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Sheet1!$A$2:$V$190</definedName>
    <definedName name="_xlnm._FilterDatabase" localSheetId="1" hidden="1">Sheet2!$A$2:$I$190</definedName>
    <definedName name="_xlnm._FilterDatabase" localSheetId="2" hidden="1">Sheet3!$A$3:$Q$191</definedName>
    <definedName name="_xlnm._FilterDatabase" localSheetId="3" hidden="1">Sheet4!$A$2:$U$190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G4" i="3"/>
  <c r="F4" i="3"/>
</calcChain>
</file>

<file path=xl/sharedStrings.xml><?xml version="1.0" encoding="utf-8"?>
<sst xmlns="http://schemas.openxmlformats.org/spreadsheetml/2006/main" count="2247" uniqueCount="543">
  <si>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</si>
  <si>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</si>
  <si>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</si>
  <si>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</si>
  <si>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</si>
  <si>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</si>
  <si>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</si>
  <si>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</si>
  <si>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</si>
  <si>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</si>
  <si>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</si>
  <si>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</si>
  <si>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</si>
  <si>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</si>
  <si>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</si>
  <si>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</si>
  <si>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</si>
  <si>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</si>
  <si>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</si>
  <si>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</si>
  <si>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</si>
  <si>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</si>
  <si>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</si>
  <si>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</si>
  <si>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</si>
  <si>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</si>
  <si>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</si>
  <si>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</si>
  <si>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</si>
  <si>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</si>
  <si>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</si>
  <si>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</si>
  <si>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</si>
  <si>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</si>
  <si>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</si>
  <si>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</si>
  <si>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</si>
  <si>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</si>
  <si>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</si>
  <si>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</si>
  <si>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</si>
  <si>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</si>
  <si>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</si>
  <si>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</si>
  <si>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</si>
  <si>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</si>
  <si>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</si>
  <si>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</si>
  <si>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</si>
  <si>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</si>
  <si>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</si>
  <si>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</si>
  <si>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</si>
  <si>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</si>
  <si>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</si>
  <si>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</si>
  <si>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</si>
  <si>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</si>
  <si>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</si>
  <si>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</si>
  <si>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</si>
  <si>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</si>
  <si>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</si>
  <si>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</si>
  <si>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</si>
  <si>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</si>
  <si>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</si>
  <si>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</si>
  <si>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</si>
  <si>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</si>
  <si>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</si>
  <si>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</si>
  <si>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</si>
  <si>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</si>
  <si>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</si>
  <si>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</si>
  <si>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</si>
  <si>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</si>
  <si>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</si>
  <si>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</si>
  <si>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</si>
  <si>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</si>
  <si>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</si>
  <si>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</si>
  <si>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</si>
  <si>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</si>
  <si>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</si>
  <si>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</si>
  <si>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</si>
  <si>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</si>
  <si>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</si>
  <si>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</si>
  <si>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</si>
  <si>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</si>
  <si>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</si>
  <si>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</si>
  <si>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</si>
  <si>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</si>
  <si>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</si>
  <si>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</si>
  <si>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</si>
  <si>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</si>
  <si>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</si>
  <si>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</si>
  <si>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</si>
  <si>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</si>
  <si>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</si>
  <si>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</si>
  <si>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</si>
  <si>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</si>
  <si>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</si>
  <si>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</si>
  <si>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</si>
  <si>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</si>
  <si>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</si>
  <si>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</si>
  <si>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</si>
  <si>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</si>
  <si>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</si>
  <si>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</si>
  <si>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</si>
  <si>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</si>
  <si>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</si>
  <si>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</si>
  <si>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</si>
  <si>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</si>
  <si>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</si>
  <si>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</si>
  <si>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</si>
  <si>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</si>
  <si>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</si>
  <si>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</si>
  <si>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</si>
  <si>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</si>
  <si>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</si>
  <si>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</si>
  <si>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</si>
  <si>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</si>
  <si>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</si>
  <si>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</si>
  <si>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</si>
  <si>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</si>
  <si>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</si>
  <si>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</si>
  <si>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</si>
  <si>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</si>
  <si>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</si>
  <si>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</si>
  <si>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</si>
  <si>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</si>
  <si>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</si>
  <si>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</si>
  <si>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</si>
  <si>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</si>
  <si>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</si>
  <si>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</si>
  <si>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</si>
  <si>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</si>
  <si>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</si>
  <si>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</si>
  <si>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</si>
  <si>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</si>
  <si>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</si>
  <si>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</si>
  <si>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</si>
  <si>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</si>
  <si>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</si>
  <si>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</si>
  <si>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</si>
  <si>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</si>
  <si>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</si>
  <si>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</si>
  <si>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</si>
  <si>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</si>
  <si>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</si>
  <si>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</si>
  <si>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</si>
  <si>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</si>
  <si>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</si>
  <si>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</si>
  <si>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</si>
  <si>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</si>
  <si>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</si>
  <si>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</si>
  <si>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</si>
  <si>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</si>
  <si>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</si>
  <si>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</si>
  <si>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</si>
  <si>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</si>
  <si>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</si>
  <si>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</si>
  <si>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</si>
  <si>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</si>
  <si>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</si>
  <si>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</si>
  <si>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</si>
  <si>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</si>
  <si>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</si>
  <si>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</si>
  <si>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</si>
  <si>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</si>
  <si>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</si>
  <si>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</si>
  <si>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</si>
  <si>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</si>
  <si>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</si>
  <si>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</si>
  <si>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</si>
  <si>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</si>
  <si>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</si>
  <si>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</si>
  <si>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</si>
  <si>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</si>
  <si>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</si>
  <si>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</si>
  <si>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</si>
  <si>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</si>
  <si>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</si>
  <si>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</si>
  <si>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</si>
  <si>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</si>
  <si>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</si>
  <si>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</si>
  <si>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</si>
  <si>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</si>
  <si>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</si>
  <si>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</si>
  <si>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</si>
  <si>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</si>
  <si>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</si>
  <si>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</si>
  <si>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</si>
  <si>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</si>
  <si>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</si>
  <si>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</si>
  <si>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</si>
  <si>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</si>
  <si>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</si>
  <si>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</si>
  <si>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</si>
  <si>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</si>
  <si>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</si>
  <si>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</si>
  <si>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</si>
  <si>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</si>
  <si>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</si>
  <si>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</si>
  <si>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</si>
  <si>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</si>
  <si>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</si>
  <si>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</si>
  <si>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</si>
  <si>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</si>
  <si>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</si>
  <si>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</si>
  <si>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</si>
  <si>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</si>
  <si>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</si>
  <si>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</si>
  <si>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</si>
  <si>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</si>
  <si>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</si>
  <si>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</si>
  <si>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</si>
  <si>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</si>
  <si>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</si>
  <si>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</si>
  <si>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</si>
  <si>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</si>
  <si>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</si>
  <si>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</si>
  <si>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</si>
  <si>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</si>
  <si>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</si>
  <si>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</si>
  <si>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</si>
  <si>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</si>
  <si>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</si>
  <si>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</si>
  <si>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</si>
  <si>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</si>
  <si>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</si>
  <si>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</si>
  <si>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</si>
  <si>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</si>
  <si>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</si>
  <si>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</si>
  <si>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</si>
  <si>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</si>
  <si>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</si>
  <si>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</si>
  <si>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</si>
  <si>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</si>
  <si>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</si>
  <si>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</si>
  <si>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</si>
  <si>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</si>
  <si>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</si>
  <si>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</si>
  <si>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</si>
  <si>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</si>
  <si>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</si>
  <si>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</si>
  <si>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</si>
  <si>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</si>
  <si>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</si>
  <si>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</si>
  <si>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</si>
  <si>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</si>
  <si>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</si>
  <si>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</si>
  <si>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</si>
  <si>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</si>
  <si>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</si>
  <si>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</si>
  <si>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</si>
  <si>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</si>
  <si>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</si>
  <si>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</si>
  <si>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</si>
  <si>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</si>
  <si>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</si>
  <si>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</si>
  <si>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</si>
  <si>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</si>
  <si>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</si>
  <si>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</si>
  <si>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</si>
  <si>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</si>
  <si>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</si>
  <si>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</si>
  <si>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</si>
  <si>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</si>
  <si>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</si>
  <si>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</si>
  <si>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</si>
  <si>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</si>
  <si>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</si>
  <si>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</si>
  <si>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</si>
  <si>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</si>
  <si>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</si>
  <si>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</si>
  <si>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</si>
  <si>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</si>
  <si>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</si>
  <si>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</si>
  <si>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</si>
  <si>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</si>
  <si>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</si>
  <si>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</si>
  <si>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</si>
  <si>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</si>
  <si>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</si>
  <si>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</si>
  <si>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</si>
  <si>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</si>
  <si>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</si>
  <si>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</si>
  <si>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</si>
  <si>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</si>
  <si>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</si>
  <si>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</si>
  <si>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</si>
  <si>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</si>
  <si>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</si>
  <si>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</si>
  <si>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</si>
  <si>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</si>
  <si>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</si>
  <si>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</si>
  <si>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</si>
  <si>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</si>
  <si>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</si>
  <si>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</si>
  <si>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</si>
  <si>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</si>
  <si>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</si>
  <si>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</si>
  <si>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</si>
  <si>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</si>
  <si>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</si>
  <si>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</si>
  <si>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</si>
  <si>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</si>
  <si>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</si>
  <si>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</si>
  <si>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</si>
  <si>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</si>
  <si>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</si>
  <si>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</si>
  <si>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</si>
  <si>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</si>
  <si>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</si>
  <si>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</si>
  <si>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</si>
  <si>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</si>
  <si>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</si>
  <si>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</si>
  <si>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</si>
  <si>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</si>
  <si>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</si>
  <si>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</si>
  <si>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</si>
  <si>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</si>
  <si>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</si>
  <si>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</si>
  <si>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</si>
  <si>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</si>
  <si>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</si>
  <si>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</si>
  <si>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</si>
  <si>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</si>
  <si>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</si>
  <si>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</si>
  <si>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</si>
  <si>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</si>
  <si>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</si>
  <si>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</si>
  <si>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</si>
  <si>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</si>
  <si>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</si>
  <si>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</si>
  <si>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</si>
  <si>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</si>
  <si>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</si>
  <si>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</si>
  <si>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</si>
  <si>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</si>
  <si>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</si>
  <si>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</si>
  <si>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</si>
  <si>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</si>
  <si>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</si>
  <si>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</si>
  <si>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</si>
  <si>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</si>
  <si>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</si>
  <si>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</si>
  <si>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</si>
  <si>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</si>
  <si>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</si>
  <si>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</si>
  <si>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</si>
  <si>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</si>
  <si>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</si>
  <si>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</si>
  <si>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</si>
  <si>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</si>
  <si>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</si>
  <si>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</si>
  <si>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</si>
  <si>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</si>
  <si>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</si>
  <si>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</si>
  <si>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</si>
  <si>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</si>
  <si>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</si>
  <si>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</si>
  <si>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</si>
  <si>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</si>
  <si>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</si>
  <si>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</si>
  <si>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</si>
  <si>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</si>
  <si>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</si>
  <si>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</si>
  <si>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</si>
  <si>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</si>
  <si>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</si>
  <si>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</si>
  <si>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</si>
  <si>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</si>
  <si>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</si>
  <si>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</si>
  <si>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</si>
  <si>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</si>
  <si>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</si>
  <si>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</si>
  <si>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</si>
  <si>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</si>
  <si>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</si>
  <si>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</si>
  <si>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</si>
  <si>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</si>
  <si>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</si>
  <si>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</si>
  <si>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</si>
  <si>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</si>
  <si>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</si>
  <si>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</si>
  <si>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</si>
  <si>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</si>
  <si>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</si>
  <si>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</si>
  <si>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</si>
  <si>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</si>
  <si>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</si>
  <si>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</si>
  <si>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</si>
  <si>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</si>
  <si>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ارزش صندوق به میلیون ریال در تاریخ 1400/05/31</t>
  </si>
  <si>
    <t>همای آگاه</t>
  </si>
  <si>
    <t>1400/05/31</t>
  </si>
  <si>
    <t>سپهر سودمند سینا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</si>
  <si>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</si>
  <si>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</si>
  <si>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</si>
  <si>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</si>
  <si>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</si>
  <si>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</si>
  <si>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</si>
  <si>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</si>
  <si>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1400/05/31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</si>
  <si>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</si>
  <si>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</si>
  <si>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</si>
  <si>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</si>
  <si>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</si>
  <si>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</si>
  <si>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</si>
  <si>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</si>
  <si>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1400/05/31</t>
  </si>
  <si>
    <t>ماه منتهی به  1400/05/31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</si>
  <si>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</si>
  <si>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</si>
  <si>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</si>
  <si>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</si>
  <si>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</si>
  <si>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</si>
  <si>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</si>
  <si>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</si>
  <si>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</si>
  <si>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</si>
  <si>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</si>
  <si>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</si>
  <si>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</si>
  <si>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1400/05/31</t>
  </si>
  <si>
    <t>ارزش  معاملات خرید</t>
  </si>
  <si>
    <t>ارزش  معاملات فروش</t>
  </si>
  <si>
    <t>درصد سهم در تاریخ 1400/05/31</t>
  </si>
  <si>
    <t>سال منتهی به 1400/05/31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</si>
</sst>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0" borderId="1" xfId="1" applyNumberFormat="1" applyFont="1" applyBorder="1"/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rightToLeft="1" tabSelected="1" workbookViewId="0">
      <selection activeCell="A60" sqref="A60:XFD203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506</v>
      </c>
      <c r="I2" s="6" t="s">
        <v>495</v>
      </c>
      <c r="J2" s="7" t="s">
        <v>502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171.76666666666668</v>
      </c>
      <c r="H3" s="12" t="s">
        <v>506</v>
      </c>
      <c r="I3" s="12">
        <v>30208095</v>
      </c>
      <c r="J3" s="12">
        <v>37819000</v>
      </c>
      <c r="K3" s="12">
        <v>37660514</v>
      </c>
      <c r="L3" s="12">
        <v>1004208</v>
      </c>
      <c r="M3" s="12">
        <v>58</v>
      </c>
      <c r="N3" s="12">
        <v>30</v>
      </c>
      <c r="O3" s="12">
        <v>8421</v>
      </c>
      <c r="P3" s="12">
        <v>70</v>
      </c>
      <c r="Q3" s="12">
        <v>8479</v>
      </c>
      <c r="R3" s="11">
        <v>1.78</v>
      </c>
      <c r="S3" s="11">
        <v>4.87</v>
      </c>
      <c r="T3" s="11">
        <v>18.16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163.30000000000001</v>
      </c>
      <c r="H4" s="12" t="s">
        <v>506</v>
      </c>
      <c r="I4" s="12">
        <v>2025915</v>
      </c>
      <c r="J4" s="12">
        <v>2171937</v>
      </c>
      <c r="K4" s="12">
        <v>11096</v>
      </c>
      <c r="L4" s="12">
        <v>195740492</v>
      </c>
      <c r="M4" s="12">
        <v>4</v>
      </c>
      <c r="N4" s="12">
        <v>6</v>
      </c>
      <c r="O4" s="12">
        <v>143</v>
      </c>
      <c r="P4" s="12">
        <v>94</v>
      </c>
      <c r="Q4" s="12">
        <v>147</v>
      </c>
      <c r="R4" s="11">
        <v>15.72</v>
      </c>
      <c r="S4" s="11">
        <v>42.84</v>
      </c>
      <c r="T4" s="11">
        <v>-8.18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163.30000000000001</v>
      </c>
      <c r="H5" s="12" t="s">
        <v>506</v>
      </c>
      <c r="I5" s="12">
        <v>2125606</v>
      </c>
      <c r="J5" s="12">
        <v>2377532</v>
      </c>
      <c r="K5" s="12">
        <v>168502</v>
      </c>
      <c r="L5" s="12">
        <v>14109814</v>
      </c>
      <c r="M5" s="12">
        <v>14</v>
      </c>
      <c r="N5" s="12">
        <v>81</v>
      </c>
      <c r="O5" s="12">
        <v>831</v>
      </c>
      <c r="P5" s="12">
        <v>19</v>
      </c>
      <c r="Q5" s="12">
        <v>845</v>
      </c>
      <c r="R5" s="11">
        <v>13.55</v>
      </c>
      <c r="S5" s="11">
        <v>34.94</v>
      </c>
      <c r="T5" s="11">
        <v>-9.44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161.73333333333332</v>
      </c>
      <c r="H6" s="12" t="s">
        <v>506</v>
      </c>
      <c r="I6" s="12">
        <v>5125577</v>
      </c>
      <c r="J6" s="12">
        <v>5255161</v>
      </c>
      <c r="K6" s="12">
        <v>13737</v>
      </c>
      <c r="L6" s="12">
        <v>382555249</v>
      </c>
      <c r="M6" s="12">
        <v>11</v>
      </c>
      <c r="N6" s="12">
        <v>55</v>
      </c>
      <c r="O6" s="12">
        <v>658</v>
      </c>
      <c r="P6" s="12">
        <v>45</v>
      </c>
      <c r="Q6" s="12">
        <v>669</v>
      </c>
      <c r="R6" s="11">
        <v>14.57</v>
      </c>
      <c r="S6" s="11">
        <v>38.71</v>
      </c>
      <c r="T6" s="11">
        <v>13.07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161.63333333333333</v>
      </c>
      <c r="H7" s="12" t="s">
        <v>506</v>
      </c>
      <c r="I7" s="12">
        <v>21000261</v>
      </c>
      <c r="J7" s="12">
        <v>32659215</v>
      </c>
      <c r="K7" s="12">
        <v>9727253</v>
      </c>
      <c r="L7" s="12">
        <v>3357496</v>
      </c>
      <c r="M7" s="12">
        <v>13</v>
      </c>
      <c r="N7" s="12">
        <v>55</v>
      </c>
      <c r="O7" s="12">
        <v>5189</v>
      </c>
      <c r="P7" s="12">
        <v>45</v>
      </c>
      <c r="Q7" s="12">
        <v>5202</v>
      </c>
      <c r="R7" s="11">
        <v>17.8</v>
      </c>
      <c r="S7" s="11">
        <v>46.15</v>
      </c>
      <c r="T7" s="11">
        <v>39.03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158.80000000000001</v>
      </c>
      <c r="H8" s="12" t="s">
        <v>506</v>
      </c>
      <c r="I8" s="12">
        <v>9955855</v>
      </c>
      <c r="J8" s="12">
        <v>10593223</v>
      </c>
      <c r="K8" s="12">
        <v>25345</v>
      </c>
      <c r="L8" s="12">
        <v>417961068</v>
      </c>
      <c r="M8" s="12">
        <v>7</v>
      </c>
      <c r="N8" s="12">
        <v>11</v>
      </c>
      <c r="O8" s="12">
        <v>2799</v>
      </c>
      <c r="P8" s="12">
        <v>89</v>
      </c>
      <c r="Q8" s="12">
        <v>2806</v>
      </c>
      <c r="R8" s="11">
        <v>14.9</v>
      </c>
      <c r="S8" s="11">
        <v>38.78</v>
      </c>
      <c r="T8" s="11">
        <v>14.79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158.63333333333333</v>
      </c>
      <c r="H9" s="12" t="s">
        <v>506</v>
      </c>
      <c r="I9" s="12">
        <v>721183</v>
      </c>
      <c r="J9" s="12">
        <v>813918</v>
      </c>
      <c r="K9" s="12">
        <v>11192</v>
      </c>
      <c r="L9" s="12">
        <v>72723161</v>
      </c>
      <c r="M9" s="12">
        <v>7</v>
      </c>
      <c r="N9" s="12">
        <v>91</v>
      </c>
      <c r="O9" s="12">
        <v>86</v>
      </c>
      <c r="P9" s="12">
        <v>9</v>
      </c>
      <c r="Q9" s="12">
        <v>93</v>
      </c>
      <c r="R9" s="11">
        <v>9.75</v>
      </c>
      <c r="S9" s="11">
        <v>20.54</v>
      </c>
      <c r="T9" s="11">
        <v>1.31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154.19999999999999</v>
      </c>
      <c r="H10" s="12" t="s">
        <v>506</v>
      </c>
      <c r="I10" s="12">
        <v>638468</v>
      </c>
      <c r="J10" s="12">
        <v>661388</v>
      </c>
      <c r="K10" s="12">
        <v>132036</v>
      </c>
      <c r="L10" s="12">
        <v>5009147</v>
      </c>
      <c r="M10" s="12">
        <v>13</v>
      </c>
      <c r="N10" s="12">
        <v>78</v>
      </c>
      <c r="O10" s="12">
        <v>189</v>
      </c>
      <c r="P10" s="12">
        <v>22</v>
      </c>
      <c r="Q10" s="12">
        <v>202</v>
      </c>
      <c r="R10" s="11">
        <v>14.63</v>
      </c>
      <c r="S10" s="11">
        <v>17.46</v>
      </c>
      <c r="T10" s="11">
        <v>-7.26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152.80000000000001</v>
      </c>
      <c r="H11" s="12" t="s">
        <v>506</v>
      </c>
      <c r="I11" s="12">
        <v>59638932</v>
      </c>
      <c r="J11" s="12">
        <v>61896931</v>
      </c>
      <c r="K11" s="12">
        <v>61719130</v>
      </c>
      <c r="L11" s="12">
        <v>1002880</v>
      </c>
      <c r="M11" s="12">
        <v>78</v>
      </c>
      <c r="N11" s="12">
        <v>27</v>
      </c>
      <c r="O11" s="12">
        <v>32708</v>
      </c>
      <c r="P11" s="12">
        <v>73</v>
      </c>
      <c r="Q11" s="12">
        <v>32786</v>
      </c>
      <c r="R11" s="11">
        <v>1.65</v>
      </c>
      <c r="S11" s="11">
        <v>4.95</v>
      </c>
      <c r="T11" s="11">
        <v>20.69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149.36666666666667</v>
      </c>
      <c r="H12" s="12" t="s">
        <v>506</v>
      </c>
      <c r="I12" s="12">
        <v>18550700</v>
      </c>
      <c r="J12" s="12">
        <v>19384944</v>
      </c>
      <c r="K12" s="12">
        <v>3134481</v>
      </c>
      <c r="L12" s="12">
        <v>6184419</v>
      </c>
      <c r="M12" s="12">
        <v>16</v>
      </c>
      <c r="N12" s="12">
        <v>56</v>
      </c>
      <c r="O12" s="12">
        <v>3900</v>
      </c>
      <c r="P12" s="12">
        <v>44</v>
      </c>
      <c r="Q12" s="12">
        <v>3916</v>
      </c>
      <c r="R12" s="11">
        <v>12.55</v>
      </c>
      <c r="S12" s="11">
        <v>37.700000000000003</v>
      </c>
      <c r="T12" s="11">
        <v>-5.81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147.86666666666667</v>
      </c>
      <c r="H13" s="12" t="s">
        <v>506</v>
      </c>
      <c r="I13" s="12">
        <v>3021532</v>
      </c>
      <c r="J13" s="12">
        <v>2029215</v>
      </c>
      <c r="K13" s="12">
        <v>2010934</v>
      </c>
      <c r="L13" s="12">
        <v>1009091</v>
      </c>
      <c r="M13" s="12">
        <v>19</v>
      </c>
      <c r="N13" s="12">
        <v>85</v>
      </c>
      <c r="O13" s="12">
        <v>515</v>
      </c>
      <c r="P13" s="12">
        <v>15</v>
      </c>
      <c r="Q13" s="12">
        <v>534</v>
      </c>
      <c r="R13" s="11">
        <v>2.73</v>
      </c>
      <c r="S13" s="11">
        <v>5.2</v>
      </c>
      <c r="T13" s="11">
        <v>-18.37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147.26666666666668</v>
      </c>
      <c r="H14" s="12" t="s">
        <v>506</v>
      </c>
      <c r="I14" s="12">
        <v>3683595</v>
      </c>
      <c r="J14" s="12">
        <v>3858817</v>
      </c>
      <c r="K14" s="12">
        <v>12398</v>
      </c>
      <c r="L14" s="12">
        <v>311245095</v>
      </c>
      <c r="M14" s="12">
        <v>5</v>
      </c>
      <c r="N14" s="12">
        <v>22</v>
      </c>
      <c r="O14" s="12">
        <v>302</v>
      </c>
      <c r="P14" s="12">
        <v>78</v>
      </c>
      <c r="Q14" s="12">
        <v>307</v>
      </c>
      <c r="R14" s="11">
        <v>12.99</v>
      </c>
      <c r="S14" s="11">
        <v>34.119999999999997</v>
      </c>
      <c r="T14" s="11">
        <v>-1.93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143</v>
      </c>
      <c r="H15" s="12" t="s">
        <v>506</v>
      </c>
      <c r="I15" s="12">
        <v>7965064</v>
      </c>
      <c r="J15" s="12">
        <v>7599960</v>
      </c>
      <c r="K15" s="12">
        <v>5580366</v>
      </c>
      <c r="L15" s="12">
        <v>1361910</v>
      </c>
      <c r="M15" s="12">
        <v>11</v>
      </c>
      <c r="N15" s="12">
        <v>18</v>
      </c>
      <c r="O15" s="12">
        <v>3040</v>
      </c>
      <c r="P15" s="12">
        <v>82</v>
      </c>
      <c r="Q15" s="12">
        <v>3051</v>
      </c>
      <c r="R15" s="11">
        <v>10.98</v>
      </c>
      <c r="S15" s="11">
        <v>31.36</v>
      </c>
      <c r="T15" s="11">
        <v>-3.72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25000000</v>
      </c>
      <c r="G16" s="12">
        <v>141.36666666666667</v>
      </c>
      <c r="H16" s="12" t="s">
        <v>506</v>
      </c>
      <c r="I16" s="12">
        <v>15873726</v>
      </c>
      <c r="J16" s="12">
        <v>16040058</v>
      </c>
      <c r="K16" s="12">
        <v>15994196</v>
      </c>
      <c r="L16" s="12">
        <v>1002867</v>
      </c>
      <c r="M16" s="12">
        <v>30</v>
      </c>
      <c r="N16" s="12">
        <v>11</v>
      </c>
      <c r="O16" s="12">
        <v>8244</v>
      </c>
      <c r="P16" s="12">
        <v>89</v>
      </c>
      <c r="Q16" s="12">
        <v>8274</v>
      </c>
      <c r="R16" s="11">
        <v>1.61</v>
      </c>
      <c r="S16" s="11">
        <v>4.83</v>
      </c>
      <c r="T16" s="11">
        <v>20.14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140.16666666666666</v>
      </c>
      <c r="H17" s="12" t="s">
        <v>506</v>
      </c>
      <c r="I17" s="12">
        <v>3282685</v>
      </c>
      <c r="J17" s="12">
        <v>3835122</v>
      </c>
      <c r="K17" s="12">
        <v>19647042</v>
      </c>
      <c r="L17" s="12">
        <v>195201</v>
      </c>
      <c r="M17" s="12">
        <v>10</v>
      </c>
      <c r="N17" s="12">
        <v>37</v>
      </c>
      <c r="O17" s="12">
        <v>2526</v>
      </c>
      <c r="P17" s="12">
        <v>63</v>
      </c>
      <c r="Q17" s="12">
        <v>2536</v>
      </c>
      <c r="R17" s="11">
        <v>10.96</v>
      </c>
      <c r="S17" s="11">
        <v>29.52</v>
      </c>
      <c r="T17" s="11">
        <v>23.82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140.13333333333333</v>
      </c>
      <c r="H18" s="12" t="s">
        <v>506</v>
      </c>
      <c r="I18" s="12">
        <v>731245</v>
      </c>
      <c r="J18" s="12">
        <v>807745</v>
      </c>
      <c r="K18" s="12">
        <v>27722</v>
      </c>
      <c r="L18" s="12">
        <v>29137318</v>
      </c>
      <c r="M18" s="12">
        <v>7</v>
      </c>
      <c r="N18" s="12">
        <v>36</v>
      </c>
      <c r="O18" s="12">
        <v>616</v>
      </c>
      <c r="P18" s="12">
        <v>64</v>
      </c>
      <c r="Q18" s="12">
        <v>623</v>
      </c>
      <c r="R18" s="11">
        <v>9.81</v>
      </c>
      <c r="S18" s="11">
        <v>23.39</v>
      </c>
      <c r="T18" s="11">
        <v>-24.05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139.53333333333333</v>
      </c>
      <c r="H19" s="12" t="s">
        <v>506</v>
      </c>
      <c r="I19" s="12">
        <v>1822991</v>
      </c>
      <c r="J19" s="12">
        <v>1566734</v>
      </c>
      <c r="K19" s="12">
        <v>27369</v>
      </c>
      <c r="L19" s="12">
        <v>57244829</v>
      </c>
      <c r="M19" s="12">
        <v>9</v>
      </c>
      <c r="N19" s="12">
        <v>53</v>
      </c>
      <c r="O19" s="12">
        <v>605</v>
      </c>
      <c r="P19" s="12">
        <v>47</v>
      </c>
      <c r="Q19" s="12">
        <v>614</v>
      </c>
      <c r="R19" s="11">
        <v>16.29</v>
      </c>
      <c r="S19" s="11">
        <v>44.77</v>
      </c>
      <c r="T19" s="11">
        <v>-1.55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139.53333333333333</v>
      </c>
      <c r="H20" s="12" t="s">
        <v>506</v>
      </c>
      <c r="I20" s="12">
        <v>56257008</v>
      </c>
      <c r="J20" s="12">
        <v>53766799</v>
      </c>
      <c r="K20" s="12">
        <v>53573083</v>
      </c>
      <c r="L20" s="12">
        <v>1003615</v>
      </c>
      <c r="M20" s="12">
        <v>18</v>
      </c>
      <c r="N20" s="12">
        <v>6</v>
      </c>
      <c r="O20" s="12">
        <v>24332</v>
      </c>
      <c r="P20" s="12">
        <v>94</v>
      </c>
      <c r="Q20" s="12">
        <v>24350</v>
      </c>
      <c r="R20" s="11">
        <v>1.5</v>
      </c>
      <c r="S20" s="11">
        <v>4.67</v>
      </c>
      <c r="T20" s="11">
        <v>18.36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139.26666666666668</v>
      </c>
      <c r="H21" s="12" t="s">
        <v>506</v>
      </c>
      <c r="I21" s="12">
        <v>1325544</v>
      </c>
      <c r="J21" s="12">
        <v>2121439</v>
      </c>
      <c r="K21" s="12">
        <v>47889</v>
      </c>
      <c r="L21" s="12">
        <v>44299081</v>
      </c>
      <c r="M21" s="12">
        <v>9</v>
      </c>
      <c r="N21" s="12">
        <v>99</v>
      </c>
      <c r="O21" s="12">
        <v>112</v>
      </c>
      <c r="P21" s="12">
        <v>1</v>
      </c>
      <c r="Q21" s="12">
        <v>121</v>
      </c>
      <c r="R21" s="11">
        <v>15.23</v>
      </c>
      <c r="S21" s="11">
        <v>37.89</v>
      </c>
      <c r="T21" s="11">
        <v>-6.53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139.26666666666668</v>
      </c>
      <c r="H22" s="12" t="s">
        <v>506</v>
      </c>
      <c r="I22" s="12">
        <v>374575</v>
      </c>
      <c r="J22" s="12">
        <v>443848</v>
      </c>
      <c r="K22" s="12">
        <v>7754</v>
      </c>
      <c r="L22" s="12">
        <v>57241151</v>
      </c>
      <c r="M22" s="12">
        <v>2</v>
      </c>
      <c r="N22" s="12">
        <v>16</v>
      </c>
      <c r="O22" s="12">
        <v>116</v>
      </c>
      <c r="P22" s="12">
        <v>84</v>
      </c>
      <c r="Q22" s="12">
        <v>118</v>
      </c>
      <c r="R22" s="11">
        <v>11.44</v>
      </c>
      <c r="S22" s="11">
        <v>28.35</v>
      </c>
      <c r="T22" s="11">
        <v>-2.92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139.19999999999999</v>
      </c>
      <c r="H23" s="12" t="s">
        <v>506</v>
      </c>
      <c r="I23" s="12">
        <v>1104555</v>
      </c>
      <c r="J23" s="12">
        <v>1073284</v>
      </c>
      <c r="K23" s="12">
        <v>1416481</v>
      </c>
      <c r="L23" s="12">
        <v>757711</v>
      </c>
      <c r="M23" s="12">
        <v>5</v>
      </c>
      <c r="N23" s="12">
        <v>79</v>
      </c>
      <c r="O23" s="12">
        <v>107</v>
      </c>
      <c r="P23" s="12">
        <v>21</v>
      </c>
      <c r="Q23" s="12">
        <v>112</v>
      </c>
      <c r="R23" s="11">
        <v>11.18</v>
      </c>
      <c r="S23" s="11">
        <v>29.79</v>
      </c>
      <c r="T23" s="11">
        <v>-11.26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139.19999999999999</v>
      </c>
      <c r="H24" s="12" t="s">
        <v>506</v>
      </c>
      <c r="I24" s="12">
        <v>130760822</v>
      </c>
      <c r="J24" s="12">
        <v>152470144</v>
      </c>
      <c r="K24" s="12">
        <v>151197375</v>
      </c>
      <c r="L24" s="12">
        <v>1008417</v>
      </c>
      <c r="M24" s="12">
        <v>193</v>
      </c>
      <c r="N24" s="12">
        <v>14</v>
      </c>
      <c r="O24" s="12">
        <v>74104</v>
      </c>
      <c r="P24" s="12">
        <v>86</v>
      </c>
      <c r="Q24" s="12">
        <v>74297</v>
      </c>
      <c r="R24" s="11">
        <v>1.64</v>
      </c>
      <c r="S24" s="11">
        <v>4.8099999999999996</v>
      </c>
      <c r="T24" s="11">
        <v>20.61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137.63333333333333</v>
      </c>
      <c r="H25" s="12" t="s">
        <v>506</v>
      </c>
      <c r="I25" s="12">
        <v>147655</v>
      </c>
      <c r="J25" s="12">
        <v>142409</v>
      </c>
      <c r="K25" s="12">
        <v>12590</v>
      </c>
      <c r="L25" s="12">
        <v>11311262</v>
      </c>
      <c r="M25" s="12">
        <v>8</v>
      </c>
      <c r="N25" s="12">
        <v>41</v>
      </c>
      <c r="O25" s="12">
        <v>89</v>
      </c>
      <c r="P25" s="12">
        <v>59</v>
      </c>
      <c r="Q25" s="12">
        <v>97</v>
      </c>
      <c r="R25" s="11">
        <v>4.09</v>
      </c>
      <c r="S25" s="11">
        <v>15.47</v>
      </c>
      <c r="T25" s="11">
        <v>-24.47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137.43333333333334</v>
      </c>
      <c r="H26" s="12" t="s">
        <v>506</v>
      </c>
      <c r="I26" s="12">
        <v>3000360</v>
      </c>
      <c r="J26" s="12">
        <v>3250910</v>
      </c>
      <c r="K26" s="12">
        <v>3241305</v>
      </c>
      <c r="L26" s="12">
        <v>1002963</v>
      </c>
      <c r="M26" s="12">
        <v>14</v>
      </c>
      <c r="N26" s="12">
        <v>48</v>
      </c>
      <c r="O26" s="12">
        <v>1168</v>
      </c>
      <c r="P26" s="12">
        <v>52</v>
      </c>
      <c r="Q26" s="12">
        <v>1182</v>
      </c>
      <c r="R26" s="11">
        <v>1.5</v>
      </c>
      <c r="S26" s="11">
        <v>4.51</v>
      </c>
      <c r="T26" s="11">
        <v>17.96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135.46666666666667</v>
      </c>
      <c r="H27" s="12" t="s">
        <v>506</v>
      </c>
      <c r="I27" s="12">
        <v>5928345</v>
      </c>
      <c r="J27" s="12">
        <v>5906991</v>
      </c>
      <c r="K27" s="12">
        <v>85030</v>
      </c>
      <c r="L27" s="12">
        <v>69469490</v>
      </c>
      <c r="M27" s="12">
        <v>7</v>
      </c>
      <c r="N27" s="12">
        <v>48</v>
      </c>
      <c r="O27" s="12">
        <v>2203</v>
      </c>
      <c r="P27" s="12">
        <v>52</v>
      </c>
      <c r="Q27" s="12">
        <v>2210</v>
      </c>
      <c r="R27" s="11">
        <v>11.13</v>
      </c>
      <c r="S27" s="11">
        <v>30.29</v>
      </c>
      <c r="T27" s="11">
        <v>-19.64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135.33333333333334</v>
      </c>
      <c r="H28" s="12" t="s">
        <v>506</v>
      </c>
      <c r="I28" s="12">
        <v>22405510</v>
      </c>
      <c r="J28" s="12">
        <v>19461022</v>
      </c>
      <c r="K28" s="12">
        <v>19296472</v>
      </c>
      <c r="L28" s="12">
        <v>1008527</v>
      </c>
      <c r="M28" s="12">
        <v>39</v>
      </c>
      <c r="N28" s="12">
        <v>25</v>
      </c>
      <c r="O28" s="12">
        <v>12379</v>
      </c>
      <c r="P28" s="12">
        <v>75</v>
      </c>
      <c r="Q28" s="12">
        <v>12418</v>
      </c>
      <c r="R28" s="11">
        <v>1.71</v>
      </c>
      <c r="S28" s="11">
        <v>5.08</v>
      </c>
      <c r="T28" s="11">
        <v>21.8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134.16666666666666</v>
      </c>
      <c r="H29" s="12" t="s">
        <v>506</v>
      </c>
      <c r="I29" s="12">
        <v>1431729</v>
      </c>
      <c r="J29" s="12">
        <v>1573962</v>
      </c>
      <c r="K29" s="12">
        <v>15232</v>
      </c>
      <c r="L29" s="12">
        <v>103332599</v>
      </c>
      <c r="M29" s="12">
        <v>7</v>
      </c>
      <c r="N29" s="12">
        <v>38</v>
      </c>
      <c r="O29" s="12">
        <v>208</v>
      </c>
      <c r="P29" s="12">
        <v>62</v>
      </c>
      <c r="Q29" s="12">
        <v>215</v>
      </c>
      <c r="R29" s="11">
        <v>10.79</v>
      </c>
      <c r="S29" s="11">
        <v>28.96</v>
      </c>
      <c r="T29" s="11">
        <v>11.8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132.23333333333332</v>
      </c>
      <c r="H30" s="12" t="s">
        <v>506</v>
      </c>
      <c r="I30" s="12">
        <v>9465180</v>
      </c>
      <c r="J30" s="12">
        <v>8741240</v>
      </c>
      <c r="K30" s="12">
        <v>9159786</v>
      </c>
      <c r="L30" s="12">
        <v>954306</v>
      </c>
      <c r="M30" s="12">
        <v>18</v>
      </c>
      <c r="N30" s="12">
        <v>53</v>
      </c>
      <c r="O30" s="12">
        <v>4909</v>
      </c>
      <c r="P30" s="12">
        <v>47</v>
      </c>
      <c r="Q30" s="12">
        <v>4927</v>
      </c>
      <c r="R30" s="11">
        <v>17.010000000000002</v>
      </c>
      <c r="S30" s="11">
        <v>33.520000000000003</v>
      </c>
      <c r="T30" s="11">
        <v>-15.72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130.6</v>
      </c>
      <c r="H31" s="12" t="s">
        <v>506</v>
      </c>
      <c r="I31" s="12">
        <v>1236977</v>
      </c>
      <c r="J31" s="12">
        <v>1518905</v>
      </c>
      <c r="K31" s="12">
        <v>194494</v>
      </c>
      <c r="L31" s="12">
        <v>7809523</v>
      </c>
      <c r="M31" s="12">
        <v>10</v>
      </c>
      <c r="N31" s="12">
        <v>68</v>
      </c>
      <c r="O31" s="12">
        <v>472</v>
      </c>
      <c r="P31" s="12">
        <v>32</v>
      </c>
      <c r="Q31" s="12">
        <v>482</v>
      </c>
      <c r="R31" s="11">
        <v>15.28</v>
      </c>
      <c r="S31" s="11">
        <v>44.03</v>
      </c>
      <c r="T31" s="11">
        <v>16.37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128.53333333333333</v>
      </c>
      <c r="H32" s="12" t="s">
        <v>506</v>
      </c>
      <c r="I32" s="12">
        <v>284234</v>
      </c>
      <c r="J32" s="12">
        <v>310966</v>
      </c>
      <c r="K32" s="12">
        <v>510363</v>
      </c>
      <c r="L32" s="12">
        <v>609303</v>
      </c>
      <c r="M32" s="12">
        <v>6</v>
      </c>
      <c r="N32" s="12">
        <v>77</v>
      </c>
      <c r="O32" s="12">
        <v>83</v>
      </c>
      <c r="P32" s="12">
        <v>23</v>
      </c>
      <c r="Q32" s="12">
        <v>89</v>
      </c>
      <c r="R32" s="11">
        <v>14.38</v>
      </c>
      <c r="S32" s="11">
        <v>34.19</v>
      </c>
      <c r="T32" s="11">
        <v>-19.48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127.7</v>
      </c>
      <c r="H33" s="12" t="s">
        <v>506</v>
      </c>
      <c r="I33" s="12">
        <v>1850640</v>
      </c>
      <c r="J33" s="12">
        <v>2094272</v>
      </c>
      <c r="K33" s="12">
        <v>21251</v>
      </c>
      <c r="L33" s="12">
        <v>98549348</v>
      </c>
      <c r="M33" s="12">
        <v>7</v>
      </c>
      <c r="N33" s="12">
        <v>14</v>
      </c>
      <c r="O33" s="12">
        <v>1502</v>
      </c>
      <c r="P33" s="12">
        <v>86</v>
      </c>
      <c r="Q33" s="12">
        <v>1509</v>
      </c>
      <c r="R33" s="11">
        <v>15.85</v>
      </c>
      <c r="S33" s="11">
        <v>37.25</v>
      </c>
      <c r="T33" s="11">
        <v>18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127.1</v>
      </c>
      <c r="H34" s="12" t="s">
        <v>506</v>
      </c>
      <c r="I34" s="12">
        <v>2184551</v>
      </c>
      <c r="J34" s="12">
        <v>3329419</v>
      </c>
      <c r="K34" s="12">
        <v>88455</v>
      </c>
      <c r="L34" s="12">
        <v>37639694</v>
      </c>
      <c r="M34" s="12">
        <v>9</v>
      </c>
      <c r="N34" s="12">
        <v>77</v>
      </c>
      <c r="O34" s="12">
        <v>282</v>
      </c>
      <c r="P34" s="12">
        <v>23</v>
      </c>
      <c r="Q34" s="12">
        <v>291</v>
      </c>
      <c r="R34" s="11">
        <v>17.66</v>
      </c>
      <c r="S34" s="11">
        <v>48.29</v>
      </c>
      <c r="T34" s="11">
        <v>-5.0599999999999996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127.06666666666666</v>
      </c>
      <c r="H35" s="12" t="s">
        <v>506</v>
      </c>
      <c r="I35" s="12">
        <v>30130233</v>
      </c>
      <c r="J35" s="12">
        <v>17084362</v>
      </c>
      <c r="K35" s="12">
        <v>14585071</v>
      </c>
      <c r="L35" s="12">
        <v>1171359</v>
      </c>
      <c r="M35" s="12">
        <v>165</v>
      </c>
      <c r="N35" s="12">
        <v>9</v>
      </c>
      <c r="O35" s="12">
        <v>34074</v>
      </c>
      <c r="P35" s="12">
        <v>91</v>
      </c>
      <c r="Q35" s="12">
        <v>34239</v>
      </c>
      <c r="R35" s="11">
        <v>2.87</v>
      </c>
      <c r="S35" s="11">
        <v>8.52</v>
      </c>
      <c r="T35" s="11">
        <v>13.13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126.46666666666667</v>
      </c>
      <c r="H36" s="12" t="s">
        <v>506</v>
      </c>
      <c r="I36" s="12">
        <v>23047490</v>
      </c>
      <c r="J36" s="12">
        <v>26783048</v>
      </c>
      <c r="K36" s="12">
        <v>26783027</v>
      </c>
      <c r="L36" s="12">
        <v>1000000</v>
      </c>
      <c r="M36" s="12">
        <v>42</v>
      </c>
      <c r="N36" s="12">
        <v>37</v>
      </c>
      <c r="O36" s="12">
        <v>5783</v>
      </c>
      <c r="P36" s="12">
        <v>63</v>
      </c>
      <c r="Q36" s="12">
        <v>5825</v>
      </c>
      <c r="R36" s="11">
        <v>1.63</v>
      </c>
      <c r="S36" s="11">
        <v>4.8600000000000003</v>
      </c>
      <c r="T36" s="11">
        <v>19.82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126</v>
      </c>
      <c r="H37" s="12" t="s">
        <v>506</v>
      </c>
      <c r="I37" s="12">
        <v>1442832</v>
      </c>
      <c r="J37" s="12">
        <v>1511528</v>
      </c>
      <c r="K37" s="12">
        <v>48265</v>
      </c>
      <c r="L37" s="12">
        <v>31317267</v>
      </c>
      <c r="M37" s="12">
        <v>6</v>
      </c>
      <c r="N37" s="12">
        <v>56</v>
      </c>
      <c r="O37" s="12">
        <v>634</v>
      </c>
      <c r="P37" s="12">
        <v>44</v>
      </c>
      <c r="Q37" s="12">
        <v>640</v>
      </c>
      <c r="R37" s="11">
        <v>11.34</v>
      </c>
      <c r="S37" s="11">
        <v>35.159999999999997</v>
      </c>
      <c r="T37" s="11">
        <v>-6.91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125.9</v>
      </c>
      <c r="H38" s="12" t="s">
        <v>506</v>
      </c>
      <c r="I38" s="12">
        <v>27419307</v>
      </c>
      <c r="J38" s="12">
        <v>34129971</v>
      </c>
      <c r="K38" s="12">
        <v>47924953</v>
      </c>
      <c r="L38" s="12">
        <v>712155</v>
      </c>
      <c r="M38" s="12">
        <v>16</v>
      </c>
      <c r="N38" s="12">
        <v>58</v>
      </c>
      <c r="O38" s="12">
        <v>9798</v>
      </c>
      <c r="P38" s="12">
        <v>42</v>
      </c>
      <c r="Q38" s="12">
        <v>9814</v>
      </c>
      <c r="R38" s="11">
        <v>13.38</v>
      </c>
      <c r="S38" s="11">
        <v>38.78</v>
      </c>
      <c r="T38" s="11">
        <v>24.61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125.46666666666667</v>
      </c>
      <c r="H39" s="12" t="s">
        <v>506</v>
      </c>
      <c r="I39" s="12">
        <v>7904138</v>
      </c>
      <c r="J39" s="12">
        <v>7805813</v>
      </c>
      <c r="K39" s="12">
        <v>279961</v>
      </c>
      <c r="L39" s="12">
        <v>27881787</v>
      </c>
      <c r="M39" s="12">
        <v>9</v>
      </c>
      <c r="N39" s="12">
        <v>42</v>
      </c>
      <c r="O39" s="12">
        <v>5626</v>
      </c>
      <c r="P39" s="12">
        <v>58</v>
      </c>
      <c r="Q39" s="12">
        <v>5635</v>
      </c>
      <c r="R39" s="11">
        <v>14.94</v>
      </c>
      <c r="S39" s="11">
        <v>35.28</v>
      </c>
      <c r="T39" s="11">
        <v>-13.71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125.1</v>
      </c>
      <c r="H40" s="12" t="s">
        <v>506</v>
      </c>
      <c r="I40" s="12">
        <v>917848</v>
      </c>
      <c r="J40" s="12">
        <v>852513</v>
      </c>
      <c r="K40" s="12">
        <v>12900</v>
      </c>
      <c r="L40" s="12">
        <v>66086295</v>
      </c>
      <c r="M40" s="12">
        <v>5</v>
      </c>
      <c r="N40" s="12">
        <v>13</v>
      </c>
      <c r="O40" s="12">
        <v>363</v>
      </c>
      <c r="P40" s="12">
        <v>87</v>
      </c>
      <c r="Q40" s="12">
        <v>368</v>
      </c>
      <c r="R40" s="11">
        <v>14.09</v>
      </c>
      <c r="S40" s="11">
        <v>36.76</v>
      </c>
      <c r="T40" s="11">
        <v>-12.64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124.1</v>
      </c>
      <c r="H41" s="12" t="s">
        <v>506</v>
      </c>
      <c r="I41" s="12">
        <v>1026617</v>
      </c>
      <c r="J41" s="12">
        <v>898007</v>
      </c>
      <c r="K41" s="12">
        <v>36599</v>
      </c>
      <c r="L41" s="12">
        <v>24536379</v>
      </c>
      <c r="M41" s="12">
        <v>6</v>
      </c>
      <c r="N41" s="12">
        <v>66</v>
      </c>
      <c r="O41" s="12">
        <v>497</v>
      </c>
      <c r="P41" s="12">
        <v>34</v>
      </c>
      <c r="Q41" s="12">
        <v>503</v>
      </c>
      <c r="R41" s="11">
        <v>5.87</v>
      </c>
      <c r="S41" s="11">
        <v>15.25</v>
      </c>
      <c r="T41" s="11">
        <v>-33.56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123.83333333333333</v>
      </c>
      <c r="H42" s="12" t="s">
        <v>506</v>
      </c>
      <c r="I42" s="12">
        <v>2516244</v>
      </c>
      <c r="J42" s="12">
        <v>2499515</v>
      </c>
      <c r="K42" s="12">
        <v>93504</v>
      </c>
      <c r="L42" s="12">
        <v>26731632</v>
      </c>
      <c r="M42" s="12">
        <v>6</v>
      </c>
      <c r="N42" s="12">
        <v>32</v>
      </c>
      <c r="O42" s="12">
        <v>3177</v>
      </c>
      <c r="P42" s="12">
        <v>68</v>
      </c>
      <c r="Q42" s="12">
        <v>3183</v>
      </c>
      <c r="R42" s="11">
        <v>16.28</v>
      </c>
      <c r="S42" s="11">
        <v>41.2</v>
      </c>
      <c r="T42" s="11">
        <v>-14.4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122.93333333333334</v>
      </c>
      <c r="H43" s="12" t="s">
        <v>506</v>
      </c>
      <c r="I43" s="12">
        <v>99879791</v>
      </c>
      <c r="J43" s="12">
        <v>148835589</v>
      </c>
      <c r="K43" s="12">
        <v>148835522</v>
      </c>
      <c r="L43" s="12">
        <v>1000000</v>
      </c>
      <c r="M43" s="12">
        <v>113</v>
      </c>
      <c r="N43" s="12">
        <v>12</v>
      </c>
      <c r="O43" s="12">
        <v>39806</v>
      </c>
      <c r="P43" s="12">
        <v>88</v>
      </c>
      <c r="Q43" s="12">
        <v>39919</v>
      </c>
      <c r="R43" s="11">
        <v>1.4</v>
      </c>
      <c r="S43" s="11">
        <v>4.2300000000000004</v>
      </c>
      <c r="T43" s="11">
        <v>18.41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122.63333333333334</v>
      </c>
      <c r="H44" s="12" t="s">
        <v>506</v>
      </c>
      <c r="I44" s="12">
        <v>5822809</v>
      </c>
      <c r="J44" s="12">
        <v>4851275</v>
      </c>
      <c r="K44" s="12">
        <v>2445589</v>
      </c>
      <c r="L44" s="12">
        <v>1983683</v>
      </c>
      <c r="M44" s="12">
        <v>7</v>
      </c>
      <c r="N44" s="12">
        <v>47</v>
      </c>
      <c r="O44" s="12">
        <v>1857</v>
      </c>
      <c r="P44" s="12">
        <v>53</v>
      </c>
      <c r="Q44" s="12">
        <v>1864</v>
      </c>
      <c r="R44" s="11">
        <v>2.66</v>
      </c>
      <c r="S44" s="11">
        <v>-7.24</v>
      </c>
      <c r="T44" s="11">
        <v>-23.18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122.26666666666667</v>
      </c>
      <c r="H45" s="12" t="s">
        <v>506</v>
      </c>
      <c r="I45" s="12">
        <v>947559</v>
      </c>
      <c r="J45" s="12">
        <v>966528</v>
      </c>
      <c r="K45" s="12">
        <v>94138</v>
      </c>
      <c r="L45" s="12">
        <v>10267140</v>
      </c>
      <c r="M45" s="12">
        <v>11</v>
      </c>
      <c r="N45" s="12">
        <v>90</v>
      </c>
      <c r="O45" s="12">
        <v>192</v>
      </c>
      <c r="P45" s="12">
        <v>10</v>
      </c>
      <c r="Q45" s="12">
        <v>203</v>
      </c>
      <c r="R45" s="11">
        <v>10.5</v>
      </c>
      <c r="S45" s="11">
        <v>21.77</v>
      </c>
      <c r="T45" s="11">
        <v>-3.45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122.03333333333333</v>
      </c>
      <c r="H46" s="12" t="s">
        <v>506</v>
      </c>
      <c r="I46" s="12">
        <v>3229243</v>
      </c>
      <c r="J46" s="12">
        <v>2504733</v>
      </c>
      <c r="K46" s="12">
        <v>2504732</v>
      </c>
      <c r="L46" s="12">
        <v>1000000</v>
      </c>
      <c r="M46" s="12">
        <v>10</v>
      </c>
      <c r="N46" s="12">
        <v>31</v>
      </c>
      <c r="O46" s="12">
        <v>21833</v>
      </c>
      <c r="P46" s="12">
        <v>69</v>
      </c>
      <c r="Q46" s="12">
        <v>21843</v>
      </c>
      <c r="R46" s="11">
        <v>1.64</v>
      </c>
      <c r="S46" s="11">
        <v>4.54</v>
      </c>
      <c r="T46" s="11">
        <v>19.12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122</v>
      </c>
      <c r="H47" s="12" t="s">
        <v>506</v>
      </c>
      <c r="I47" s="12">
        <v>3237570</v>
      </c>
      <c r="J47" s="12">
        <v>3364636</v>
      </c>
      <c r="K47" s="12">
        <v>606634</v>
      </c>
      <c r="L47" s="12">
        <v>5546402</v>
      </c>
      <c r="M47" s="12">
        <v>11</v>
      </c>
      <c r="N47" s="12">
        <v>69</v>
      </c>
      <c r="O47" s="12">
        <v>987</v>
      </c>
      <c r="P47" s="12">
        <v>31</v>
      </c>
      <c r="Q47" s="12">
        <v>998</v>
      </c>
      <c r="R47" s="11">
        <v>14.18</v>
      </c>
      <c r="S47" s="11">
        <v>32.72</v>
      </c>
      <c r="T47" s="11">
        <v>-14.07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120.33333333333333</v>
      </c>
      <c r="H48" s="12" t="s">
        <v>506</v>
      </c>
      <c r="I48" s="12">
        <v>79943055</v>
      </c>
      <c r="J48" s="12">
        <v>74686015</v>
      </c>
      <c r="K48" s="12">
        <v>74124370</v>
      </c>
      <c r="L48" s="12">
        <v>1007577</v>
      </c>
      <c r="M48" s="12">
        <v>84</v>
      </c>
      <c r="N48" s="12">
        <v>7</v>
      </c>
      <c r="O48" s="12">
        <v>57109</v>
      </c>
      <c r="P48" s="12">
        <v>93</v>
      </c>
      <c r="Q48" s="12">
        <v>57193</v>
      </c>
      <c r="R48" s="11">
        <v>1.56</v>
      </c>
      <c r="S48" s="11">
        <v>4.6100000000000003</v>
      </c>
      <c r="T48" s="11">
        <v>19.82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120.16666666666667</v>
      </c>
      <c r="H49" s="12" t="s">
        <v>506</v>
      </c>
      <c r="I49" s="12">
        <v>362486320</v>
      </c>
      <c r="J49" s="12">
        <v>432715236</v>
      </c>
      <c r="K49" s="12">
        <v>432714981</v>
      </c>
      <c r="L49" s="12">
        <v>1000000</v>
      </c>
      <c r="M49" s="12">
        <v>389</v>
      </c>
      <c r="N49" s="12">
        <v>6</v>
      </c>
      <c r="O49" s="12">
        <v>442219</v>
      </c>
      <c r="P49" s="12">
        <v>94</v>
      </c>
      <c r="Q49" s="12">
        <v>442608</v>
      </c>
      <c r="R49" s="11">
        <v>1.52</v>
      </c>
      <c r="S49" s="11">
        <v>4.49</v>
      </c>
      <c r="T49" s="11">
        <v>18.77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120.1</v>
      </c>
      <c r="H50" s="12" t="s">
        <v>506</v>
      </c>
      <c r="I50" s="12">
        <v>2962841</v>
      </c>
      <c r="J50" s="12">
        <v>2597147</v>
      </c>
      <c r="K50" s="12">
        <v>2576522</v>
      </c>
      <c r="L50" s="12">
        <v>1008004</v>
      </c>
      <c r="M50" s="12">
        <v>6</v>
      </c>
      <c r="N50" s="12">
        <v>48</v>
      </c>
      <c r="O50" s="12">
        <v>1934</v>
      </c>
      <c r="P50" s="12">
        <v>52</v>
      </c>
      <c r="Q50" s="12">
        <v>1940</v>
      </c>
      <c r="R50" s="11">
        <v>1.52</v>
      </c>
      <c r="S50" s="11">
        <v>4.5</v>
      </c>
      <c r="T50" s="11">
        <v>18.100000000000001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119.96666666666667</v>
      </c>
      <c r="H51" s="12" t="s">
        <v>506</v>
      </c>
      <c r="I51" s="12">
        <v>57489723</v>
      </c>
      <c r="J51" s="12">
        <v>52946004</v>
      </c>
      <c r="K51" s="12">
        <v>41351793</v>
      </c>
      <c r="L51" s="12">
        <v>1280379</v>
      </c>
      <c r="M51" s="12">
        <v>38</v>
      </c>
      <c r="N51" s="12">
        <v>8</v>
      </c>
      <c r="O51" s="12">
        <v>34271</v>
      </c>
      <c r="P51" s="12">
        <v>92</v>
      </c>
      <c r="Q51" s="12">
        <v>34309</v>
      </c>
      <c r="R51" s="11">
        <v>3.53</v>
      </c>
      <c r="S51" s="11">
        <v>3.79</v>
      </c>
      <c r="T51" s="11">
        <v>12.73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119.6</v>
      </c>
      <c r="H52" s="12" t="s">
        <v>506</v>
      </c>
      <c r="I52" s="12">
        <v>4280159</v>
      </c>
      <c r="J52" s="12">
        <v>4831473</v>
      </c>
      <c r="K52" s="12">
        <v>4831471</v>
      </c>
      <c r="L52" s="12">
        <v>1000000</v>
      </c>
      <c r="M52" s="12">
        <v>10</v>
      </c>
      <c r="N52" s="12">
        <v>8</v>
      </c>
      <c r="O52" s="12">
        <v>1691</v>
      </c>
      <c r="P52" s="12">
        <v>92</v>
      </c>
      <c r="Q52" s="12">
        <v>1701</v>
      </c>
      <c r="R52" s="11">
        <v>1.48</v>
      </c>
      <c r="S52" s="11">
        <v>4.38</v>
      </c>
      <c r="T52" s="11">
        <v>17.73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118.7</v>
      </c>
      <c r="H53" s="12" t="s">
        <v>506</v>
      </c>
      <c r="I53" s="12">
        <v>164742</v>
      </c>
      <c r="J53" s="12">
        <v>191028</v>
      </c>
      <c r="K53" s="12">
        <v>10572</v>
      </c>
      <c r="L53" s="12">
        <v>18069243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10.59</v>
      </c>
      <c r="S53" s="11">
        <v>25</v>
      </c>
      <c r="T53" s="11">
        <v>24.02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80000000</v>
      </c>
      <c r="G54" s="12">
        <v>115.76666666666667</v>
      </c>
      <c r="H54" s="12" t="s">
        <v>506</v>
      </c>
      <c r="I54" s="12">
        <v>78943149</v>
      </c>
      <c r="J54" s="12">
        <v>78198104</v>
      </c>
      <c r="K54" s="12">
        <v>78198057</v>
      </c>
      <c r="L54" s="12">
        <v>1000000</v>
      </c>
      <c r="M54" s="12">
        <v>89</v>
      </c>
      <c r="N54" s="12">
        <v>4</v>
      </c>
      <c r="O54" s="12">
        <v>57233</v>
      </c>
      <c r="P54" s="12">
        <v>96</v>
      </c>
      <c r="Q54" s="12">
        <v>57322</v>
      </c>
      <c r="R54" s="11">
        <v>1.48</v>
      </c>
      <c r="S54" s="11">
        <v>4.38</v>
      </c>
      <c r="T54" s="11">
        <v>18.420000000000002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115.43333333333334</v>
      </c>
      <c r="H55" s="12" t="s">
        <v>506</v>
      </c>
      <c r="I55" s="12">
        <v>5190367</v>
      </c>
      <c r="J55" s="12">
        <v>4252588</v>
      </c>
      <c r="K55" s="12">
        <v>4252586</v>
      </c>
      <c r="L55" s="12">
        <v>1000000</v>
      </c>
      <c r="M55" s="12">
        <v>23</v>
      </c>
      <c r="N55" s="12">
        <v>12</v>
      </c>
      <c r="O55" s="12">
        <v>5236</v>
      </c>
      <c r="P55" s="12">
        <v>88</v>
      </c>
      <c r="Q55" s="12">
        <v>5259</v>
      </c>
      <c r="R55" s="11">
        <v>1.41</v>
      </c>
      <c r="S55" s="11">
        <v>4.6399999999999997</v>
      </c>
      <c r="T55" s="11">
        <v>18.66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60000000</v>
      </c>
      <c r="G56" s="12">
        <v>113.2</v>
      </c>
      <c r="H56" s="12" t="s">
        <v>506</v>
      </c>
      <c r="I56" s="12">
        <v>40533944</v>
      </c>
      <c r="J56" s="12">
        <v>53882133</v>
      </c>
      <c r="K56" s="12">
        <v>53713836</v>
      </c>
      <c r="L56" s="12">
        <v>1003133</v>
      </c>
      <c r="M56" s="12">
        <v>114</v>
      </c>
      <c r="N56" s="12">
        <v>30</v>
      </c>
      <c r="O56" s="12">
        <v>26480</v>
      </c>
      <c r="P56" s="12">
        <v>70</v>
      </c>
      <c r="Q56" s="12">
        <v>26594</v>
      </c>
      <c r="R56" s="11">
        <v>1.75</v>
      </c>
      <c r="S56" s="11">
        <v>5.19</v>
      </c>
      <c r="T56" s="11">
        <v>21.79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112.6</v>
      </c>
      <c r="H57" s="12" t="s">
        <v>506</v>
      </c>
      <c r="I57" s="12">
        <v>3428095</v>
      </c>
      <c r="J57" s="12">
        <v>3078759</v>
      </c>
      <c r="K57" s="12">
        <v>59607</v>
      </c>
      <c r="L57" s="12">
        <v>51650968</v>
      </c>
      <c r="M57" s="12">
        <v>10</v>
      </c>
      <c r="N57" s="12">
        <v>41</v>
      </c>
      <c r="O57" s="12">
        <v>1811</v>
      </c>
      <c r="P57" s="12">
        <v>59</v>
      </c>
      <c r="Q57" s="12">
        <v>1821</v>
      </c>
      <c r="R57" s="11">
        <v>7.71</v>
      </c>
      <c r="S57" s="11">
        <v>26.93</v>
      </c>
      <c r="T57" s="11">
        <v>-27.49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80000000</v>
      </c>
      <c r="G58" s="12">
        <v>110.96666666666667</v>
      </c>
      <c r="H58" s="12" t="s">
        <v>506</v>
      </c>
      <c r="I58" s="12">
        <v>75922421</v>
      </c>
      <c r="J58" s="12">
        <v>77257713</v>
      </c>
      <c r="K58" s="12">
        <v>77257677</v>
      </c>
      <c r="L58" s="12">
        <v>1000000</v>
      </c>
      <c r="M58" s="12">
        <v>113</v>
      </c>
      <c r="N58" s="12">
        <v>28</v>
      </c>
      <c r="O58" s="12">
        <v>14083</v>
      </c>
      <c r="P58" s="12">
        <v>72</v>
      </c>
      <c r="Q58" s="12">
        <v>14196</v>
      </c>
      <c r="R58" s="11">
        <v>1.65</v>
      </c>
      <c r="S58" s="11">
        <v>4.8099999999999996</v>
      </c>
      <c r="T58" s="11">
        <v>19.88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109.16666666666667</v>
      </c>
      <c r="H59" s="12" t="s">
        <v>506</v>
      </c>
      <c r="I59" s="12">
        <v>935339</v>
      </c>
      <c r="J59" s="12">
        <v>1738465</v>
      </c>
      <c r="K59" s="12">
        <v>1775470</v>
      </c>
      <c r="L59" s="12">
        <v>979158</v>
      </c>
      <c r="M59" s="12">
        <v>3</v>
      </c>
      <c r="N59" s="12">
        <v>12</v>
      </c>
      <c r="O59" s="12">
        <v>983</v>
      </c>
      <c r="P59" s="12">
        <v>88</v>
      </c>
      <c r="Q59" s="12">
        <v>986</v>
      </c>
      <c r="R59" s="11">
        <v>13.85</v>
      </c>
      <c r="S59" s="11">
        <v>40.54</v>
      </c>
      <c r="T59" s="11">
        <v>33.03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108.43333333333334</v>
      </c>
      <c r="H60" s="12" t="s">
        <v>506</v>
      </c>
      <c r="I60" s="12">
        <v>56139018</v>
      </c>
      <c r="J60" s="12">
        <v>58703483</v>
      </c>
      <c r="K60" s="12">
        <v>48773679</v>
      </c>
      <c r="L60" s="12">
        <v>1203589</v>
      </c>
      <c r="M60" s="12">
        <v>85</v>
      </c>
      <c r="N60" s="12">
        <v>11</v>
      </c>
      <c r="O60" s="12">
        <v>40852</v>
      </c>
      <c r="P60" s="12">
        <v>89</v>
      </c>
      <c r="Q60" s="12">
        <v>40937</v>
      </c>
      <c r="R60" s="11">
        <v>1.5</v>
      </c>
      <c r="S60" s="11">
        <v>4.25</v>
      </c>
      <c r="T60" s="11">
        <v>17.88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107.96666666666667</v>
      </c>
      <c r="H61" s="12" t="s">
        <v>506</v>
      </c>
      <c r="I61" s="12">
        <v>2200678</v>
      </c>
      <c r="J61" s="12">
        <v>2782908</v>
      </c>
      <c r="K61" s="12">
        <v>4404407</v>
      </c>
      <c r="L61" s="12">
        <v>631846</v>
      </c>
      <c r="M61" s="12">
        <v>12</v>
      </c>
      <c r="N61" s="12">
        <v>60</v>
      </c>
      <c r="O61" s="12">
        <v>1779</v>
      </c>
      <c r="P61" s="12">
        <v>40</v>
      </c>
      <c r="Q61" s="12">
        <v>1791</v>
      </c>
      <c r="R61" s="11">
        <v>15.58</v>
      </c>
      <c r="S61" s="11">
        <v>45.45</v>
      </c>
      <c r="T61" s="11">
        <v>4.79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107.73333333333333</v>
      </c>
      <c r="H62" s="12" t="s">
        <v>506</v>
      </c>
      <c r="I62" s="12">
        <v>300184904</v>
      </c>
      <c r="J62" s="12">
        <v>391066689</v>
      </c>
      <c r="K62" s="12">
        <v>389849031</v>
      </c>
      <c r="L62" s="12">
        <v>1003123</v>
      </c>
      <c r="M62" s="12">
        <v>254</v>
      </c>
      <c r="N62" s="12">
        <v>15</v>
      </c>
      <c r="O62" s="12">
        <v>224235</v>
      </c>
      <c r="P62" s="12">
        <v>85</v>
      </c>
      <c r="Q62" s="12">
        <v>224489</v>
      </c>
      <c r="R62" s="11">
        <v>1.53</v>
      </c>
      <c r="S62" s="11">
        <v>4.47</v>
      </c>
      <c r="T62" s="11">
        <v>19.559999999999999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107.53333333333333</v>
      </c>
      <c r="H63" s="12" t="s">
        <v>506</v>
      </c>
      <c r="I63" s="12">
        <v>11328554</v>
      </c>
      <c r="J63" s="12">
        <v>10722496</v>
      </c>
      <c r="K63" s="12">
        <v>2261207</v>
      </c>
      <c r="L63" s="12">
        <v>4741934</v>
      </c>
      <c r="M63" s="12">
        <v>8</v>
      </c>
      <c r="N63" s="12">
        <v>28</v>
      </c>
      <c r="O63" s="12">
        <v>11587</v>
      </c>
      <c r="P63" s="12">
        <v>72</v>
      </c>
      <c r="Q63" s="12">
        <v>11595</v>
      </c>
      <c r="R63" s="11">
        <v>8.89</v>
      </c>
      <c r="S63" s="11">
        <v>18.39</v>
      </c>
      <c r="T63" s="11">
        <v>-17.760000000000002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103.3</v>
      </c>
      <c r="H64" s="12" t="s">
        <v>506</v>
      </c>
      <c r="I64" s="12">
        <v>1986069</v>
      </c>
      <c r="J64" s="12">
        <v>1970042</v>
      </c>
      <c r="K64" s="12">
        <v>271829</v>
      </c>
      <c r="L64" s="12">
        <v>7247359</v>
      </c>
      <c r="M64" s="12">
        <v>11</v>
      </c>
      <c r="N64" s="12">
        <v>89</v>
      </c>
      <c r="O64" s="12">
        <v>389</v>
      </c>
      <c r="P64" s="12">
        <v>11</v>
      </c>
      <c r="Q64" s="12">
        <v>400</v>
      </c>
      <c r="R64" s="11">
        <v>7.86</v>
      </c>
      <c r="S64" s="11">
        <v>9.1199999999999992</v>
      </c>
      <c r="T64" s="11">
        <v>1.18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103.16666666666667</v>
      </c>
      <c r="H65" s="12" t="s">
        <v>506</v>
      </c>
      <c r="I65" s="12">
        <v>19795222</v>
      </c>
      <c r="J65" s="12">
        <v>21360383</v>
      </c>
      <c r="K65" s="12">
        <v>86120743</v>
      </c>
      <c r="L65" s="12">
        <v>248028</v>
      </c>
      <c r="M65" s="12">
        <v>17</v>
      </c>
      <c r="N65" s="12">
        <v>47</v>
      </c>
      <c r="O65" s="12">
        <v>10783</v>
      </c>
      <c r="P65" s="12">
        <v>53</v>
      </c>
      <c r="Q65" s="12">
        <v>10800</v>
      </c>
      <c r="R65" s="11">
        <v>13.7</v>
      </c>
      <c r="S65" s="11">
        <v>34.01</v>
      </c>
      <c r="T65" s="11">
        <v>8.67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102.8</v>
      </c>
      <c r="H66" s="12" t="s">
        <v>506</v>
      </c>
      <c r="I66" s="12">
        <v>715353</v>
      </c>
      <c r="J66" s="12">
        <v>685750</v>
      </c>
      <c r="K66" s="12">
        <v>28086</v>
      </c>
      <c r="L66" s="12">
        <v>24416080</v>
      </c>
      <c r="M66" s="12">
        <v>5</v>
      </c>
      <c r="N66" s="12">
        <v>56</v>
      </c>
      <c r="O66" s="12">
        <v>373</v>
      </c>
      <c r="P66" s="12">
        <v>44</v>
      </c>
      <c r="Q66" s="12">
        <v>378</v>
      </c>
      <c r="R66" s="11">
        <v>10.44</v>
      </c>
      <c r="S66" s="11">
        <v>24.41</v>
      </c>
      <c r="T66" s="11">
        <v>-3.94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101</v>
      </c>
      <c r="H67" s="12" t="s">
        <v>506</v>
      </c>
      <c r="I67" s="12">
        <v>150941920</v>
      </c>
      <c r="J67" s="12">
        <v>148454772</v>
      </c>
      <c r="K67" s="12">
        <v>147141619</v>
      </c>
      <c r="L67" s="12">
        <v>1008924</v>
      </c>
      <c r="M67" s="12">
        <v>88</v>
      </c>
      <c r="N67" s="12">
        <v>2</v>
      </c>
      <c r="O67" s="12">
        <v>136678</v>
      </c>
      <c r="P67" s="12">
        <v>98</v>
      </c>
      <c r="Q67" s="12">
        <v>136766</v>
      </c>
      <c r="R67" s="11">
        <v>1.62</v>
      </c>
      <c r="S67" s="11">
        <v>4.67</v>
      </c>
      <c r="T67" s="11">
        <v>18.399999999999999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100.8</v>
      </c>
      <c r="H68" s="12" t="s">
        <v>506</v>
      </c>
      <c r="I68" s="12">
        <v>150022316</v>
      </c>
      <c r="J68" s="12">
        <v>159837204</v>
      </c>
      <c r="K68" s="12">
        <v>159349480</v>
      </c>
      <c r="L68" s="12">
        <v>1003060</v>
      </c>
      <c r="M68" s="12">
        <v>124</v>
      </c>
      <c r="N68" s="12">
        <v>17</v>
      </c>
      <c r="O68" s="12">
        <v>62590</v>
      </c>
      <c r="P68" s="12">
        <v>83</v>
      </c>
      <c r="Q68" s="12">
        <v>62714</v>
      </c>
      <c r="R68" s="11">
        <v>1.63</v>
      </c>
      <c r="S68" s="11">
        <v>4.84</v>
      </c>
      <c r="T68" s="11">
        <v>13.81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100.76666666666667</v>
      </c>
      <c r="H69" s="12" t="s">
        <v>506</v>
      </c>
      <c r="I69" s="12">
        <v>945217</v>
      </c>
      <c r="J69" s="12">
        <v>1132167</v>
      </c>
      <c r="K69" s="12">
        <v>1132166</v>
      </c>
      <c r="L69" s="12">
        <v>1000000</v>
      </c>
      <c r="M69" s="12">
        <v>3</v>
      </c>
      <c r="N69" s="12">
        <v>52</v>
      </c>
      <c r="O69" s="12">
        <v>743</v>
      </c>
      <c r="P69" s="12">
        <v>48</v>
      </c>
      <c r="Q69" s="12">
        <v>746</v>
      </c>
      <c r="R69" s="11">
        <v>2.16</v>
      </c>
      <c r="S69" s="11">
        <v>5.21</v>
      </c>
      <c r="T69" s="11">
        <v>19.75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99.833333333333329</v>
      </c>
      <c r="H70" s="12" t="s">
        <v>506</v>
      </c>
      <c r="I70" s="12">
        <v>1380682</v>
      </c>
      <c r="J70" s="12">
        <v>2082970</v>
      </c>
      <c r="K70" s="12">
        <v>108119</v>
      </c>
      <c r="L70" s="12">
        <v>19265529</v>
      </c>
      <c r="M70" s="12">
        <v>12</v>
      </c>
      <c r="N70" s="12">
        <v>78</v>
      </c>
      <c r="O70" s="12">
        <v>764</v>
      </c>
      <c r="P70" s="12">
        <v>22</v>
      </c>
      <c r="Q70" s="12">
        <v>776</v>
      </c>
      <c r="R70" s="11">
        <v>17.73</v>
      </c>
      <c r="S70" s="11">
        <v>37.74</v>
      </c>
      <c r="T70" s="11">
        <v>-23.15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99.066666666666663</v>
      </c>
      <c r="H71" s="12" t="s">
        <v>506</v>
      </c>
      <c r="I71" s="12">
        <v>711014</v>
      </c>
      <c r="J71" s="12">
        <v>860164</v>
      </c>
      <c r="K71" s="12">
        <v>2192366</v>
      </c>
      <c r="L71" s="12">
        <v>392345</v>
      </c>
      <c r="M71" s="12">
        <v>5</v>
      </c>
      <c r="N71" s="12">
        <v>49</v>
      </c>
      <c r="O71" s="12">
        <v>390</v>
      </c>
      <c r="P71" s="12">
        <v>51</v>
      </c>
      <c r="Q71" s="12">
        <v>395</v>
      </c>
      <c r="R71" s="11">
        <v>8.33</v>
      </c>
      <c r="S71" s="11">
        <v>24.38</v>
      </c>
      <c r="T71" s="11">
        <v>25.12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98.833333333333329</v>
      </c>
      <c r="H72" s="12" t="s">
        <v>506</v>
      </c>
      <c r="I72" s="12">
        <v>8447738</v>
      </c>
      <c r="J72" s="12">
        <v>12703798</v>
      </c>
      <c r="K72" s="12">
        <v>12163578</v>
      </c>
      <c r="L72" s="12">
        <v>1044412</v>
      </c>
      <c r="M72" s="12">
        <v>16</v>
      </c>
      <c r="N72" s="12">
        <v>46</v>
      </c>
      <c r="O72" s="12">
        <v>8006</v>
      </c>
      <c r="P72" s="12">
        <v>54</v>
      </c>
      <c r="Q72" s="12">
        <v>8022</v>
      </c>
      <c r="R72" s="11">
        <v>1.76</v>
      </c>
      <c r="S72" s="11">
        <v>4.93</v>
      </c>
      <c r="T72" s="11">
        <v>18.32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98.63333333333334</v>
      </c>
      <c r="H73" s="12" t="s">
        <v>506</v>
      </c>
      <c r="I73" s="12">
        <v>1084138</v>
      </c>
      <c r="J73" s="12">
        <v>1170205</v>
      </c>
      <c r="K73" s="12">
        <v>60135</v>
      </c>
      <c r="L73" s="12">
        <v>19459632</v>
      </c>
      <c r="M73" s="12">
        <v>8</v>
      </c>
      <c r="N73" s="12">
        <v>95</v>
      </c>
      <c r="O73" s="12">
        <v>114</v>
      </c>
      <c r="P73" s="12">
        <v>5</v>
      </c>
      <c r="Q73" s="12">
        <v>122</v>
      </c>
      <c r="R73" s="11">
        <v>13.17</v>
      </c>
      <c r="S73" s="11">
        <v>29.71</v>
      </c>
      <c r="T73" s="11">
        <v>-10.79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98.6</v>
      </c>
      <c r="H74" s="12" t="s">
        <v>506</v>
      </c>
      <c r="I74" s="12">
        <v>17686254</v>
      </c>
      <c r="J74" s="12">
        <v>15301845</v>
      </c>
      <c r="K74" s="12">
        <v>15178743</v>
      </c>
      <c r="L74" s="12">
        <v>1008110</v>
      </c>
      <c r="M74" s="12">
        <v>61</v>
      </c>
      <c r="N74" s="12">
        <v>3</v>
      </c>
      <c r="O74" s="12">
        <v>14890</v>
      </c>
      <c r="P74" s="12">
        <v>97</v>
      </c>
      <c r="Q74" s="12">
        <v>14951</v>
      </c>
      <c r="R74" s="11">
        <v>1.49</v>
      </c>
      <c r="S74" s="11">
        <v>4.46</v>
      </c>
      <c r="T74" s="11">
        <v>18.100000000000001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97.2</v>
      </c>
      <c r="H75" s="12" t="s">
        <v>506</v>
      </c>
      <c r="I75" s="12">
        <v>10042535</v>
      </c>
      <c r="J75" s="12">
        <v>3164865</v>
      </c>
      <c r="K75" s="12">
        <v>3434656</v>
      </c>
      <c r="L75" s="12">
        <v>921450</v>
      </c>
      <c r="M75" s="12">
        <v>16</v>
      </c>
      <c r="N75" s="12">
        <v>75</v>
      </c>
      <c r="O75" s="12">
        <v>1253</v>
      </c>
      <c r="P75" s="12">
        <v>25</v>
      </c>
      <c r="Q75" s="12">
        <v>1269</v>
      </c>
      <c r="R75" s="11">
        <v>1.41</v>
      </c>
      <c r="S75" s="11">
        <v>-7.88</v>
      </c>
      <c r="T75" s="11">
        <v>7.73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95.466666666666669</v>
      </c>
      <c r="H76" s="12" t="s">
        <v>506</v>
      </c>
      <c r="I76" s="12">
        <v>5818350</v>
      </c>
      <c r="J76" s="12">
        <v>6182327</v>
      </c>
      <c r="K76" s="12">
        <v>224751</v>
      </c>
      <c r="L76" s="12">
        <v>27507451</v>
      </c>
      <c r="M76" s="12">
        <v>12</v>
      </c>
      <c r="N76" s="12">
        <v>48</v>
      </c>
      <c r="O76" s="12">
        <v>1905</v>
      </c>
      <c r="P76" s="12">
        <v>52</v>
      </c>
      <c r="Q76" s="12">
        <v>1917</v>
      </c>
      <c r="R76" s="11">
        <v>15.41</v>
      </c>
      <c r="S76" s="11">
        <v>40.74</v>
      </c>
      <c r="T76" s="11">
        <v>13.3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95.433333333333337</v>
      </c>
      <c r="H77" s="12" t="s">
        <v>506</v>
      </c>
      <c r="I77" s="12">
        <v>965769</v>
      </c>
      <c r="J77" s="12">
        <v>1116560</v>
      </c>
      <c r="K77" s="12">
        <v>47258</v>
      </c>
      <c r="L77" s="12">
        <v>23626893</v>
      </c>
      <c r="M77" s="12">
        <v>3</v>
      </c>
      <c r="N77" s="12">
        <v>25</v>
      </c>
      <c r="O77" s="12">
        <v>45</v>
      </c>
      <c r="P77" s="12">
        <v>75</v>
      </c>
      <c r="Q77" s="12">
        <v>48</v>
      </c>
      <c r="R77" s="11">
        <v>13.94</v>
      </c>
      <c r="S77" s="11">
        <v>42.7</v>
      </c>
      <c r="T77" s="11">
        <v>-4.1399999999999997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95</v>
      </c>
      <c r="H78" s="12" t="s">
        <v>506</v>
      </c>
      <c r="I78" s="12">
        <v>2679802</v>
      </c>
      <c r="J78" s="12">
        <v>2463069</v>
      </c>
      <c r="K78" s="12">
        <v>161118</v>
      </c>
      <c r="L78" s="12">
        <v>15287359</v>
      </c>
      <c r="M78" s="12">
        <v>4</v>
      </c>
      <c r="N78" s="12">
        <v>54</v>
      </c>
      <c r="O78" s="12">
        <v>3571</v>
      </c>
      <c r="P78" s="12">
        <v>46</v>
      </c>
      <c r="Q78" s="12">
        <v>3575</v>
      </c>
      <c r="R78" s="11">
        <v>5.55</v>
      </c>
      <c r="S78" s="11">
        <v>9.19</v>
      </c>
      <c r="T78" s="11">
        <v>-1.61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92.2</v>
      </c>
      <c r="H79" s="12" t="s">
        <v>506</v>
      </c>
      <c r="I79" s="12">
        <v>47037</v>
      </c>
      <c r="J79" s="12">
        <v>47996</v>
      </c>
      <c r="K79" s="12">
        <v>37409</v>
      </c>
      <c r="L79" s="12">
        <v>1283018</v>
      </c>
      <c r="M79" s="12">
        <v>3</v>
      </c>
      <c r="N79" s="12">
        <v>99</v>
      </c>
      <c r="O79" s="12">
        <v>508</v>
      </c>
      <c r="P79" s="12">
        <v>1</v>
      </c>
      <c r="Q79" s="12">
        <v>511</v>
      </c>
      <c r="R79" s="11">
        <v>2.72</v>
      </c>
      <c r="S79" s="11">
        <v>7.93</v>
      </c>
      <c r="T79" s="11">
        <v>8.8699999999999992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92.13333333333334</v>
      </c>
      <c r="H80" s="12" t="s">
        <v>506</v>
      </c>
      <c r="I80" s="12">
        <v>882301</v>
      </c>
      <c r="J80" s="12">
        <v>902229</v>
      </c>
      <c r="K80" s="12">
        <v>79036</v>
      </c>
      <c r="L80" s="12">
        <v>11415417</v>
      </c>
      <c r="M80" s="12">
        <v>4</v>
      </c>
      <c r="N80" s="12">
        <v>10</v>
      </c>
      <c r="O80" s="12">
        <v>570</v>
      </c>
      <c r="P80" s="12">
        <v>90</v>
      </c>
      <c r="Q80" s="12">
        <v>574</v>
      </c>
      <c r="R80" s="11">
        <v>11.22</v>
      </c>
      <c r="S80" s="11">
        <v>30.49</v>
      </c>
      <c r="T80" s="11">
        <v>5.29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92.13333333333334</v>
      </c>
      <c r="H81" s="12" t="s">
        <v>506</v>
      </c>
      <c r="I81" s="12">
        <v>379651</v>
      </c>
      <c r="J81" s="12">
        <v>433353</v>
      </c>
      <c r="K81" s="12">
        <v>44417</v>
      </c>
      <c r="L81" s="12">
        <v>9756466</v>
      </c>
      <c r="M81" s="12">
        <v>6</v>
      </c>
      <c r="N81" s="12">
        <v>99</v>
      </c>
      <c r="O81" s="12">
        <v>96</v>
      </c>
      <c r="P81" s="12">
        <v>1</v>
      </c>
      <c r="Q81" s="12">
        <v>102</v>
      </c>
      <c r="R81" s="11">
        <v>9.68</v>
      </c>
      <c r="S81" s="11">
        <v>22.91</v>
      </c>
      <c r="T81" s="11">
        <v>17.98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92.1</v>
      </c>
      <c r="H82" s="12" t="s">
        <v>506</v>
      </c>
      <c r="I82" s="12">
        <v>15038089</v>
      </c>
      <c r="J82" s="12">
        <v>15546844</v>
      </c>
      <c r="K82" s="12">
        <v>15418379</v>
      </c>
      <c r="L82" s="12">
        <v>1008331</v>
      </c>
      <c r="M82" s="12">
        <v>174</v>
      </c>
      <c r="N82" s="12">
        <v>78</v>
      </c>
      <c r="O82" s="12">
        <v>1777</v>
      </c>
      <c r="P82" s="12">
        <v>22</v>
      </c>
      <c r="Q82" s="12">
        <v>1951</v>
      </c>
      <c r="R82" s="11">
        <v>1.68</v>
      </c>
      <c r="S82" s="11">
        <v>4.84</v>
      </c>
      <c r="T82" s="11">
        <v>19.760000000000002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91.13333333333334</v>
      </c>
      <c r="H83" s="12" t="s">
        <v>506</v>
      </c>
      <c r="I83" s="12">
        <v>5335679</v>
      </c>
      <c r="J83" s="12">
        <v>4158948</v>
      </c>
      <c r="K83" s="12">
        <v>380147</v>
      </c>
      <c r="L83" s="12">
        <v>10940367</v>
      </c>
      <c r="M83" s="12">
        <v>8</v>
      </c>
      <c r="N83" s="12">
        <v>38</v>
      </c>
      <c r="O83" s="12">
        <v>3133</v>
      </c>
      <c r="P83" s="12">
        <v>62</v>
      </c>
      <c r="Q83" s="12">
        <v>3141</v>
      </c>
      <c r="R83" s="11">
        <v>7.29</v>
      </c>
      <c r="S83" s="11">
        <v>17.809999999999999</v>
      </c>
      <c r="T83" s="11">
        <v>-33.54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91</v>
      </c>
      <c r="H84" s="12" t="s">
        <v>506</v>
      </c>
      <c r="I84" s="12">
        <v>15370975</v>
      </c>
      <c r="J84" s="12">
        <v>18463360</v>
      </c>
      <c r="K84" s="12">
        <v>787753</v>
      </c>
      <c r="L84" s="12">
        <v>23438006</v>
      </c>
      <c r="M84" s="12">
        <v>12</v>
      </c>
      <c r="N84" s="12">
        <v>7</v>
      </c>
      <c r="O84" s="12">
        <v>530</v>
      </c>
      <c r="P84" s="12">
        <v>93</v>
      </c>
      <c r="Q84" s="12">
        <v>542</v>
      </c>
      <c r="R84" s="11">
        <v>15.66</v>
      </c>
      <c r="S84" s="11">
        <v>43.67</v>
      </c>
      <c r="T84" s="11">
        <v>-3.37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90.466666666666669</v>
      </c>
      <c r="H85" s="12" t="s">
        <v>506</v>
      </c>
      <c r="I85" s="12">
        <v>5957457</v>
      </c>
      <c r="J85" s="12">
        <v>4772360</v>
      </c>
      <c r="K85" s="12">
        <v>1602217</v>
      </c>
      <c r="L85" s="12">
        <v>2978597</v>
      </c>
      <c r="M85" s="12">
        <v>17</v>
      </c>
      <c r="N85" s="12">
        <v>25</v>
      </c>
      <c r="O85" s="12">
        <v>4009</v>
      </c>
      <c r="P85" s="12">
        <v>75</v>
      </c>
      <c r="Q85" s="12">
        <v>4026</v>
      </c>
      <c r="R85" s="11">
        <v>7.63</v>
      </c>
      <c r="S85" s="11">
        <v>21.39</v>
      </c>
      <c r="T85" s="11">
        <v>1.01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88</v>
      </c>
      <c r="H86" s="12" t="s">
        <v>506</v>
      </c>
      <c r="I86" s="12">
        <v>398822</v>
      </c>
      <c r="J86" s="12">
        <v>414926</v>
      </c>
      <c r="K86" s="12">
        <v>110906</v>
      </c>
      <c r="L86" s="12">
        <v>3741244</v>
      </c>
      <c r="M86" s="12">
        <v>9</v>
      </c>
      <c r="N86" s="12">
        <v>80</v>
      </c>
      <c r="O86" s="12">
        <v>275</v>
      </c>
      <c r="P86" s="12">
        <v>20</v>
      </c>
      <c r="Q86" s="12">
        <v>284</v>
      </c>
      <c r="R86" s="11">
        <v>8.43</v>
      </c>
      <c r="S86" s="11">
        <v>14.76</v>
      </c>
      <c r="T86" s="11">
        <v>6.93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88</v>
      </c>
      <c r="H87" s="12" t="s">
        <v>506</v>
      </c>
      <c r="I87" s="12">
        <v>61094</v>
      </c>
      <c r="J87" s="12">
        <v>75495</v>
      </c>
      <c r="K87" s="12">
        <v>75023</v>
      </c>
      <c r="L87" s="12">
        <v>1006290</v>
      </c>
      <c r="M87" s="12">
        <v>7</v>
      </c>
      <c r="N87" s="12">
        <v>94</v>
      </c>
      <c r="O87" s="12">
        <v>104</v>
      </c>
      <c r="P87" s="12">
        <v>6</v>
      </c>
      <c r="Q87" s="12">
        <v>111</v>
      </c>
      <c r="R87" s="11">
        <v>1.28</v>
      </c>
      <c r="S87" s="11">
        <v>4.26</v>
      </c>
      <c r="T87" s="11">
        <v>15.93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87.933333333333337</v>
      </c>
      <c r="H88" s="12" t="s">
        <v>506</v>
      </c>
      <c r="I88" s="12">
        <v>216609</v>
      </c>
      <c r="J88" s="12">
        <v>222832</v>
      </c>
      <c r="K88" s="12">
        <v>35457</v>
      </c>
      <c r="L88" s="12">
        <v>6284565</v>
      </c>
      <c r="M88" s="12">
        <v>6</v>
      </c>
      <c r="N88" s="12">
        <v>88</v>
      </c>
      <c r="O88" s="12">
        <v>99</v>
      </c>
      <c r="P88" s="12">
        <v>12</v>
      </c>
      <c r="Q88" s="12">
        <v>105</v>
      </c>
      <c r="R88" s="11">
        <v>7.01</v>
      </c>
      <c r="S88" s="11">
        <v>16.809999999999999</v>
      </c>
      <c r="T88" s="11">
        <v>-8.48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85.8</v>
      </c>
      <c r="H89" s="12" t="s">
        <v>506</v>
      </c>
      <c r="I89" s="12">
        <v>2135718</v>
      </c>
      <c r="J89" s="12">
        <v>2054091</v>
      </c>
      <c r="K89" s="12">
        <v>1253881</v>
      </c>
      <c r="L89" s="12">
        <v>1638186</v>
      </c>
      <c r="M89" s="12">
        <v>8</v>
      </c>
      <c r="N89" s="12">
        <v>79</v>
      </c>
      <c r="O89" s="12">
        <v>278</v>
      </c>
      <c r="P89" s="12">
        <v>21</v>
      </c>
      <c r="Q89" s="12">
        <v>286</v>
      </c>
      <c r="R89" s="11">
        <v>12.26</v>
      </c>
      <c r="S89" s="11">
        <v>29.88</v>
      </c>
      <c r="T89" s="11">
        <v>-14.46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85.4</v>
      </c>
      <c r="H90" s="12" t="s">
        <v>506</v>
      </c>
      <c r="I90" s="12">
        <v>5600698</v>
      </c>
      <c r="J90" s="12">
        <v>7197929</v>
      </c>
      <c r="K90" s="12">
        <v>461260</v>
      </c>
      <c r="L90" s="12">
        <v>15604927</v>
      </c>
      <c r="M90" s="12">
        <v>15</v>
      </c>
      <c r="N90" s="12">
        <v>63</v>
      </c>
      <c r="O90" s="12">
        <v>2741</v>
      </c>
      <c r="P90" s="12">
        <v>37</v>
      </c>
      <c r="Q90" s="12">
        <v>2756</v>
      </c>
      <c r="R90" s="11">
        <v>17.079999999999998</v>
      </c>
      <c r="S90" s="11">
        <v>46.22</v>
      </c>
      <c r="T90" s="11">
        <v>9.76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84.833333333333329</v>
      </c>
      <c r="H91" s="12" t="s">
        <v>506</v>
      </c>
      <c r="I91" s="12">
        <v>128140847</v>
      </c>
      <c r="J91" s="12">
        <v>131895204</v>
      </c>
      <c r="K91" s="12">
        <v>3255089773</v>
      </c>
      <c r="L91" s="12">
        <v>40520</v>
      </c>
      <c r="M91" s="12">
        <v>294</v>
      </c>
      <c r="N91" s="12">
        <v>5</v>
      </c>
      <c r="O91" s="12">
        <v>0</v>
      </c>
      <c r="P91" s="12">
        <v>0</v>
      </c>
      <c r="Q91" s="12">
        <v>294</v>
      </c>
      <c r="R91" s="11">
        <v>1.69</v>
      </c>
      <c r="S91" s="11">
        <v>4.7699999999999996</v>
      </c>
      <c r="T91" s="11">
        <v>18.88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84.63333333333334</v>
      </c>
      <c r="H92" s="12" t="s">
        <v>506</v>
      </c>
      <c r="I92" s="12">
        <v>2040413</v>
      </c>
      <c r="J92" s="12">
        <v>2216499</v>
      </c>
      <c r="K92" s="12">
        <v>22554729</v>
      </c>
      <c r="L92" s="12">
        <v>98272</v>
      </c>
      <c r="M92" s="12">
        <v>8</v>
      </c>
      <c r="N92" s="12">
        <v>100</v>
      </c>
      <c r="O92" s="12">
        <v>1605</v>
      </c>
      <c r="P92" s="12">
        <v>0</v>
      </c>
      <c r="Q92" s="12">
        <v>1613</v>
      </c>
      <c r="R92" s="11">
        <v>14.07</v>
      </c>
      <c r="S92" s="11">
        <v>32.99</v>
      </c>
      <c r="T92" s="11">
        <v>-2.72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83.733333333333334</v>
      </c>
      <c r="H93" s="12" t="s">
        <v>506</v>
      </c>
      <c r="I93" s="12">
        <v>52402</v>
      </c>
      <c r="J93" s="12">
        <v>54014</v>
      </c>
      <c r="K93" s="12">
        <v>52494</v>
      </c>
      <c r="L93" s="12">
        <v>1028958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1.85</v>
      </c>
      <c r="S93" s="11">
        <v>5.19</v>
      </c>
      <c r="T93" s="11">
        <v>11.15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83.466666666666669</v>
      </c>
      <c r="H94" s="12" t="s">
        <v>506</v>
      </c>
      <c r="I94" s="12">
        <v>15506858</v>
      </c>
      <c r="J94" s="12">
        <v>16706845</v>
      </c>
      <c r="K94" s="12">
        <v>7837317</v>
      </c>
      <c r="L94" s="12">
        <v>2131704</v>
      </c>
      <c r="M94" s="12">
        <v>18</v>
      </c>
      <c r="N94" s="12">
        <v>54</v>
      </c>
      <c r="O94" s="12">
        <v>9927</v>
      </c>
      <c r="P94" s="12">
        <v>46</v>
      </c>
      <c r="Q94" s="12">
        <v>9945</v>
      </c>
      <c r="R94" s="11">
        <v>15.26</v>
      </c>
      <c r="S94" s="11">
        <v>41.73</v>
      </c>
      <c r="T94" s="11">
        <v>-10.130000000000001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81.900000000000006</v>
      </c>
      <c r="H95" s="12" t="s">
        <v>506</v>
      </c>
      <c r="I95" s="12">
        <v>4593908</v>
      </c>
      <c r="J95" s="12">
        <v>6006968</v>
      </c>
      <c r="K95" s="12">
        <v>254610</v>
      </c>
      <c r="L95" s="12">
        <v>23592820</v>
      </c>
      <c r="M95" s="12">
        <v>6</v>
      </c>
      <c r="N95" s="12">
        <v>27</v>
      </c>
      <c r="O95" s="12">
        <v>1810</v>
      </c>
      <c r="P95" s="12">
        <v>73</v>
      </c>
      <c r="Q95" s="12">
        <v>1816</v>
      </c>
      <c r="R95" s="11">
        <v>16.3</v>
      </c>
      <c r="S95" s="11">
        <v>53.55</v>
      </c>
      <c r="T95" s="11">
        <v>-1.97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80.666666666666671</v>
      </c>
      <c r="H96" s="12" t="s">
        <v>506</v>
      </c>
      <c r="I96" s="12">
        <v>13227185</v>
      </c>
      <c r="J96" s="12">
        <v>14983617</v>
      </c>
      <c r="K96" s="12">
        <v>14934503</v>
      </c>
      <c r="L96" s="12">
        <v>1003288</v>
      </c>
      <c r="M96" s="12">
        <v>25</v>
      </c>
      <c r="N96" s="12">
        <v>50</v>
      </c>
      <c r="O96" s="12">
        <v>9971</v>
      </c>
      <c r="P96" s="12">
        <v>50</v>
      </c>
      <c r="Q96" s="12">
        <v>9996</v>
      </c>
      <c r="R96" s="11">
        <v>1.74</v>
      </c>
      <c r="S96" s="11">
        <v>5.12</v>
      </c>
      <c r="T96" s="11">
        <v>20.56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80.2</v>
      </c>
      <c r="H97" s="12" t="s">
        <v>506</v>
      </c>
      <c r="I97" s="12">
        <v>975973</v>
      </c>
      <c r="J97" s="12">
        <v>1103550</v>
      </c>
      <c r="K97" s="12">
        <v>185745</v>
      </c>
      <c r="L97" s="12">
        <v>5941208</v>
      </c>
      <c r="M97" s="12">
        <v>18</v>
      </c>
      <c r="N97" s="12">
        <v>100</v>
      </c>
      <c r="O97" s="12">
        <v>116</v>
      </c>
      <c r="P97" s="12">
        <v>0</v>
      </c>
      <c r="Q97" s="12">
        <v>134</v>
      </c>
      <c r="R97" s="11">
        <v>10.220000000000001</v>
      </c>
      <c r="S97" s="11">
        <v>24.03</v>
      </c>
      <c r="T97" s="11">
        <v>11.84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79.833333333333329</v>
      </c>
      <c r="H98" s="12" t="s">
        <v>506</v>
      </c>
      <c r="I98" s="12">
        <v>242843</v>
      </c>
      <c r="J98" s="12">
        <v>249609</v>
      </c>
      <c r="K98" s="12">
        <v>19375</v>
      </c>
      <c r="L98" s="12">
        <v>12883055</v>
      </c>
      <c r="M98" s="12">
        <v>3</v>
      </c>
      <c r="N98" s="12">
        <v>21</v>
      </c>
      <c r="O98" s="12">
        <v>918</v>
      </c>
      <c r="P98" s="12">
        <v>79</v>
      </c>
      <c r="Q98" s="12">
        <v>921</v>
      </c>
      <c r="R98" s="11">
        <v>8.94</v>
      </c>
      <c r="S98" s="11">
        <v>23.21</v>
      </c>
      <c r="T98" s="11">
        <v>-0.21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78.333333333333329</v>
      </c>
      <c r="H99" s="12" t="s">
        <v>506</v>
      </c>
      <c r="I99" s="12">
        <v>172502</v>
      </c>
      <c r="J99" s="12">
        <v>113886</v>
      </c>
      <c r="K99" s="12">
        <v>5400</v>
      </c>
      <c r="L99" s="12">
        <v>21090078</v>
      </c>
      <c r="M99" s="12">
        <v>4</v>
      </c>
      <c r="N99" s="12">
        <v>50</v>
      </c>
      <c r="O99" s="12">
        <v>5</v>
      </c>
      <c r="P99" s="12">
        <v>50</v>
      </c>
      <c r="Q99" s="12">
        <v>9</v>
      </c>
      <c r="R99" s="11">
        <v>14.02</v>
      </c>
      <c r="S99" s="11">
        <v>41.65</v>
      </c>
      <c r="T99" s="11">
        <v>-25.62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77.666666666666671</v>
      </c>
      <c r="H100" s="12" t="s">
        <v>506</v>
      </c>
      <c r="I100" s="12">
        <v>2997572</v>
      </c>
      <c r="J100" s="12">
        <v>3064164</v>
      </c>
      <c r="K100" s="12">
        <v>23398627</v>
      </c>
      <c r="L100" s="12">
        <v>130955</v>
      </c>
      <c r="M100" s="12">
        <v>6</v>
      </c>
      <c r="N100" s="12">
        <v>26</v>
      </c>
      <c r="O100" s="12">
        <v>1228</v>
      </c>
      <c r="P100" s="12">
        <v>74</v>
      </c>
      <c r="Q100" s="12">
        <v>1234</v>
      </c>
      <c r="R100" s="11">
        <v>19.89</v>
      </c>
      <c r="S100" s="11">
        <v>32.700000000000003</v>
      </c>
      <c r="T100" s="11">
        <v>-1.24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77.666666666666671</v>
      </c>
      <c r="H101" s="12" t="s">
        <v>506</v>
      </c>
      <c r="I101" s="12">
        <v>214064556</v>
      </c>
      <c r="J101" s="12">
        <v>271169439</v>
      </c>
      <c r="K101" s="12">
        <v>271169311</v>
      </c>
      <c r="L101" s="12">
        <v>1000000</v>
      </c>
      <c r="M101" s="12">
        <v>221</v>
      </c>
      <c r="N101" s="12">
        <v>42</v>
      </c>
      <c r="O101" s="12">
        <v>74248</v>
      </c>
      <c r="P101" s="12">
        <v>58</v>
      </c>
      <c r="Q101" s="12">
        <v>74469</v>
      </c>
      <c r="R101" s="11">
        <v>1.66</v>
      </c>
      <c r="S101" s="11">
        <v>4.95</v>
      </c>
      <c r="T101" s="11">
        <v>20.74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75.86666666666666</v>
      </c>
      <c r="H102" s="12" t="s">
        <v>506</v>
      </c>
      <c r="I102" s="12">
        <v>1500623</v>
      </c>
      <c r="J102" s="12">
        <v>1755703</v>
      </c>
      <c r="K102" s="12">
        <v>82736</v>
      </c>
      <c r="L102" s="12">
        <v>21220550</v>
      </c>
      <c r="M102" s="12">
        <v>6</v>
      </c>
      <c r="N102" s="12">
        <v>67</v>
      </c>
      <c r="O102" s="12">
        <v>302</v>
      </c>
      <c r="P102" s="12">
        <v>33</v>
      </c>
      <c r="Q102" s="12">
        <v>308</v>
      </c>
      <c r="R102" s="11">
        <v>13.49</v>
      </c>
      <c r="S102" s="11">
        <v>40.78</v>
      </c>
      <c r="T102" s="11">
        <v>-2.61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75.533333333333331</v>
      </c>
      <c r="H103" s="12" t="s">
        <v>506</v>
      </c>
      <c r="I103" s="12">
        <v>38453707</v>
      </c>
      <c r="J103" s="12">
        <v>40852404</v>
      </c>
      <c r="K103" s="12">
        <v>40767845</v>
      </c>
      <c r="L103" s="12">
        <v>1002073</v>
      </c>
      <c r="M103" s="12">
        <v>58</v>
      </c>
      <c r="N103" s="12">
        <v>23</v>
      </c>
      <c r="O103" s="12">
        <v>4589</v>
      </c>
      <c r="P103" s="12">
        <v>77</v>
      </c>
      <c r="Q103" s="12">
        <v>4647</v>
      </c>
      <c r="R103" s="11">
        <v>1.45</v>
      </c>
      <c r="S103" s="11">
        <v>4.6399999999999997</v>
      </c>
      <c r="T103" s="11">
        <v>19.440000000000001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50000000</v>
      </c>
      <c r="G104" s="12">
        <v>75.166666666666671</v>
      </c>
      <c r="H104" s="12" t="s">
        <v>506</v>
      </c>
      <c r="I104" s="12">
        <v>25892668</v>
      </c>
      <c r="J104" s="12">
        <v>30659140</v>
      </c>
      <c r="K104" s="12">
        <v>277633167</v>
      </c>
      <c r="L104" s="12">
        <v>110430</v>
      </c>
      <c r="M104" s="12">
        <v>61</v>
      </c>
      <c r="N104" s="12">
        <v>20</v>
      </c>
      <c r="O104" s="12">
        <v>34026</v>
      </c>
      <c r="P104" s="12">
        <v>80</v>
      </c>
      <c r="Q104" s="12">
        <v>34087</v>
      </c>
      <c r="R104" s="11">
        <v>2.4700000000000002</v>
      </c>
      <c r="S104" s="11">
        <v>2.64</v>
      </c>
      <c r="T104" s="11">
        <v>10.4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71.166666666666671</v>
      </c>
      <c r="H105" s="12" t="s">
        <v>506</v>
      </c>
      <c r="I105" s="12">
        <v>21600123</v>
      </c>
      <c r="J105" s="12">
        <v>20457868</v>
      </c>
      <c r="K105" s="12">
        <v>17390499</v>
      </c>
      <c r="L105" s="12">
        <v>1176382</v>
      </c>
      <c r="M105" s="12">
        <v>25</v>
      </c>
      <c r="N105" s="12">
        <v>1</v>
      </c>
      <c r="O105" s="12">
        <v>70378</v>
      </c>
      <c r="P105" s="12">
        <v>99</v>
      </c>
      <c r="Q105" s="12">
        <v>70403</v>
      </c>
      <c r="R105" s="11">
        <v>0.61</v>
      </c>
      <c r="S105" s="11">
        <v>7.93</v>
      </c>
      <c r="T105" s="11">
        <v>29.14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70.266666666666666</v>
      </c>
      <c r="H106" s="12" t="s">
        <v>506</v>
      </c>
      <c r="I106" s="12">
        <v>99060275</v>
      </c>
      <c r="J106" s="12">
        <v>97823739</v>
      </c>
      <c r="K106" s="12">
        <v>97823726</v>
      </c>
      <c r="L106" s="12">
        <v>1000000</v>
      </c>
      <c r="M106" s="12">
        <v>616</v>
      </c>
      <c r="N106" s="12">
        <v>15</v>
      </c>
      <c r="O106" s="12">
        <v>89218</v>
      </c>
      <c r="P106" s="12">
        <v>85</v>
      </c>
      <c r="Q106" s="12">
        <v>89834</v>
      </c>
      <c r="R106" s="11">
        <v>1.49</v>
      </c>
      <c r="S106" s="11">
        <v>4.3499999999999996</v>
      </c>
      <c r="T106" s="11">
        <v>18.3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70.033333333333331</v>
      </c>
      <c r="H107" s="12" t="s">
        <v>506</v>
      </c>
      <c r="I107" s="12">
        <v>910672</v>
      </c>
      <c r="J107" s="12">
        <v>977192</v>
      </c>
      <c r="K107" s="12">
        <v>36674</v>
      </c>
      <c r="L107" s="12">
        <v>26645356</v>
      </c>
      <c r="M107" s="12">
        <v>3</v>
      </c>
      <c r="N107" s="12">
        <v>14</v>
      </c>
      <c r="O107" s="12">
        <v>1031</v>
      </c>
      <c r="P107" s="12">
        <v>86</v>
      </c>
      <c r="Q107" s="12">
        <v>1034</v>
      </c>
      <c r="R107" s="11">
        <v>15.92</v>
      </c>
      <c r="S107" s="11">
        <v>41.91</v>
      </c>
      <c r="T107" s="11">
        <v>-12.09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69.7</v>
      </c>
      <c r="H108" s="12" t="s">
        <v>506</v>
      </c>
      <c r="I108" s="12">
        <v>35235775</v>
      </c>
      <c r="J108" s="12">
        <v>31539870</v>
      </c>
      <c r="K108" s="12">
        <v>30932447</v>
      </c>
      <c r="L108" s="12">
        <v>1019637</v>
      </c>
      <c r="M108" s="12">
        <v>125</v>
      </c>
      <c r="N108" s="12">
        <v>5</v>
      </c>
      <c r="O108" s="12">
        <v>26059</v>
      </c>
      <c r="P108" s="12">
        <v>95</v>
      </c>
      <c r="Q108" s="12">
        <v>26184</v>
      </c>
      <c r="R108" s="11">
        <v>2.02</v>
      </c>
      <c r="S108" s="11">
        <v>5.47</v>
      </c>
      <c r="T108" s="11">
        <v>19.600000000000001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69.533333333333331</v>
      </c>
      <c r="H109" s="12" t="s">
        <v>506</v>
      </c>
      <c r="I109" s="12">
        <v>319774</v>
      </c>
      <c r="J109" s="12">
        <v>278677</v>
      </c>
      <c r="K109" s="12">
        <v>214403</v>
      </c>
      <c r="L109" s="12">
        <v>1299782</v>
      </c>
      <c r="M109" s="12">
        <v>18</v>
      </c>
      <c r="N109" s="12">
        <v>99</v>
      </c>
      <c r="O109" s="12">
        <v>23</v>
      </c>
      <c r="P109" s="12">
        <v>1</v>
      </c>
      <c r="Q109" s="12">
        <v>41</v>
      </c>
      <c r="R109" s="11">
        <v>2.98</v>
      </c>
      <c r="S109" s="11">
        <v>6.49</v>
      </c>
      <c r="T109" s="11">
        <v>13.34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69.2</v>
      </c>
      <c r="H110" s="12" t="s">
        <v>506</v>
      </c>
      <c r="I110" s="12">
        <v>466868</v>
      </c>
      <c r="J110" s="12">
        <v>520836</v>
      </c>
      <c r="K110" s="12">
        <v>230870</v>
      </c>
      <c r="L110" s="12">
        <v>2255972</v>
      </c>
      <c r="M110" s="12">
        <v>8</v>
      </c>
      <c r="N110" s="12">
        <v>42</v>
      </c>
      <c r="O110" s="12">
        <v>113</v>
      </c>
      <c r="P110" s="12">
        <v>58</v>
      </c>
      <c r="Q110" s="12">
        <v>121</v>
      </c>
      <c r="R110" s="11">
        <v>1.56</v>
      </c>
      <c r="S110" s="11">
        <v>4.32</v>
      </c>
      <c r="T110" s="11">
        <v>16.940000000000001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69.166666666666671</v>
      </c>
      <c r="H111" s="12" t="s">
        <v>506</v>
      </c>
      <c r="I111" s="12">
        <v>1241250</v>
      </c>
      <c r="J111" s="12">
        <v>1348264</v>
      </c>
      <c r="K111" s="12">
        <v>236225</v>
      </c>
      <c r="L111" s="12">
        <v>5707540</v>
      </c>
      <c r="M111" s="12">
        <v>11</v>
      </c>
      <c r="N111" s="12">
        <v>100</v>
      </c>
      <c r="O111" s="12">
        <v>99</v>
      </c>
      <c r="P111" s="12">
        <v>0</v>
      </c>
      <c r="Q111" s="12">
        <v>110</v>
      </c>
      <c r="R111" s="11">
        <v>8.1300000000000008</v>
      </c>
      <c r="S111" s="11">
        <v>16.920000000000002</v>
      </c>
      <c r="T111" s="11">
        <v>9.24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68.933333333333337</v>
      </c>
      <c r="H112" s="12" t="s">
        <v>506</v>
      </c>
      <c r="I112" s="12">
        <v>8791411</v>
      </c>
      <c r="J112" s="12">
        <v>10224701</v>
      </c>
      <c r="K112" s="12">
        <v>10224691</v>
      </c>
      <c r="L112" s="12">
        <v>1000000</v>
      </c>
      <c r="M112" s="12">
        <v>20</v>
      </c>
      <c r="N112" s="12">
        <v>44</v>
      </c>
      <c r="O112" s="12">
        <v>6224</v>
      </c>
      <c r="P112" s="12">
        <v>56</v>
      </c>
      <c r="Q112" s="12">
        <v>6244</v>
      </c>
      <c r="R112" s="11">
        <v>1.77</v>
      </c>
      <c r="S112" s="11">
        <v>5.25</v>
      </c>
      <c r="T112" s="11">
        <v>22.22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80000000</v>
      </c>
      <c r="G113" s="12">
        <v>67.099999999999994</v>
      </c>
      <c r="H113" s="12" t="s">
        <v>506</v>
      </c>
      <c r="I113" s="12">
        <v>53997402</v>
      </c>
      <c r="J113" s="12">
        <v>69272699</v>
      </c>
      <c r="K113" s="12">
        <v>68718185</v>
      </c>
      <c r="L113" s="12">
        <v>1008066</v>
      </c>
      <c r="M113" s="12">
        <v>70</v>
      </c>
      <c r="N113" s="12">
        <v>26</v>
      </c>
      <c r="O113" s="12">
        <v>43006</v>
      </c>
      <c r="P113" s="12">
        <v>74</v>
      </c>
      <c r="Q113" s="12">
        <v>43076</v>
      </c>
      <c r="R113" s="11">
        <v>1.62</v>
      </c>
      <c r="S113" s="11">
        <v>4.59</v>
      </c>
      <c r="T113" s="11">
        <v>19.010000000000002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66.433333333333337</v>
      </c>
      <c r="H114" s="12" t="s">
        <v>506</v>
      </c>
      <c r="I114" s="12">
        <v>777861</v>
      </c>
      <c r="J114" s="12">
        <v>539323</v>
      </c>
      <c r="K114" s="12">
        <v>539323</v>
      </c>
      <c r="L114" s="12">
        <v>1000000</v>
      </c>
      <c r="M114" s="12">
        <v>10</v>
      </c>
      <c r="N114" s="12">
        <v>47</v>
      </c>
      <c r="O114" s="12">
        <v>371</v>
      </c>
      <c r="P114" s="12">
        <v>53</v>
      </c>
      <c r="Q114" s="12">
        <v>381</v>
      </c>
      <c r="R114" s="11">
        <v>3.77</v>
      </c>
      <c r="S114" s="11">
        <v>9.31</v>
      </c>
      <c r="T114" s="11">
        <v>16.86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65.5</v>
      </c>
      <c r="H115" s="12" t="s">
        <v>506</v>
      </c>
      <c r="I115" s="12">
        <v>269182</v>
      </c>
      <c r="J115" s="12">
        <v>276919</v>
      </c>
      <c r="K115" s="12">
        <v>64434</v>
      </c>
      <c r="L115" s="12">
        <v>4297717</v>
      </c>
      <c r="M115" s="12">
        <v>6</v>
      </c>
      <c r="N115" s="12">
        <v>79</v>
      </c>
      <c r="O115" s="12">
        <v>120</v>
      </c>
      <c r="P115" s="12">
        <v>21</v>
      </c>
      <c r="Q115" s="12">
        <v>126</v>
      </c>
      <c r="R115" s="11">
        <v>4.1399999999999997</v>
      </c>
      <c r="S115" s="11">
        <v>9.5399999999999991</v>
      </c>
      <c r="T115" s="11">
        <v>7.53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65.099999999999994</v>
      </c>
      <c r="H116" s="12" t="s">
        <v>506</v>
      </c>
      <c r="I116" s="12">
        <v>2001064</v>
      </c>
      <c r="J116" s="12">
        <v>1712102</v>
      </c>
      <c r="K116" s="12">
        <v>1705858</v>
      </c>
      <c r="L116" s="12">
        <v>1003660</v>
      </c>
      <c r="M116" s="12">
        <v>16</v>
      </c>
      <c r="N116" s="12">
        <v>35</v>
      </c>
      <c r="O116" s="12">
        <v>1471</v>
      </c>
      <c r="P116" s="12">
        <v>65</v>
      </c>
      <c r="Q116" s="12">
        <v>1487</v>
      </c>
      <c r="R116" s="11">
        <v>1.76</v>
      </c>
      <c r="S116" s="11">
        <v>5.01</v>
      </c>
      <c r="T116" s="11">
        <v>14.58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64.066666666666663</v>
      </c>
      <c r="H117" s="12" t="s">
        <v>506</v>
      </c>
      <c r="I117" s="12">
        <v>2766</v>
      </c>
      <c r="J117" s="12">
        <v>12478</v>
      </c>
      <c r="K117" s="12">
        <v>6496</v>
      </c>
      <c r="L117" s="12">
        <v>1920932</v>
      </c>
      <c r="M117" s="12">
        <v>3</v>
      </c>
      <c r="N117" s="12">
        <v>99</v>
      </c>
      <c r="O117" s="12">
        <v>29</v>
      </c>
      <c r="P117" s="12">
        <v>1</v>
      </c>
      <c r="Q117" s="12">
        <v>32</v>
      </c>
      <c r="R117" s="11">
        <v>1.96</v>
      </c>
      <c r="S117" s="11">
        <v>3.78</v>
      </c>
      <c r="T117" s="11">
        <v>101.05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61.866666666666667</v>
      </c>
      <c r="H118" s="12" t="s">
        <v>506</v>
      </c>
      <c r="I118" s="12">
        <v>885743</v>
      </c>
      <c r="J118" s="12">
        <v>542787</v>
      </c>
      <c r="K118" s="12">
        <v>542787</v>
      </c>
      <c r="L118" s="12">
        <v>1000000</v>
      </c>
      <c r="M118" s="12">
        <v>7</v>
      </c>
      <c r="N118" s="12">
        <v>1</v>
      </c>
      <c r="O118" s="12">
        <v>1891</v>
      </c>
      <c r="P118" s="12">
        <v>99</v>
      </c>
      <c r="Q118" s="12">
        <v>1898</v>
      </c>
      <c r="R118" s="11">
        <v>3.22</v>
      </c>
      <c r="S118" s="11">
        <v>9.2100000000000009</v>
      </c>
      <c r="T118" s="11">
        <v>10.64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4500000</v>
      </c>
      <c r="G119" s="12">
        <v>59.766666666666666</v>
      </c>
      <c r="H119" s="12" t="s">
        <v>506</v>
      </c>
      <c r="I119" s="12">
        <v>3340507</v>
      </c>
      <c r="J119" s="12">
        <v>3475136</v>
      </c>
      <c r="K119" s="12">
        <v>3475136</v>
      </c>
      <c r="L119" s="12">
        <v>1000000</v>
      </c>
      <c r="M119" s="12">
        <v>6</v>
      </c>
      <c r="N119" s="12">
        <v>10</v>
      </c>
      <c r="O119" s="12">
        <v>2367</v>
      </c>
      <c r="P119" s="12">
        <v>90</v>
      </c>
      <c r="Q119" s="12">
        <v>2373</v>
      </c>
      <c r="R119" s="11">
        <v>1.72</v>
      </c>
      <c r="S119" s="11">
        <v>5</v>
      </c>
      <c r="T119" s="11">
        <v>20.48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58.1</v>
      </c>
      <c r="H120" s="12" t="s">
        <v>506</v>
      </c>
      <c r="I120" s="12">
        <v>185649</v>
      </c>
      <c r="J120" s="12">
        <v>211206</v>
      </c>
      <c r="K120" s="12">
        <v>15669</v>
      </c>
      <c r="L120" s="12">
        <v>13479245</v>
      </c>
      <c r="M120" s="12">
        <v>3</v>
      </c>
      <c r="N120" s="12">
        <v>42</v>
      </c>
      <c r="O120" s="12">
        <v>222</v>
      </c>
      <c r="P120" s="12">
        <v>58</v>
      </c>
      <c r="Q120" s="12">
        <v>225</v>
      </c>
      <c r="R120" s="11">
        <v>12.88</v>
      </c>
      <c r="S120" s="11">
        <v>39.99</v>
      </c>
      <c r="T120" s="11">
        <v>-22.94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57.9</v>
      </c>
      <c r="H121" s="12" t="s">
        <v>506</v>
      </c>
      <c r="I121" s="12">
        <v>3097012</v>
      </c>
      <c r="J121" s="12">
        <v>3453695</v>
      </c>
      <c r="K121" s="12">
        <v>181212</v>
      </c>
      <c r="L121" s="12">
        <v>19058864</v>
      </c>
      <c r="M121" s="12">
        <v>16</v>
      </c>
      <c r="N121" s="12">
        <v>25</v>
      </c>
      <c r="O121" s="12">
        <v>640</v>
      </c>
      <c r="P121" s="12">
        <v>75</v>
      </c>
      <c r="Q121" s="12">
        <v>656</v>
      </c>
      <c r="R121" s="11">
        <v>15.84</v>
      </c>
      <c r="S121" s="11">
        <v>30.83</v>
      </c>
      <c r="T121" s="11">
        <v>-16.03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56.666666666666664</v>
      </c>
      <c r="H122" s="12" t="s">
        <v>506</v>
      </c>
      <c r="I122" s="12">
        <v>2135870</v>
      </c>
      <c r="J122" s="12">
        <v>2348777</v>
      </c>
      <c r="K122" s="12">
        <v>128075</v>
      </c>
      <c r="L122" s="12">
        <v>18339075</v>
      </c>
      <c r="M122" s="12">
        <v>9</v>
      </c>
      <c r="N122" s="12">
        <v>14</v>
      </c>
      <c r="O122" s="12">
        <v>1353</v>
      </c>
      <c r="P122" s="12">
        <v>86</v>
      </c>
      <c r="Q122" s="12">
        <v>1362</v>
      </c>
      <c r="R122" s="11">
        <v>15.08</v>
      </c>
      <c r="S122" s="11">
        <v>50.02</v>
      </c>
      <c r="T122" s="11">
        <v>23.71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55.266666666666666</v>
      </c>
      <c r="H123" s="12" t="s">
        <v>506</v>
      </c>
      <c r="I123" s="12">
        <v>4211669</v>
      </c>
      <c r="J123" s="12">
        <v>5754448</v>
      </c>
      <c r="K123" s="12">
        <v>169136</v>
      </c>
      <c r="L123" s="12">
        <v>34022609</v>
      </c>
      <c r="M123" s="12">
        <v>15</v>
      </c>
      <c r="N123" s="12">
        <v>18</v>
      </c>
      <c r="O123" s="12">
        <v>1789</v>
      </c>
      <c r="P123" s="12">
        <v>82</v>
      </c>
      <c r="Q123" s="12">
        <v>1804</v>
      </c>
      <c r="R123" s="11">
        <v>19.059999999999999</v>
      </c>
      <c r="S123" s="11">
        <v>50.95</v>
      </c>
      <c r="T123" s="11">
        <v>24.92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54.333333333333336</v>
      </c>
      <c r="H124" s="12" t="s">
        <v>506</v>
      </c>
      <c r="I124" s="12">
        <v>285818</v>
      </c>
      <c r="J124" s="12">
        <v>287030</v>
      </c>
      <c r="K124" s="12">
        <v>275583</v>
      </c>
      <c r="L124" s="12">
        <v>1041537</v>
      </c>
      <c r="M124" s="12">
        <v>5</v>
      </c>
      <c r="N124" s="12">
        <v>73</v>
      </c>
      <c r="O124" s="12">
        <v>581</v>
      </c>
      <c r="P124" s="12">
        <v>27</v>
      </c>
      <c r="Q124" s="12">
        <v>586</v>
      </c>
      <c r="R124" s="11">
        <v>2.04</v>
      </c>
      <c r="S124" s="11">
        <v>5.15</v>
      </c>
      <c r="T124" s="11">
        <v>20.47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52.43333333333333</v>
      </c>
      <c r="H125" s="12" t="s">
        <v>506</v>
      </c>
      <c r="I125" s="12">
        <v>48761392</v>
      </c>
      <c r="J125" s="12">
        <v>38182090</v>
      </c>
      <c r="K125" s="12">
        <v>38068529</v>
      </c>
      <c r="L125" s="12">
        <v>1002982</v>
      </c>
      <c r="M125" s="12">
        <v>78</v>
      </c>
      <c r="N125" s="12">
        <v>38</v>
      </c>
      <c r="O125" s="12">
        <v>9535</v>
      </c>
      <c r="P125" s="12">
        <v>62</v>
      </c>
      <c r="Q125" s="12">
        <v>9613</v>
      </c>
      <c r="R125" s="11">
        <v>1.37</v>
      </c>
      <c r="S125" s="11">
        <v>4.0199999999999996</v>
      </c>
      <c r="T125" s="11">
        <v>17.850000000000001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100000000</v>
      </c>
      <c r="G126" s="12">
        <v>49.733333333333334</v>
      </c>
      <c r="H126" s="12" t="s">
        <v>506</v>
      </c>
      <c r="I126" s="12">
        <v>97781546</v>
      </c>
      <c r="J126" s="12">
        <v>99207037</v>
      </c>
      <c r="K126" s="12">
        <v>98430535</v>
      </c>
      <c r="L126" s="12">
        <v>1007888</v>
      </c>
      <c r="M126" s="12">
        <v>115</v>
      </c>
      <c r="N126" s="12">
        <v>17</v>
      </c>
      <c r="O126" s="12">
        <v>36543</v>
      </c>
      <c r="P126" s="12">
        <v>83</v>
      </c>
      <c r="Q126" s="12">
        <v>36658</v>
      </c>
      <c r="R126" s="11">
        <v>1.55</v>
      </c>
      <c r="S126" s="11">
        <v>4.5599999999999996</v>
      </c>
      <c r="T126" s="11">
        <v>18.88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3000000</v>
      </c>
      <c r="G127" s="12">
        <v>47.766666666666666</v>
      </c>
      <c r="H127" s="12" t="s">
        <v>506</v>
      </c>
      <c r="I127" s="12">
        <v>2766866</v>
      </c>
      <c r="J127" s="12">
        <v>3033949</v>
      </c>
      <c r="K127" s="12">
        <v>2989677</v>
      </c>
      <c r="L127" s="12">
        <v>1014808</v>
      </c>
      <c r="M127" s="12">
        <v>14</v>
      </c>
      <c r="N127" s="12">
        <v>6</v>
      </c>
      <c r="O127" s="12">
        <v>3157</v>
      </c>
      <c r="P127" s="12">
        <v>94</v>
      </c>
      <c r="Q127" s="12">
        <v>3171</v>
      </c>
      <c r="R127" s="11">
        <v>2.36</v>
      </c>
      <c r="S127" s="11">
        <v>5.46</v>
      </c>
      <c r="T127" s="11">
        <v>19.84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42.966666666666669</v>
      </c>
      <c r="H128" s="12" t="s">
        <v>506</v>
      </c>
      <c r="I128" s="12">
        <v>12431623</v>
      </c>
      <c r="J128" s="12">
        <v>9191431</v>
      </c>
      <c r="K128" s="12">
        <v>9144433</v>
      </c>
      <c r="L128" s="12">
        <v>1005139</v>
      </c>
      <c r="M128" s="12">
        <v>24</v>
      </c>
      <c r="N128" s="12">
        <v>8</v>
      </c>
      <c r="O128" s="12">
        <v>3839</v>
      </c>
      <c r="P128" s="12">
        <v>92</v>
      </c>
      <c r="Q128" s="12">
        <v>3863</v>
      </c>
      <c r="R128" s="11">
        <v>1.2</v>
      </c>
      <c r="S128" s="11">
        <v>4.12</v>
      </c>
      <c r="T128" s="11">
        <v>19.100000000000001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42.733333333333334</v>
      </c>
      <c r="H129" s="12" t="s">
        <v>506</v>
      </c>
      <c r="I129" s="12">
        <v>2896032</v>
      </c>
      <c r="J129" s="12">
        <v>3751528</v>
      </c>
      <c r="K129" s="12">
        <v>375153054</v>
      </c>
      <c r="L129" s="12">
        <v>10000</v>
      </c>
      <c r="M129" s="12">
        <v>18</v>
      </c>
      <c r="N129" s="12">
        <v>20</v>
      </c>
      <c r="O129" s="12">
        <v>4354</v>
      </c>
      <c r="P129" s="12">
        <v>80</v>
      </c>
      <c r="Q129" s="12">
        <v>4372</v>
      </c>
      <c r="R129" s="11">
        <v>1.59</v>
      </c>
      <c r="S129" s="11">
        <v>4.55</v>
      </c>
      <c r="T129" s="11">
        <v>19.25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31.733333333333334</v>
      </c>
      <c r="H130" s="12" t="s">
        <v>506</v>
      </c>
      <c r="I130" s="12">
        <v>1325412</v>
      </c>
      <c r="J130" s="12">
        <v>1243686</v>
      </c>
      <c r="K130" s="12">
        <v>44991008</v>
      </c>
      <c r="L130" s="12">
        <v>27643</v>
      </c>
      <c r="M130" s="12">
        <v>4</v>
      </c>
      <c r="N130" s="12">
        <v>79</v>
      </c>
      <c r="O130" s="12">
        <v>706</v>
      </c>
      <c r="P130" s="12">
        <v>21</v>
      </c>
      <c r="Q130" s="12">
        <v>710</v>
      </c>
      <c r="R130" s="11">
        <v>3.68</v>
      </c>
      <c r="S130" s="11">
        <v>9.34</v>
      </c>
      <c r="T130" s="11">
        <v>14.04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23.833333333333332</v>
      </c>
      <c r="H131" s="12" t="s">
        <v>506</v>
      </c>
      <c r="I131" s="12">
        <v>553471</v>
      </c>
      <c r="J131" s="12">
        <v>204906</v>
      </c>
      <c r="K131" s="12">
        <v>205247</v>
      </c>
      <c r="L131" s="12">
        <v>998339</v>
      </c>
      <c r="M131" s="12">
        <v>9</v>
      </c>
      <c r="N131" s="12">
        <v>67</v>
      </c>
      <c r="O131" s="12">
        <v>163</v>
      </c>
      <c r="P131" s="12">
        <v>33</v>
      </c>
      <c r="Q131" s="12">
        <v>172</v>
      </c>
      <c r="R131" s="11">
        <v>1.71</v>
      </c>
      <c r="S131" s="11">
        <v>4.24</v>
      </c>
      <c r="T131" s="11">
        <v>11.19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22.766666666666666</v>
      </c>
      <c r="H132" s="12" t="s">
        <v>506</v>
      </c>
      <c r="I132" s="12">
        <v>744355</v>
      </c>
      <c r="J132" s="12">
        <v>2054093</v>
      </c>
      <c r="K132" s="12">
        <v>2041864</v>
      </c>
      <c r="L132" s="12">
        <v>1005989</v>
      </c>
      <c r="M132" s="12">
        <v>13</v>
      </c>
      <c r="N132" s="12">
        <v>72</v>
      </c>
      <c r="O132" s="12">
        <v>13127</v>
      </c>
      <c r="P132" s="12">
        <v>28</v>
      </c>
      <c r="Q132" s="12">
        <v>13140</v>
      </c>
      <c r="R132" s="11">
        <v>1.78</v>
      </c>
      <c r="S132" s="11">
        <v>5.5</v>
      </c>
      <c r="T132" s="11">
        <v>20.85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15.766666666666667</v>
      </c>
      <c r="H133" s="12" t="s">
        <v>506</v>
      </c>
      <c r="I133" s="12">
        <v>854288</v>
      </c>
      <c r="J133" s="12">
        <v>881424</v>
      </c>
      <c r="K133" s="12">
        <v>479529</v>
      </c>
      <c r="L133" s="12">
        <v>1838103</v>
      </c>
      <c r="M133" s="12">
        <v>4</v>
      </c>
      <c r="N133" s="12">
        <v>9</v>
      </c>
      <c r="O133" s="12">
        <v>2174</v>
      </c>
      <c r="P133" s="12">
        <v>91</v>
      </c>
      <c r="Q133" s="12">
        <v>2178</v>
      </c>
      <c r="R133" s="11">
        <v>17.670000000000002</v>
      </c>
      <c r="S133" s="11">
        <v>48.87</v>
      </c>
      <c r="T133" s="11">
        <v>10.93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14.466666666666667</v>
      </c>
      <c r="H134" s="12" t="s">
        <v>506</v>
      </c>
      <c r="I134" s="12">
        <v>39342</v>
      </c>
      <c r="J134" s="12">
        <v>45287</v>
      </c>
      <c r="K134" s="12">
        <v>3290285</v>
      </c>
      <c r="L134" s="12">
        <v>13764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9.59</v>
      </c>
      <c r="S134" s="11">
        <v>28.99</v>
      </c>
      <c r="T134" s="11">
        <v>24.18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13.066666666666666</v>
      </c>
      <c r="H135" s="12" t="s">
        <v>506</v>
      </c>
      <c r="I135" s="12">
        <v>195906</v>
      </c>
      <c r="J135" s="12">
        <v>178098</v>
      </c>
      <c r="K135" s="12">
        <v>175219</v>
      </c>
      <c r="L135" s="12">
        <v>1016428</v>
      </c>
      <c r="M135" s="12">
        <v>5</v>
      </c>
      <c r="N135" s="12">
        <v>11</v>
      </c>
      <c r="O135" s="12">
        <v>133</v>
      </c>
      <c r="P135" s="12">
        <v>89</v>
      </c>
      <c r="Q135" s="12">
        <v>138</v>
      </c>
      <c r="R135" s="11">
        <v>3.03</v>
      </c>
      <c r="S135" s="11">
        <v>4.6100000000000003</v>
      </c>
      <c r="T135" s="11">
        <v>23.92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11.3</v>
      </c>
      <c r="H136" s="12" t="s">
        <v>506</v>
      </c>
      <c r="I136" s="12">
        <v>2620897</v>
      </c>
      <c r="J136" s="12">
        <v>1793837</v>
      </c>
      <c r="K136" s="12">
        <v>17938313</v>
      </c>
      <c r="L136" s="12">
        <v>100000</v>
      </c>
      <c r="M136" s="12">
        <v>7</v>
      </c>
      <c r="N136" s="12">
        <v>32</v>
      </c>
      <c r="O136" s="12">
        <v>1415</v>
      </c>
      <c r="P136" s="12">
        <v>68</v>
      </c>
      <c r="Q136" s="12">
        <v>1422</v>
      </c>
      <c r="R136" s="11">
        <v>1.38</v>
      </c>
      <c r="S136" s="11">
        <v>4.7</v>
      </c>
      <c r="T136" s="11">
        <v>0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10.9</v>
      </c>
      <c r="H137" s="12" t="s">
        <v>506</v>
      </c>
      <c r="I137" s="12">
        <v>1621282</v>
      </c>
      <c r="J137" s="12">
        <v>2299422</v>
      </c>
      <c r="K137" s="12">
        <v>226547914</v>
      </c>
      <c r="L137" s="12">
        <v>10149</v>
      </c>
      <c r="M137" s="12">
        <v>16</v>
      </c>
      <c r="N137" s="12">
        <v>63</v>
      </c>
      <c r="O137" s="12">
        <v>576</v>
      </c>
      <c r="P137" s="12">
        <v>37</v>
      </c>
      <c r="Q137" s="12">
        <v>592</v>
      </c>
      <c r="R137" s="11">
        <v>1.65</v>
      </c>
      <c r="S137" s="11">
        <v>6.05</v>
      </c>
      <c r="T137" s="11">
        <v>0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1">
        <v>0</v>
      </c>
      <c r="F138" s="13">
        <v>100000000</v>
      </c>
      <c r="G138" s="12">
        <v>1.6333333333333333</v>
      </c>
      <c r="H138" s="12" t="s">
        <v>506</v>
      </c>
      <c r="I138" s="12">
        <v>0</v>
      </c>
      <c r="J138" s="12">
        <v>385314</v>
      </c>
      <c r="K138" s="12">
        <v>358504</v>
      </c>
      <c r="L138" s="12">
        <v>1074784</v>
      </c>
      <c r="M138" s="12">
        <v>13</v>
      </c>
      <c r="N138" s="12">
        <v>74</v>
      </c>
      <c r="O138" s="12">
        <v>599</v>
      </c>
      <c r="P138" s="12">
        <v>26</v>
      </c>
      <c r="Q138" s="12">
        <v>612</v>
      </c>
      <c r="R138" s="11">
        <v>5.17</v>
      </c>
      <c r="S138" s="11">
        <v>0</v>
      </c>
      <c r="T138" s="11">
        <v>0</v>
      </c>
    </row>
    <row r="139" spans="1:20" x14ac:dyDescent="0.25">
      <c r="A139" s="11" t="s">
        <v>112</v>
      </c>
      <c r="B139" s="11">
        <v>10920</v>
      </c>
      <c r="C139" s="11" t="s">
        <v>113</v>
      </c>
      <c r="D139" s="11" t="s">
        <v>19</v>
      </c>
      <c r="E139" s="12">
        <v>15</v>
      </c>
      <c r="F139" s="12">
        <v>1000000000</v>
      </c>
      <c r="G139" s="12">
        <v>120.06666666666666</v>
      </c>
      <c r="H139" s="12" t="s">
        <v>507</v>
      </c>
      <c r="I139" s="12">
        <v>4060403</v>
      </c>
      <c r="J139" s="12">
        <v>4724566</v>
      </c>
      <c r="K139" s="12">
        <v>468356442</v>
      </c>
      <c r="L139" s="12">
        <v>10088</v>
      </c>
      <c r="M139" s="12">
        <v>17</v>
      </c>
      <c r="N139" s="12">
        <v>91.158933000000005</v>
      </c>
      <c r="O139" s="12">
        <v>1335</v>
      </c>
      <c r="P139" s="12">
        <v>8.8410670000000007</v>
      </c>
      <c r="Q139" s="12">
        <v>1352</v>
      </c>
      <c r="R139" s="11">
        <v>1.65</v>
      </c>
      <c r="S139" s="11">
        <v>4.79</v>
      </c>
      <c r="T139" s="11">
        <v>20.64</v>
      </c>
    </row>
    <row r="140" spans="1:20" x14ac:dyDescent="0.25">
      <c r="A140" s="11" t="s">
        <v>167</v>
      </c>
      <c r="B140" s="11">
        <v>11172</v>
      </c>
      <c r="C140" s="11" t="s">
        <v>168</v>
      </c>
      <c r="D140" s="11" t="s">
        <v>32</v>
      </c>
      <c r="E140" s="12">
        <v>0</v>
      </c>
      <c r="F140" s="12">
        <v>50000000</v>
      </c>
      <c r="G140" s="12">
        <v>96.966666666666669</v>
      </c>
      <c r="H140" s="12" t="s">
        <v>507</v>
      </c>
      <c r="I140" s="12">
        <v>2543903</v>
      </c>
      <c r="J140" s="12">
        <v>2671884</v>
      </c>
      <c r="K140" s="12">
        <v>20782630</v>
      </c>
      <c r="L140" s="12">
        <v>128563</v>
      </c>
      <c r="M140" s="12">
        <v>16</v>
      </c>
      <c r="N140" s="12">
        <v>98.667540000000002</v>
      </c>
      <c r="O140" s="12">
        <v>865</v>
      </c>
      <c r="P140" s="12">
        <v>1.33246</v>
      </c>
      <c r="Q140" s="12">
        <v>881</v>
      </c>
      <c r="R140" s="11">
        <v>11.96</v>
      </c>
      <c r="S140" s="11">
        <v>27.82</v>
      </c>
      <c r="T140" s="11">
        <v>4.92</v>
      </c>
    </row>
    <row r="141" spans="1:20" x14ac:dyDescent="0.25">
      <c r="A141" s="11" t="s">
        <v>171</v>
      </c>
      <c r="B141" s="11">
        <v>11183</v>
      </c>
      <c r="C141" s="11" t="s">
        <v>170</v>
      </c>
      <c r="D141" s="11" t="s">
        <v>22</v>
      </c>
      <c r="E141" s="12">
        <v>0</v>
      </c>
      <c r="F141" s="12">
        <v>3200000000</v>
      </c>
      <c r="G141" s="12">
        <v>95.466666666666669</v>
      </c>
      <c r="H141" s="12" t="s">
        <v>507</v>
      </c>
      <c r="I141" s="12">
        <v>8599199</v>
      </c>
      <c r="J141" s="12">
        <v>9032187</v>
      </c>
      <c r="K141" s="12">
        <v>609529760</v>
      </c>
      <c r="L141" s="12">
        <v>14819</v>
      </c>
      <c r="M141" s="12">
        <v>106</v>
      </c>
      <c r="N141" s="12">
        <v>95.620264593749994</v>
      </c>
      <c r="O141" s="12">
        <v>7998</v>
      </c>
      <c r="P141" s="12">
        <v>4.37973540625</v>
      </c>
      <c r="Q141" s="12">
        <v>8104</v>
      </c>
      <c r="R141" s="11">
        <v>13.82</v>
      </c>
      <c r="S141" s="11">
        <v>41.93</v>
      </c>
      <c r="T141" s="11">
        <v>5.68</v>
      </c>
    </row>
    <row r="142" spans="1:20" x14ac:dyDescent="0.25">
      <c r="A142" s="11" t="s">
        <v>176</v>
      </c>
      <c r="B142" s="11">
        <v>11197</v>
      </c>
      <c r="C142" s="11" t="s">
        <v>177</v>
      </c>
      <c r="D142" s="11" t="s">
        <v>22</v>
      </c>
      <c r="E142" s="12">
        <v>0</v>
      </c>
      <c r="F142" s="12">
        <v>700000000</v>
      </c>
      <c r="G142" s="12">
        <v>93.733333333333334</v>
      </c>
      <c r="H142" s="12" t="s">
        <v>507</v>
      </c>
      <c r="I142" s="12">
        <v>3013947</v>
      </c>
      <c r="J142" s="12">
        <v>3253704</v>
      </c>
      <c r="K142" s="12">
        <v>29066400</v>
      </c>
      <c r="L142" s="12">
        <v>111941</v>
      </c>
      <c r="M142" s="12">
        <v>40</v>
      </c>
      <c r="N142" s="12">
        <v>99.758847142857149</v>
      </c>
      <c r="O142" s="12">
        <v>1997</v>
      </c>
      <c r="P142" s="12">
        <v>0.24115285714285714</v>
      </c>
      <c r="Q142" s="12">
        <v>2037</v>
      </c>
      <c r="R142" s="11">
        <v>13.57</v>
      </c>
      <c r="S142" s="11">
        <v>32.270000000000003</v>
      </c>
      <c r="T142" s="11">
        <v>-10.210000000000001</v>
      </c>
    </row>
    <row r="143" spans="1:20" x14ac:dyDescent="0.25">
      <c r="A143" s="11" t="s">
        <v>178</v>
      </c>
      <c r="B143" s="11">
        <v>11195</v>
      </c>
      <c r="C143" s="11" t="s">
        <v>179</v>
      </c>
      <c r="D143" s="11" t="s">
        <v>22</v>
      </c>
      <c r="E143" s="12">
        <v>0</v>
      </c>
      <c r="F143" s="12">
        <v>50000000</v>
      </c>
      <c r="G143" s="12">
        <v>93.6</v>
      </c>
      <c r="H143" s="12" t="s">
        <v>507</v>
      </c>
      <c r="I143" s="12">
        <v>3302526</v>
      </c>
      <c r="J143" s="12">
        <v>3001317</v>
      </c>
      <c r="K143" s="12">
        <v>15490152</v>
      </c>
      <c r="L143" s="12">
        <v>193756</v>
      </c>
      <c r="M143" s="12">
        <v>46</v>
      </c>
      <c r="N143" s="12">
        <v>90.503795999999994</v>
      </c>
      <c r="O143" s="12">
        <v>3823</v>
      </c>
      <c r="P143" s="12">
        <v>9.4962040000000005</v>
      </c>
      <c r="Q143" s="12">
        <v>3869</v>
      </c>
      <c r="R143" s="11">
        <v>11.42</v>
      </c>
      <c r="S143" s="11">
        <v>28.57</v>
      </c>
      <c r="T143" s="11">
        <v>14.95</v>
      </c>
    </row>
    <row r="144" spans="1:20" x14ac:dyDescent="0.25">
      <c r="A144" s="11" t="s">
        <v>180</v>
      </c>
      <c r="B144" s="11">
        <v>11215</v>
      </c>
      <c r="C144" s="11" t="s">
        <v>181</v>
      </c>
      <c r="D144" s="11" t="s">
        <v>22</v>
      </c>
      <c r="E144" s="12">
        <v>0</v>
      </c>
      <c r="F144" s="12">
        <v>100000000</v>
      </c>
      <c r="G144" s="12">
        <v>93.233333333333334</v>
      </c>
      <c r="H144" s="12" t="s">
        <v>507</v>
      </c>
      <c r="I144" s="12">
        <v>8473688</v>
      </c>
      <c r="J144" s="12">
        <v>10781318</v>
      </c>
      <c r="K144" s="12">
        <v>40383924</v>
      </c>
      <c r="L144" s="12">
        <v>266971</v>
      </c>
      <c r="M144" s="12">
        <v>74</v>
      </c>
      <c r="N144" s="12">
        <v>85.075050000000005</v>
      </c>
      <c r="O144" s="12">
        <v>10807</v>
      </c>
      <c r="P144" s="12">
        <v>14.924950000000001</v>
      </c>
      <c r="Q144" s="12">
        <v>10881</v>
      </c>
      <c r="R144" s="11">
        <v>14.7</v>
      </c>
      <c r="S144" s="11">
        <v>40.36</v>
      </c>
      <c r="T144" s="11">
        <v>33.450000000000003</v>
      </c>
    </row>
    <row r="145" spans="1:20" x14ac:dyDescent="0.25">
      <c r="A145" s="11" t="s">
        <v>184</v>
      </c>
      <c r="B145" s="11">
        <v>11196</v>
      </c>
      <c r="C145" s="11" t="s">
        <v>183</v>
      </c>
      <c r="D145" s="11" t="s">
        <v>32</v>
      </c>
      <c r="E145" s="12">
        <v>0</v>
      </c>
      <c r="F145" s="12">
        <v>100000000</v>
      </c>
      <c r="G145" s="12">
        <v>92.2</v>
      </c>
      <c r="H145" s="12" t="s">
        <v>507</v>
      </c>
      <c r="I145" s="12">
        <v>1812914</v>
      </c>
      <c r="J145" s="12">
        <v>2017261</v>
      </c>
      <c r="K145" s="12">
        <v>16857539</v>
      </c>
      <c r="L145" s="12">
        <v>119666</v>
      </c>
      <c r="M145" s="12">
        <v>24</v>
      </c>
      <c r="N145" s="12">
        <v>98.457847999999998</v>
      </c>
      <c r="O145" s="12">
        <v>4898</v>
      </c>
      <c r="P145" s="12">
        <v>1.542152</v>
      </c>
      <c r="Q145" s="12">
        <v>4922</v>
      </c>
      <c r="R145" s="11">
        <v>7.45</v>
      </c>
      <c r="S145" s="11">
        <v>16.79</v>
      </c>
      <c r="T145" s="11">
        <v>4.26</v>
      </c>
    </row>
    <row r="146" spans="1:20" x14ac:dyDescent="0.25">
      <c r="A146" s="11" t="s">
        <v>205</v>
      </c>
      <c r="B146" s="11">
        <v>11260</v>
      </c>
      <c r="C146" s="11" t="s">
        <v>206</v>
      </c>
      <c r="D146" s="11" t="s">
        <v>22</v>
      </c>
      <c r="E146" s="12">
        <v>0</v>
      </c>
      <c r="F146" s="12">
        <v>50000000</v>
      </c>
      <c r="G146" s="12">
        <v>84.86666666666666</v>
      </c>
      <c r="H146" s="12" t="s">
        <v>507</v>
      </c>
      <c r="I146" s="12">
        <v>1328703</v>
      </c>
      <c r="J146" s="12">
        <v>1403626</v>
      </c>
      <c r="K146" s="12">
        <v>11078690</v>
      </c>
      <c r="L146" s="12">
        <v>126697</v>
      </c>
      <c r="M146" s="12">
        <v>15</v>
      </c>
      <c r="N146" s="12">
        <v>98.905563999999998</v>
      </c>
      <c r="O146" s="12">
        <v>1090</v>
      </c>
      <c r="P146" s="12">
        <v>1.094436</v>
      </c>
      <c r="Q146" s="12">
        <v>1105</v>
      </c>
      <c r="R146" s="11">
        <v>10.38</v>
      </c>
      <c r="S146" s="11">
        <v>28.56</v>
      </c>
      <c r="T146" s="11">
        <v>-5.44</v>
      </c>
    </row>
    <row r="147" spans="1:20" x14ac:dyDescent="0.25">
      <c r="A147" s="11" t="s">
        <v>233</v>
      </c>
      <c r="B147" s="11">
        <v>11308</v>
      </c>
      <c r="C147" s="11" t="s">
        <v>234</v>
      </c>
      <c r="D147" s="11" t="s">
        <v>22</v>
      </c>
      <c r="E147" s="12">
        <v>0</v>
      </c>
      <c r="F147" s="12">
        <v>50000000</v>
      </c>
      <c r="G147" s="12">
        <v>79.266666666666666</v>
      </c>
      <c r="H147" s="12" t="s">
        <v>507</v>
      </c>
      <c r="I147" s="12">
        <v>2622024</v>
      </c>
      <c r="J147" s="12">
        <v>2847157</v>
      </c>
      <c r="K147" s="12">
        <v>15289732</v>
      </c>
      <c r="L147" s="12">
        <v>186214</v>
      </c>
      <c r="M147" s="12">
        <v>32</v>
      </c>
      <c r="N147" s="12">
        <v>86.212785999999994</v>
      </c>
      <c r="O147" s="12">
        <v>5627</v>
      </c>
      <c r="P147" s="12">
        <v>13.787214000000001</v>
      </c>
      <c r="Q147" s="12">
        <v>5659</v>
      </c>
      <c r="R147" s="11">
        <v>15.92</v>
      </c>
      <c r="S147" s="11">
        <v>42.67</v>
      </c>
      <c r="T147" s="11">
        <v>-6.03</v>
      </c>
    </row>
    <row r="148" spans="1:20" x14ac:dyDescent="0.25">
      <c r="A148" s="11" t="s">
        <v>242</v>
      </c>
      <c r="B148" s="11">
        <v>11312</v>
      </c>
      <c r="C148" s="11" t="s">
        <v>240</v>
      </c>
      <c r="D148" s="11" t="s">
        <v>22</v>
      </c>
      <c r="E148" s="12">
        <v>0</v>
      </c>
      <c r="F148" s="12">
        <v>100000000</v>
      </c>
      <c r="G148" s="12">
        <v>77.666666666666671</v>
      </c>
      <c r="H148" s="12" t="s">
        <v>507</v>
      </c>
      <c r="I148" s="12">
        <v>4144501</v>
      </c>
      <c r="J148" s="12">
        <v>4626519</v>
      </c>
      <c r="K148" s="12">
        <v>21308335</v>
      </c>
      <c r="L148" s="12">
        <v>217122</v>
      </c>
      <c r="M148" s="12">
        <v>75</v>
      </c>
      <c r="N148" s="12">
        <v>93.704885000000004</v>
      </c>
      <c r="O148" s="12">
        <v>5912</v>
      </c>
      <c r="P148" s="12">
        <v>6.295115</v>
      </c>
      <c r="Q148" s="12">
        <v>5987</v>
      </c>
      <c r="R148" s="11">
        <v>18.989999999999998</v>
      </c>
      <c r="S148" s="11">
        <v>43.28</v>
      </c>
      <c r="T148" s="11">
        <v>6.15</v>
      </c>
    </row>
    <row r="149" spans="1:20" x14ac:dyDescent="0.25">
      <c r="A149" s="11" t="s">
        <v>244</v>
      </c>
      <c r="B149" s="11">
        <v>11315</v>
      </c>
      <c r="C149" s="11" t="s">
        <v>245</v>
      </c>
      <c r="D149" s="11" t="s">
        <v>246</v>
      </c>
      <c r="E149" s="12">
        <v>0</v>
      </c>
      <c r="F149" s="12">
        <v>4000000000</v>
      </c>
      <c r="G149" s="12">
        <v>77.033333333333331</v>
      </c>
      <c r="H149" s="12" t="s">
        <v>507</v>
      </c>
      <c r="I149" s="12">
        <v>78535289</v>
      </c>
      <c r="J149" s="12">
        <v>72544949</v>
      </c>
      <c r="K149" s="12">
        <v>1888721420</v>
      </c>
      <c r="L149" s="12">
        <v>38410</v>
      </c>
      <c r="M149" s="12">
        <v>365</v>
      </c>
      <c r="N149" s="12">
        <v>87.127290575000004</v>
      </c>
      <c r="O149" s="12">
        <v>12581</v>
      </c>
      <c r="P149" s="12">
        <v>12.872709425</v>
      </c>
      <c r="Q149" s="12">
        <v>12946</v>
      </c>
      <c r="R149" s="11">
        <v>2.0699999999999998</v>
      </c>
      <c r="S149" s="11">
        <v>5.88</v>
      </c>
      <c r="T149" s="11">
        <v>21.04</v>
      </c>
    </row>
    <row r="150" spans="1:20" x14ac:dyDescent="0.25">
      <c r="A150" s="11" t="s">
        <v>259</v>
      </c>
      <c r="B150" s="11">
        <v>11323</v>
      </c>
      <c r="C150" s="11" t="s">
        <v>260</v>
      </c>
      <c r="D150" s="11" t="s">
        <v>19</v>
      </c>
      <c r="E150" s="12">
        <v>0</v>
      </c>
      <c r="F150" s="12">
        <v>500000000</v>
      </c>
      <c r="G150" s="12">
        <v>74.833333333333329</v>
      </c>
      <c r="H150" s="12" t="s">
        <v>507</v>
      </c>
      <c r="I150" s="12">
        <v>1682387</v>
      </c>
      <c r="J150" s="12">
        <v>1689437</v>
      </c>
      <c r="K150" s="12">
        <v>166116786</v>
      </c>
      <c r="L150" s="12">
        <v>10171</v>
      </c>
      <c r="M150" s="12">
        <v>24</v>
      </c>
      <c r="N150" s="12">
        <v>87.406394000000006</v>
      </c>
      <c r="O150" s="12">
        <v>1130</v>
      </c>
      <c r="P150" s="12">
        <v>12.593605999999999</v>
      </c>
      <c r="Q150" s="12">
        <v>1154</v>
      </c>
      <c r="R150" s="11">
        <v>1.99</v>
      </c>
      <c r="S150" s="11">
        <v>7.05</v>
      </c>
      <c r="T150" s="11">
        <v>21.65</v>
      </c>
    </row>
    <row r="151" spans="1:20" x14ac:dyDescent="0.25">
      <c r="A151" s="11" t="s">
        <v>263</v>
      </c>
      <c r="B151" s="11">
        <v>11340</v>
      </c>
      <c r="C151" s="11" t="s">
        <v>264</v>
      </c>
      <c r="D151" s="11" t="s">
        <v>19</v>
      </c>
      <c r="E151" s="12">
        <v>0</v>
      </c>
      <c r="F151" s="12">
        <v>500000000</v>
      </c>
      <c r="G151" s="12">
        <v>73.533333333333331</v>
      </c>
      <c r="H151" s="12" t="s">
        <v>507</v>
      </c>
      <c r="I151" s="12">
        <v>2663837</v>
      </c>
      <c r="J151" s="12">
        <v>2299884</v>
      </c>
      <c r="K151" s="12">
        <v>226000000</v>
      </c>
      <c r="L151" s="12">
        <v>10177</v>
      </c>
      <c r="M151" s="12">
        <v>22</v>
      </c>
      <c r="N151" s="12">
        <v>98.275379999999998</v>
      </c>
      <c r="O151" s="12">
        <v>471</v>
      </c>
      <c r="P151" s="12">
        <v>1.72462</v>
      </c>
      <c r="Q151" s="12">
        <v>493</v>
      </c>
      <c r="R151" s="11">
        <v>2.5099999999999998</v>
      </c>
      <c r="S151" s="11">
        <v>6.6</v>
      </c>
      <c r="T151" s="11">
        <v>18.88</v>
      </c>
    </row>
    <row r="152" spans="1:20" x14ac:dyDescent="0.25">
      <c r="A152" s="11" t="s">
        <v>270</v>
      </c>
      <c r="B152" s="11">
        <v>11327</v>
      </c>
      <c r="C152" s="11" t="s">
        <v>268</v>
      </c>
      <c r="D152" s="11" t="s">
        <v>22</v>
      </c>
      <c r="E152" s="12">
        <v>0</v>
      </c>
      <c r="F152" s="12">
        <v>50000000</v>
      </c>
      <c r="G152" s="12">
        <v>73.066666666666663</v>
      </c>
      <c r="H152" s="12" t="s">
        <v>507</v>
      </c>
      <c r="I152" s="12">
        <v>3058239</v>
      </c>
      <c r="J152" s="12">
        <v>3080872</v>
      </c>
      <c r="K152" s="12">
        <v>32660000</v>
      </c>
      <c r="L152" s="12">
        <v>94332</v>
      </c>
      <c r="M152" s="12">
        <v>10</v>
      </c>
      <c r="N152" s="12">
        <v>97.041619999999995</v>
      </c>
      <c r="O152" s="12">
        <v>1057</v>
      </c>
      <c r="P152" s="12">
        <v>2.95838</v>
      </c>
      <c r="Q152" s="12">
        <v>1067</v>
      </c>
      <c r="R152" s="11">
        <v>12.33</v>
      </c>
      <c r="S152" s="11">
        <v>31.96</v>
      </c>
      <c r="T152" s="11">
        <v>-8.51</v>
      </c>
    </row>
    <row r="153" spans="1:20" x14ac:dyDescent="0.25">
      <c r="A153" s="11" t="s">
        <v>271</v>
      </c>
      <c r="B153" s="11">
        <v>11367</v>
      </c>
      <c r="C153" s="11" t="s">
        <v>272</v>
      </c>
      <c r="D153" s="11" t="s">
        <v>19</v>
      </c>
      <c r="E153" s="12">
        <v>0</v>
      </c>
      <c r="F153" s="12">
        <v>1000000000</v>
      </c>
      <c r="G153" s="12">
        <v>72.099999999999994</v>
      </c>
      <c r="H153" s="12" t="s">
        <v>507</v>
      </c>
      <c r="I153" s="12">
        <v>6304129</v>
      </c>
      <c r="J153" s="12">
        <v>6013011</v>
      </c>
      <c r="K153" s="12">
        <v>590700000</v>
      </c>
      <c r="L153" s="12">
        <v>10179</v>
      </c>
      <c r="M153" s="12">
        <v>26</v>
      </c>
      <c r="N153" s="12">
        <v>86.589239199999994</v>
      </c>
      <c r="O153" s="12">
        <v>1360</v>
      </c>
      <c r="P153" s="12">
        <v>13.4107608</v>
      </c>
      <c r="Q153" s="12">
        <v>1386</v>
      </c>
      <c r="R153" s="11">
        <v>2.86</v>
      </c>
      <c r="S153" s="11">
        <v>5.74</v>
      </c>
      <c r="T153" s="11">
        <v>20.61</v>
      </c>
    </row>
    <row r="154" spans="1:20" x14ac:dyDescent="0.25">
      <c r="A154" s="11" t="s">
        <v>279</v>
      </c>
      <c r="B154" s="11">
        <v>11341</v>
      </c>
      <c r="C154" s="11" t="s">
        <v>280</v>
      </c>
      <c r="D154" s="11" t="s">
        <v>22</v>
      </c>
      <c r="E154" s="12">
        <v>0</v>
      </c>
      <c r="F154" s="12">
        <v>200000000</v>
      </c>
      <c r="G154" s="12">
        <v>70</v>
      </c>
      <c r="H154" s="12" t="s">
        <v>507</v>
      </c>
      <c r="I154" s="12">
        <v>10357428</v>
      </c>
      <c r="J154" s="12">
        <v>13389720</v>
      </c>
      <c r="K154" s="12">
        <v>155500000</v>
      </c>
      <c r="L154" s="12">
        <v>86108</v>
      </c>
      <c r="M154" s="12">
        <v>111</v>
      </c>
      <c r="N154" s="12">
        <v>87.917819499999993</v>
      </c>
      <c r="O154" s="12">
        <v>28766</v>
      </c>
      <c r="P154" s="12">
        <v>12.0821805</v>
      </c>
      <c r="Q154" s="12">
        <v>28877</v>
      </c>
      <c r="R154" s="11">
        <v>14.2</v>
      </c>
      <c r="S154" s="11">
        <v>38.18</v>
      </c>
      <c r="T154" s="11">
        <v>21.63</v>
      </c>
    </row>
    <row r="155" spans="1:20" x14ac:dyDescent="0.25">
      <c r="A155" s="11" t="s">
        <v>300</v>
      </c>
      <c r="B155" s="11">
        <v>11409</v>
      </c>
      <c r="C155" s="11" t="s">
        <v>299</v>
      </c>
      <c r="D155" s="11" t="s">
        <v>19</v>
      </c>
      <c r="E155" s="12">
        <v>0</v>
      </c>
      <c r="F155" s="12">
        <v>500000000</v>
      </c>
      <c r="G155" s="12">
        <v>66.433333333333337</v>
      </c>
      <c r="H155" s="12" t="s">
        <v>507</v>
      </c>
      <c r="I155" s="12">
        <v>13779994</v>
      </c>
      <c r="J155" s="12">
        <v>12055415</v>
      </c>
      <c r="K155" s="12">
        <v>353384042</v>
      </c>
      <c r="L155" s="12">
        <v>34115</v>
      </c>
      <c r="M155" s="12">
        <v>119</v>
      </c>
      <c r="N155" s="12">
        <v>57.1399708</v>
      </c>
      <c r="O155" s="12">
        <v>3805</v>
      </c>
      <c r="P155" s="12">
        <v>42.8600292</v>
      </c>
      <c r="Q155" s="12">
        <v>3924</v>
      </c>
      <c r="R155" s="11">
        <v>3.26</v>
      </c>
      <c r="S155" s="11">
        <v>6.99</v>
      </c>
      <c r="T155" s="11">
        <v>20.55</v>
      </c>
    </row>
    <row r="156" spans="1:20" x14ac:dyDescent="0.25">
      <c r="A156" s="11" t="s">
        <v>315</v>
      </c>
      <c r="B156" s="11">
        <v>11378</v>
      </c>
      <c r="C156" s="11" t="s">
        <v>314</v>
      </c>
      <c r="D156" s="11" t="s">
        <v>22</v>
      </c>
      <c r="E156" s="12">
        <v>0</v>
      </c>
      <c r="F156" s="12">
        <v>50000000</v>
      </c>
      <c r="G156" s="12">
        <v>61.866666666666667</v>
      </c>
      <c r="H156" s="12" t="s">
        <v>507</v>
      </c>
      <c r="I156" s="12">
        <v>3219983</v>
      </c>
      <c r="J156" s="12">
        <v>3275660</v>
      </c>
      <c r="K156" s="12">
        <v>15559617</v>
      </c>
      <c r="L156" s="12">
        <v>210524</v>
      </c>
      <c r="M156" s="12">
        <v>21</v>
      </c>
      <c r="N156" s="12">
        <v>94.346236000000005</v>
      </c>
      <c r="O156" s="12">
        <v>4589</v>
      </c>
      <c r="P156" s="12">
        <v>5.6537639999999998</v>
      </c>
      <c r="Q156" s="12">
        <v>4610</v>
      </c>
      <c r="R156" s="11">
        <v>10.55</v>
      </c>
      <c r="S156" s="11">
        <v>23.87</v>
      </c>
      <c r="T156" s="11">
        <v>-15.44</v>
      </c>
    </row>
    <row r="157" spans="1:20" x14ac:dyDescent="0.25">
      <c r="A157" s="11" t="s">
        <v>316</v>
      </c>
      <c r="B157" s="11">
        <v>11416</v>
      </c>
      <c r="C157" s="11" t="s">
        <v>317</v>
      </c>
      <c r="D157" s="11" t="s">
        <v>19</v>
      </c>
      <c r="E157" s="12">
        <v>0</v>
      </c>
      <c r="F157" s="12">
        <v>4950000000</v>
      </c>
      <c r="G157" s="12">
        <v>61.56666666666667</v>
      </c>
      <c r="H157" s="12" t="s">
        <v>507</v>
      </c>
      <c r="I157" s="12">
        <v>37021727</v>
      </c>
      <c r="J157" s="12">
        <v>36122969</v>
      </c>
      <c r="K157" s="12">
        <v>3580233298</v>
      </c>
      <c r="L157" s="12">
        <v>10090</v>
      </c>
      <c r="M157" s="12">
        <v>134</v>
      </c>
      <c r="N157" s="12">
        <v>82.460040626262625</v>
      </c>
      <c r="O157" s="12">
        <v>5551</v>
      </c>
      <c r="P157" s="12">
        <v>17.539959373737375</v>
      </c>
      <c r="Q157" s="12">
        <v>5685</v>
      </c>
      <c r="R157" s="11">
        <v>1.57</v>
      </c>
      <c r="S157" s="11">
        <v>4.74</v>
      </c>
      <c r="T157" s="11">
        <v>16.3</v>
      </c>
    </row>
    <row r="158" spans="1:20" x14ac:dyDescent="0.25">
      <c r="A158" s="11" t="s">
        <v>330</v>
      </c>
      <c r="B158" s="11">
        <v>11470</v>
      </c>
      <c r="C158" s="11" t="s">
        <v>331</v>
      </c>
      <c r="D158" s="11" t="s">
        <v>22</v>
      </c>
      <c r="E158" s="12">
        <v>0</v>
      </c>
      <c r="F158" s="12">
        <v>200000</v>
      </c>
      <c r="G158" s="12">
        <v>57.06666666666667</v>
      </c>
      <c r="H158" s="12" t="s">
        <v>507</v>
      </c>
      <c r="I158" s="12">
        <v>1001434</v>
      </c>
      <c r="J158" s="12">
        <v>1144169</v>
      </c>
      <c r="K158" s="12">
        <v>9403600</v>
      </c>
      <c r="L158" s="12">
        <v>121674</v>
      </c>
      <c r="M158" s="12">
        <v>17</v>
      </c>
      <c r="N158" s="12">
        <v>97.550304999999994</v>
      </c>
      <c r="O158" s="12">
        <v>210</v>
      </c>
      <c r="P158" s="12">
        <v>2.4496950000000002</v>
      </c>
      <c r="Q158" s="12">
        <v>227</v>
      </c>
      <c r="R158" s="11">
        <v>14.46</v>
      </c>
      <c r="S158" s="11">
        <v>-98.7</v>
      </c>
      <c r="T158" s="11">
        <v>-99.16</v>
      </c>
    </row>
    <row r="159" spans="1:20" x14ac:dyDescent="0.25">
      <c r="A159" s="11" t="s">
        <v>332</v>
      </c>
      <c r="B159" s="11">
        <v>11459</v>
      </c>
      <c r="C159" s="11" t="s">
        <v>333</v>
      </c>
      <c r="D159" s="11" t="s">
        <v>19</v>
      </c>
      <c r="E159" s="12">
        <v>0</v>
      </c>
      <c r="F159" s="12">
        <v>3000000000</v>
      </c>
      <c r="G159" s="12">
        <v>56.93333333333333</v>
      </c>
      <c r="H159" s="12" t="s">
        <v>507</v>
      </c>
      <c r="I159" s="12">
        <v>26163495</v>
      </c>
      <c r="J159" s="12">
        <v>40936313</v>
      </c>
      <c r="K159" s="12">
        <v>1353525485</v>
      </c>
      <c r="L159" s="12">
        <v>30245</v>
      </c>
      <c r="M159" s="12">
        <v>181</v>
      </c>
      <c r="N159" s="12">
        <v>82.783768133333339</v>
      </c>
      <c r="O159" s="12">
        <v>18538</v>
      </c>
      <c r="P159" s="12">
        <v>17.216231866666668</v>
      </c>
      <c r="Q159" s="12">
        <v>18719</v>
      </c>
      <c r="R159" s="11">
        <v>2.14</v>
      </c>
      <c r="S159" s="11">
        <v>6.15</v>
      </c>
      <c r="T159" s="11">
        <v>21.42</v>
      </c>
    </row>
    <row r="160" spans="1:20" x14ac:dyDescent="0.25">
      <c r="A160" s="11" t="s">
        <v>334</v>
      </c>
      <c r="B160" s="11">
        <v>11460</v>
      </c>
      <c r="C160" s="11" t="s">
        <v>335</v>
      </c>
      <c r="D160" s="11" t="s">
        <v>19</v>
      </c>
      <c r="E160" s="12">
        <v>0</v>
      </c>
      <c r="F160" s="12">
        <v>10000000000</v>
      </c>
      <c r="G160" s="12">
        <v>56.733333333333334</v>
      </c>
      <c r="H160" s="12" t="s">
        <v>507</v>
      </c>
      <c r="I160" s="12">
        <v>77804117</v>
      </c>
      <c r="J160" s="12">
        <v>68362030</v>
      </c>
      <c r="K160" s="12">
        <v>6836299485</v>
      </c>
      <c r="L160" s="12">
        <v>10000</v>
      </c>
      <c r="M160" s="12">
        <v>253</v>
      </c>
      <c r="N160" s="12">
        <v>69.585147520000007</v>
      </c>
      <c r="O160" s="12">
        <v>18718</v>
      </c>
      <c r="P160" s="12">
        <v>30.41485248</v>
      </c>
      <c r="Q160" s="12">
        <v>18971</v>
      </c>
      <c r="R160" s="11">
        <v>1.65</v>
      </c>
      <c r="S160" s="11">
        <v>4.83</v>
      </c>
      <c r="T160" s="11">
        <v>17.579999999999998</v>
      </c>
    </row>
    <row r="161" spans="1:20" x14ac:dyDescent="0.25">
      <c r="A161" s="11" t="s">
        <v>342</v>
      </c>
      <c r="B161" s="11">
        <v>11500</v>
      </c>
      <c r="C161" s="11" t="s">
        <v>343</v>
      </c>
      <c r="D161" s="11" t="s">
        <v>246</v>
      </c>
      <c r="E161" s="12">
        <v>18</v>
      </c>
      <c r="F161" s="12">
        <v>3000000000</v>
      </c>
      <c r="G161" s="12">
        <v>52.733333333333334</v>
      </c>
      <c r="H161" s="12" t="s">
        <v>507</v>
      </c>
      <c r="I161" s="12">
        <v>5925187</v>
      </c>
      <c r="J161" s="12">
        <v>17984621</v>
      </c>
      <c r="K161" s="12">
        <v>1798396618</v>
      </c>
      <c r="L161" s="12">
        <v>10000</v>
      </c>
      <c r="M161" s="12">
        <v>83</v>
      </c>
      <c r="N161" s="12">
        <v>83.943269866666668</v>
      </c>
      <c r="O161" s="12">
        <v>2331</v>
      </c>
      <c r="P161" s="12">
        <v>16.056730133333332</v>
      </c>
      <c r="Q161" s="12">
        <v>2414</v>
      </c>
      <c r="R161" s="11">
        <v>1.74</v>
      </c>
      <c r="S161" s="11">
        <v>5.13</v>
      </c>
      <c r="T161" s="11">
        <v>3.57</v>
      </c>
    </row>
    <row r="162" spans="1:20" x14ac:dyDescent="0.25">
      <c r="A162" s="11" t="s">
        <v>344</v>
      </c>
      <c r="B162" s="11">
        <v>11499</v>
      </c>
      <c r="C162" s="11" t="s">
        <v>345</v>
      </c>
      <c r="D162" s="11" t="s">
        <v>19</v>
      </c>
      <c r="E162" s="12">
        <v>0</v>
      </c>
      <c r="F162" s="12">
        <v>1000000000</v>
      </c>
      <c r="G162" s="12">
        <v>52.7</v>
      </c>
      <c r="H162" s="12" t="s">
        <v>507</v>
      </c>
      <c r="I162" s="12">
        <v>3956040</v>
      </c>
      <c r="J162" s="12">
        <v>4290887</v>
      </c>
      <c r="K162" s="12">
        <v>317272400</v>
      </c>
      <c r="L162" s="12">
        <v>13524</v>
      </c>
      <c r="M162" s="12">
        <v>11</v>
      </c>
      <c r="N162" s="12">
        <v>99.394681000000006</v>
      </c>
      <c r="O162" s="12">
        <v>527</v>
      </c>
      <c r="P162" s="12">
        <v>0.60531900000000005</v>
      </c>
      <c r="Q162" s="12">
        <v>538</v>
      </c>
      <c r="R162" s="11">
        <v>1.65</v>
      </c>
      <c r="S162" s="11">
        <v>4.82</v>
      </c>
      <c r="T162" s="11">
        <v>21.32</v>
      </c>
    </row>
    <row r="163" spans="1:20" x14ac:dyDescent="0.25">
      <c r="A163" s="11" t="s">
        <v>353</v>
      </c>
      <c r="B163" s="11">
        <v>11513</v>
      </c>
      <c r="C163" s="11" t="s">
        <v>354</v>
      </c>
      <c r="D163" s="11" t="s">
        <v>19</v>
      </c>
      <c r="E163" s="12">
        <v>0</v>
      </c>
      <c r="F163" s="12">
        <v>14000000000</v>
      </c>
      <c r="G163" s="12">
        <v>48.733333333333334</v>
      </c>
      <c r="H163" s="12" t="s">
        <v>507</v>
      </c>
      <c r="I163" s="12">
        <v>99866191</v>
      </c>
      <c r="J163" s="12">
        <v>104617124</v>
      </c>
      <c r="K163" s="12">
        <v>10370300000</v>
      </c>
      <c r="L163" s="12">
        <v>10089</v>
      </c>
      <c r="M163" s="12">
        <v>300</v>
      </c>
      <c r="N163" s="12">
        <v>81.925433014285716</v>
      </c>
      <c r="O163" s="12">
        <v>10657</v>
      </c>
      <c r="P163" s="12">
        <v>18.074566985714284</v>
      </c>
      <c r="Q163" s="12">
        <v>10957</v>
      </c>
      <c r="R163" s="11">
        <v>1.71</v>
      </c>
      <c r="S163" s="11">
        <v>4.8499999999999996</v>
      </c>
      <c r="T163" s="11">
        <v>19.829999999999998</v>
      </c>
    </row>
    <row r="164" spans="1:20" x14ac:dyDescent="0.25">
      <c r="A164" s="11" t="s">
        <v>362</v>
      </c>
      <c r="B164" s="11">
        <v>11518</v>
      </c>
      <c r="C164" s="11" t="s">
        <v>363</v>
      </c>
      <c r="D164" s="11" t="s">
        <v>19</v>
      </c>
      <c r="E164" s="12">
        <v>0</v>
      </c>
      <c r="F164" s="12">
        <v>300000000</v>
      </c>
      <c r="G164" s="12">
        <v>44.466666666666669</v>
      </c>
      <c r="H164" s="12" t="s">
        <v>507</v>
      </c>
      <c r="I164" s="12">
        <v>2094171</v>
      </c>
      <c r="J164" s="12">
        <v>2314189</v>
      </c>
      <c r="K164" s="12">
        <v>93202000</v>
      </c>
      <c r="L164" s="12">
        <v>24830</v>
      </c>
      <c r="M164" s="12">
        <v>38</v>
      </c>
      <c r="N164" s="12">
        <v>87.56406033333333</v>
      </c>
      <c r="O164" s="12">
        <v>1371</v>
      </c>
      <c r="P164" s="12">
        <v>12.435939666666666</v>
      </c>
      <c r="Q164" s="12">
        <v>1409</v>
      </c>
      <c r="R164" s="11">
        <v>2.6</v>
      </c>
      <c r="S164" s="11">
        <v>8.32</v>
      </c>
      <c r="T164" s="11">
        <v>22.01</v>
      </c>
    </row>
    <row r="165" spans="1:20" x14ac:dyDescent="0.25">
      <c r="A165" s="11" t="s">
        <v>370</v>
      </c>
      <c r="B165" s="11">
        <v>11233</v>
      </c>
      <c r="C165" s="11" t="s">
        <v>371</v>
      </c>
      <c r="D165" s="11" t="s">
        <v>22</v>
      </c>
      <c r="E165" s="12">
        <v>0</v>
      </c>
      <c r="F165" s="12">
        <v>50000000</v>
      </c>
      <c r="G165" s="12">
        <v>39.43333333333333</v>
      </c>
      <c r="H165" s="12" t="s">
        <v>507</v>
      </c>
      <c r="I165" s="12">
        <v>3399950</v>
      </c>
      <c r="J165" s="12">
        <v>4486832</v>
      </c>
      <c r="K165" s="12">
        <v>28382581</v>
      </c>
      <c r="L165" s="12">
        <v>158084</v>
      </c>
      <c r="M165" s="12">
        <v>20</v>
      </c>
      <c r="N165" s="12">
        <v>92.408448000000007</v>
      </c>
      <c r="O165" s="12">
        <v>5479</v>
      </c>
      <c r="P165" s="12">
        <v>7.5915520000000001</v>
      </c>
      <c r="Q165" s="12">
        <v>5499</v>
      </c>
      <c r="R165" s="11">
        <v>13.52</v>
      </c>
      <c r="S165" s="11">
        <v>36.04</v>
      </c>
      <c r="T165" s="11">
        <v>0.9</v>
      </c>
    </row>
    <row r="166" spans="1:20" x14ac:dyDescent="0.25">
      <c r="A166" s="11" t="s">
        <v>372</v>
      </c>
      <c r="B166" s="11">
        <v>11569</v>
      </c>
      <c r="C166" s="11" t="s">
        <v>373</v>
      </c>
      <c r="D166" s="11" t="s">
        <v>19</v>
      </c>
      <c r="E166" s="12">
        <v>0</v>
      </c>
      <c r="F166" s="12">
        <v>500000000</v>
      </c>
      <c r="G166" s="12">
        <v>38.93333333333333</v>
      </c>
      <c r="H166" s="12" t="s">
        <v>507</v>
      </c>
      <c r="I166" s="12">
        <v>4121674</v>
      </c>
      <c r="J166" s="12">
        <v>3835853</v>
      </c>
      <c r="K166" s="12">
        <v>218655500</v>
      </c>
      <c r="L166" s="12">
        <v>17543</v>
      </c>
      <c r="M166" s="12">
        <v>66</v>
      </c>
      <c r="N166" s="12">
        <v>87.904421400000004</v>
      </c>
      <c r="O166" s="12">
        <v>3496</v>
      </c>
      <c r="P166" s="12">
        <v>12.0955786</v>
      </c>
      <c r="Q166" s="12">
        <v>3562</v>
      </c>
      <c r="R166" s="11">
        <v>2.4</v>
      </c>
      <c r="S166" s="11">
        <v>6.99</v>
      </c>
      <c r="T166" s="11">
        <v>19.54</v>
      </c>
    </row>
    <row r="167" spans="1:20" x14ac:dyDescent="0.25">
      <c r="A167" s="11" t="s">
        <v>376</v>
      </c>
      <c r="B167" s="11">
        <v>11588</v>
      </c>
      <c r="C167" s="11" t="s">
        <v>377</v>
      </c>
      <c r="D167" s="11" t="s">
        <v>19</v>
      </c>
      <c r="E167" s="12">
        <v>0</v>
      </c>
      <c r="F167" s="12">
        <v>1500000000</v>
      </c>
      <c r="G167" s="12">
        <v>35.133333333333333</v>
      </c>
      <c r="H167" s="12" t="s">
        <v>507</v>
      </c>
      <c r="I167" s="12">
        <v>17824619</v>
      </c>
      <c r="J167" s="12">
        <v>18097339</v>
      </c>
      <c r="K167" s="12">
        <v>921798538</v>
      </c>
      <c r="L167" s="12">
        <v>19633</v>
      </c>
      <c r="M167" s="12">
        <v>32</v>
      </c>
      <c r="N167" s="12">
        <v>99.279365600000006</v>
      </c>
      <c r="O167" s="12">
        <v>689</v>
      </c>
      <c r="P167" s="12">
        <v>0.72063440000000001</v>
      </c>
      <c r="Q167" s="12">
        <v>721</v>
      </c>
      <c r="R167" s="11">
        <v>1.7</v>
      </c>
      <c r="S167" s="11">
        <v>4.9000000000000004</v>
      </c>
      <c r="T167" s="11">
        <v>19.68</v>
      </c>
    </row>
    <row r="168" spans="1:20" x14ac:dyDescent="0.25">
      <c r="A168" s="11" t="s">
        <v>388</v>
      </c>
      <c r="B168" s="11">
        <v>11626</v>
      </c>
      <c r="C168" s="11" t="s">
        <v>389</v>
      </c>
      <c r="D168" s="11" t="s">
        <v>19</v>
      </c>
      <c r="E168" s="12">
        <v>16</v>
      </c>
      <c r="F168" s="12">
        <v>1000000000</v>
      </c>
      <c r="G168" s="12">
        <v>30.5</v>
      </c>
      <c r="H168" s="12" t="s">
        <v>507</v>
      </c>
      <c r="I168" s="12">
        <v>7911461</v>
      </c>
      <c r="J168" s="12">
        <v>6206659</v>
      </c>
      <c r="K168" s="12">
        <v>473916646</v>
      </c>
      <c r="L168" s="12">
        <v>13097</v>
      </c>
      <c r="M168" s="12">
        <v>94</v>
      </c>
      <c r="N168" s="12">
        <v>90.533988600000001</v>
      </c>
      <c r="O168" s="12">
        <v>908</v>
      </c>
      <c r="P168" s="12">
        <v>9.4660113999999993</v>
      </c>
      <c r="Q168" s="12">
        <v>1002</v>
      </c>
      <c r="R168" s="11">
        <v>3.73</v>
      </c>
      <c r="S168" s="11">
        <v>8.4700000000000006</v>
      </c>
      <c r="T168" s="11">
        <v>23.97</v>
      </c>
    </row>
    <row r="169" spans="1:20" x14ac:dyDescent="0.25">
      <c r="A169" s="11" t="s">
        <v>392</v>
      </c>
      <c r="B169" s="11">
        <v>11649</v>
      </c>
      <c r="C169" s="11" t="s">
        <v>393</v>
      </c>
      <c r="D169" s="11" t="s">
        <v>22</v>
      </c>
      <c r="E169" s="12">
        <v>0</v>
      </c>
      <c r="F169" s="12">
        <v>400000000</v>
      </c>
      <c r="G169" s="12">
        <v>26.366666666666667</v>
      </c>
      <c r="H169" s="12" t="s">
        <v>507</v>
      </c>
      <c r="I169" s="12">
        <v>6953968</v>
      </c>
      <c r="J169" s="12">
        <v>9149721</v>
      </c>
      <c r="K169" s="12">
        <v>109112249</v>
      </c>
      <c r="L169" s="12">
        <v>83857</v>
      </c>
      <c r="M169" s="12">
        <v>79</v>
      </c>
      <c r="N169" s="12">
        <v>77.274029999999996</v>
      </c>
      <c r="O169" s="12">
        <v>22923</v>
      </c>
      <c r="P169" s="12">
        <v>22.72597</v>
      </c>
      <c r="Q169" s="12">
        <v>23002</v>
      </c>
      <c r="R169" s="11">
        <v>17.32</v>
      </c>
      <c r="S169" s="11">
        <v>43.5</v>
      </c>
      <c r="T169" s="11">
        <v>27.39</v>
      </c>
    </row>
    <row r="170" spans="1:20" x14ac:dyDescent="0.25">
      <c r="A170" s="11" t="s">
        <v>400</v>
      </c>
      <c r="B170" s="11">
        <v>11660</v>
      </c>
      <c r="C170" s="11" t="s">
        <v>401</v>
      </c>
      <c r="D170" s="11" t="s">
        <v>19</v>
      </c>
      <c r="E170" s="12">
        <v>0</v>
      </c>
      <c r="F170" s="12">
        <v>2000000000</v>
      </c>
      <c r="G170" s="12">
        <v>23.266666666666666</v>
      </c>
      <c r="H170" s="12" t="s">
        <v>507</v>
      </c>
      <c r="I170" s="12">
        <v>4494622</v>
      </c>
      <c r="J170" s="12">
        <v>3155106</v>
      </c>
      <c r="K170" s="12">
        <v>315529194</v>
      </c>
      <c r="L170" s="12">
        <v>10000</v>
      </c>
      <c r="M170" s="12">
        <v>39</v>
      </c>
      <c r="N170" s="12">
        <v>97.184937149999996</v>
      </c>
      <c r="O170" s="12">
        <v>1415</v>
      </c>
      <c r="P170" s="12">
        <v>2.8150628499999999</v>
      </c>
      <c r="Q170" s="12">
        <v>1454</v>
      </c>
      <c r="R170" s="11">
        <v>1.43</v>
      </c>
      <c r="S170" s="11">
        <v>4.37</v>
      </c>
      <c r="T170" s="11">
        <v>17.68</v>
      </c>
    </row>
    <row r="171" spans="1:20" x14ac:dyDescent="0.25">
      <c r="A171" s="11" t="s">
        <v>408</v>
      </c>
      <c r="B171" s="11">
        <v>11673</v>
      </c>
      <c r="C171" s="11" t="s">
        <v>409</v>
      </c>
      <c r="D171" s="11" t="s">
        <v>19</v>
      </c>
      <c r="E171" s="12">
        <v>18</v>
      </c>
      <c r="F171" s="12">
        <v>500000000</v>
      </c>
      <c r="G171" s="12">
        <v>21.466666666666665</v>
      </c>
      <c r="H171" s="12" t="s">
        <v>507</v>
      </c>
      <c r="I171" s="12">
        <v>2109992</v>
      </c>
      <c r="J171" s="12">
        <v>1885836</v>
      </c>
      <c r="K171" s="12">
        <v>188599990</v>
      </c>
      <c r="L171" s="12">
        <v>10000</v>
      </c>
      <c r="M171" s="12">
        <v>27</v>
      </c>
      <c r="N171" s="12">
        <v>94.861518000000004</v>
      </c>
      <c r="O171" s="12">
        <v>498</v>
      </c>
      <c r="P171" s="12">
        <v>5.1384819999999998</v>
      </c>
      <c r="Q171" s="12">
        <v>525</v>
      </c>
      <c r="R171" s="11">
        <v>1.51</v>
      </c>
      <c r="S171" s="11">
        <v>5.17</v>
      </c>
      <c r="T171" s="11">
        <v>19.32</v>
      </c>
    </row>
    <row r="172" spans="1:20" x14ac:dyDescent="0.25">
      <c r="A172" s="11" t="s">
        <v>416</v>
      </c>
      <c r="B172" s="11">
        <v>11692</v>
      </c>
      <c r="C172" s="11" t="s">
        <v>417</v>
      </c>
      <c r="D172" s="11" t="s">
        <v>19</v>
      </c>
      <c r="E172" s="12">
        <v>0</v>
      </c>
      <c r="F172" s="12">
        <v>1000000000</v>
      </c>
      <c r="G172" s="12">
        <v>17.633333333333333</v>
      </c>
      <c r="H172" s="12" t="s">
        <v>507</v>
      </c>
      <c r="I172" s="12">
        <v>3567989</v>
      </c>
      <c r="J172" s="12">
        <v>6245811</v>
      </c>
      <c r="K172" s="12">
        <v>434740000</v>
      </c>
      <c r="L172" s="12">
        <v>14367</v>
      </c>
      <c r="M172" s="12">
        <v>118</v>
      </c>
      <c r="N172" s="12">
        <v>85.029301799999999</v>
      </c>
      <c r="O172" s="12">
        <v>3086</v>
      </c>
      <c r="P172" s="12">
        <v>14.970698199999999</v>
      </c>
      <c r="Q172" s="12">
        <v>3204</v>
      </c>
      <c r="R172" s="11">
        <v>3.69</v>
      </c>
      <c r="S172" s="11">
        <v>7.33</v>
      </c>
      <c r="T172" s="11">
        <v>23.78</v>
      </c>
    </row>
    <row r="173" spans="1:20" x14ac:dyDescent="0.25">
      <c r="A173" s="11" t="s">
        <v>418</v>
      </c>
      <c r="B173" s="11">
        <v>11698</v>
      </c>
      <c r="C173" s="11" t="s">
        <v>419</v>
      </c>
      <c r="D173" s="11" t="s">
        <v>19</v>
      </c>
      <c r="E173" s="12">
        <v>0</v>
      </c>
      <c r="F173" s="12">
        <v>4000000000</v>
      </c>
      <c r="G173" s="12">
        <v>16.7</v>
      </c>
      <c r="H173" s="12" t="s">
        <v>507</v>
      </c>
      <c r="I173" s="12">
        <v>26402815</v>
      </c>
      <c r="J173" s="12">
        <v>33334613</v>
      </c>
      <c r="K173" s="12">
        <v>2574850611</v>
      </c>
      <c r="L173" s="12">
        <v>12947</v>
      </c>
      <c r="M173" s="12">
        <v>45</v>
      </c>
      <c r="N173" s="12">
        <v>97.161251300000004</v>
      </c>
      <c r="O173" s="12">
        <v>4398</v>
      </c>
      <c r="P173" s="12">
        <v>2.8387487</v>
      </c>
      <c r="Q173" s="12">
        <v>4443</v>
      </c>
      <c r="R173" s="11">
        <v>1.78</v>
      </c>
      <c r="S173" s="11">
        <v>4.5599999999999996</v>
      </c>
      <c r="T173" s="11">
        <v>19.64</v>
      </c>
    </row>
    <row r="174" spans="1:20" x14ac:dyDescent="0.25">
      <c r="A174" s="11" t="s">
        <v>431</v>
      </c>
      <c r="B174" s="11">
        <v>11709</v>
      </c>
      <c r="C174" s="11" t="s">
        <v>432</v>
      </c>
      <c r="D174" s="11" t="s">
        <v>22</v>
      </c>
      <c r="E174" s="12">
        <v>0</v>
      </c>
      <c r="F174" s="12">
        <v>0</v>
      </c>
      <c r="G174" s="12">
        <v>14.133333333333333</v>
      </c>
      <c r="H174" s="12" t="s">
        <v>507</v>
      </c>
      <c r="I174" s="12">
        <v>117234037</v>
      </c>
      <c r="J174" s="12">
        <v>113115298</v>
      </c>
      <c r="K174" s="12">
        <v>577061888</v>
      </c>
      <c r="L174" s="12">
        <v>196020</v>
      </c>
      <c r="M174" s="12">
        <v>1189</v>
      </c>
      <c r="N174" s="12">
        <v>9.875158538045465</v>
      </c>
      <c r="O174" s="12">
        <v>1915077</v>
      </c>
      <c r="P174" s="12">
        <v>90.124841461954531</v>
      </c>
      <c r="Q174" s="12">
        <v>1916266</v>
      </c>
      <c r="R174" s="11">
        <v>5.73</v>
      </c>
      <c r="S174" s="11">
        <v>26.59</v>
      </c>
      <c r="T174" s="11">
        <v>-25.26</v>
      </c>
    </row>
    <row r="175" spans="1:20" x14ac:dyDescent="0.25">
      <c r="A175" s="11" t="s">
        <v>433</v>
      </c>
      <c r="B175" s="11">
        <v>11712</v>
      </c>
      <c r="C175" s="11" t="s">
        <v>434</v>
      </c>
      <c r="D175" s="11" t="s">
        <v>22</v>
      </c>
      <c r="E175" s="12">
        <v>0</v>
      </c>
      <c r="F175" s="12">
        <v>400000000</v>
      </c>
      <c r="G175" s="12">
        <v>13.9</v>
      </c>
      <c r="H175" s="12" t="s">
        <v>507</v>
      </c>
      <c r="I175" s="12">
        <v>4241533</v>
      </c>
      <c r="J175" s="12">
        <v>4730366</v>
      </c>
      <c r="K175" s="12">
        <v>387100000</v>
      </c>
      <c r="L175" s="12">
        <v>12221</v>
      </c>
      <c r="M175" s="12">
        <v>54</v>
      </c>
      <c r="N175" s="12">
        <v>32.531889999999997</v>
      </c>
      <c r="O175" s="12">
        <v>49598</v>
      </c>
      <c r="P175" s="12">
        <v>67.468109999999996</v>
      </c>
      <c r="Q175" s="12">
        <v>49652</v>
      </c>
      <c r="R175" s="11">
        <v>12.64</v>
      </c>
      <c r="S175" s="11">
        <v>35.26</v>
      </c>
      <c r="T175" s="11">
        <v>16.37</v>
      </c>
    </row>
    <row r="176" spans="1:20" x14ac:dyDescent="0.25">
      <c r="A176" s="11" t="s">
        <v>435</v>
      </c>
      <c r="B176" s="11">
        <v>11725</v>
      </c>
      <c r="C176" s="11" t="s">
        <v>436</v>
      </c>
      <c r="D176" s="11" t="s">
        <v>19</v>
      </c>
      <c r="E176" s="12">
        <v>0</v>
      </c>
      <c r="F176" s="12">
        <v>300000000</v>
      </c>
      <c r="G176" s="12">
        <v>13.266666666666667</v>
      </c>
      <c r="H176" s="12" t="s">
        <v>507</v>
      </c>
      <c r="I176" s="12">
        <v>870797</v>
      </c>
      <c r="J176" s="12">
        <v>732094</v>
      </c>
      <c r="K176" s="12">
        <v>64750000</v>
      </c>
      <c r="L176" s="12">
        <v>11307</v>
      </c>
      <c r="M176" s="12">
        <v>26</v>
      </c>
      <c r="N176" s="12">
        <v>98.665526333333332</v>
      </c>
      <c r="O176" s="12">
        <v>341</v>
      </c>
      <c r="P176" s="12">
        <v>1.3344736666666666</v>
      </c>
      <c r="Q176" s="12">
        <v>367</v>
      </c>
      <c r="R176" s="11">
        <v>3.82</v>
      </c>
      <c r="S176" s="11">
        <v>7.64</v>
      </c>
      <c r="T176" s="11">
        <v>14.82</v>
      </c>
    </row>
    <row r="177" spans="1:20" x14ac:dyDescent="0.25">
      <c r="A177" s="11" t="s">
        <v>439</v>
      </c>
      <c r="B177" s="11">
        <v>11729</v>
      </c>
      <c r="C177" s="11" t="s">
        <v>440</v>
      </c>
      <c r="D177" s="11" t="s">
        <v>22</v>
      </c>
      <c r="E177" s="12">
        <v>0</v>
      </c>
      <c r="F177" s="12">
        <v>500000000</v>
      </c>
      <c r="G177" s="12">
        <v>13.033333333333333</v>
      </c>
      <c r="H177" s="12" t="s">
        <v>507</v>
      </c>
      <c r="I177" s="12">
        <v>3667857</v>
      </c>
      <c r="J177" s="12">
        <v>1370799</v>
      </c>
      <c r="K177" s="12">
        <v>158349851</v>
      </c>
      <c r="L177" s="12">
        <v>8657</v>
      </c>
      <c r="M177" s="12">
        <v>82</v>
      </c>
      <c r="N177" s="12">
        <v>75.064109200000004</v>
      </c>
      <c r="O177" s="12">
        <v>8094</v>
      </c>
      <c r="P177" s="12">
        <v>24.935890799999999</v>
      </c>
      <c r="Q177" s="12">
        <v>8176</v>
      </c>
      <c r="R177" s="11">
        <v>10.25</v>
      </c>
      <c r="S177" s="11">
        <v>32.57</v>
      </c>
      <c r="T177" s="11">
        <v>-4.6500000000000004</v>
      </c>
    </row>
    <row r="178" spans="1:20" x14ac:dyDescent="0.25">
      <c r="A178" s="11" t="s">
        <v>441</v>
      </c>
      <c r="B178" s="11">
        <v>11736</v>
      </c>
      <c r="C178" s="11" t="s">
        <v>442</v>
      </c>
      <c r="D178" s="11" t="s">
        <v>22</v>
      </c>
      <c r="E178" s="12">
        <v>0</v>
      </c>
      <c r="F178" s="12">
        <v>1000000000</v>
      </c>
      <c r="G178" s="12">
        <v>12.133333333333333</v>
      </c>
      <c r="H178" s="12" t="s">
        <v>507</v>
      </c>
      <c r="I178" s="12">
        <v>4150700</v>
      </c>
      <c r="J178" s="12">
        <v>4795383</v>
      </c>
      <c r="K178" s="12">
        <v>400000000</v>
      </c>
      <c r="L178" s="12">
        <v>11988</v>
      </c>
      <c r="M178" s="12">
        <v>59</v>
      </c>
      <c r="N178" s="12">
        <v>73.4228813</v>
      </c>
      <c r="O178" s="12">
        <v>96639</v>
      </c>
      <c r="P178" s="12">
        <v>26.5771187</v>
      </c>
      <c r="Q178" s="12">
        <v>96698</v>
      </c>
      <c r="R178" s="11">
        <v>15.14</v>
      </c>
      <c r="S178" s="11">
        <v>39.61</v>
      </c>
      <c r="T178" s="11">
        <v>19.86</v>
      </c>
    </row>
    <row r="179" spans="1:20" x14ac:dyDescent="0.25">
      <c r="A179" s="11" t="s">
        <v>445</v>
      </c>
      <c r="B179" s="11">
        <v>11722</v>
      </c>
      <c r="C179" s="11" t="s">
        <v>444</v>
      </c>
      <c r="D179" s="11" t="s">
        <v>19</v>
      </c>
      <c r="E179" s="12">
        <v>0</v>
      </c>
      <c r="F179" s="12">
        <v>100000000</v>
      </c>
      <c r="G179" s="12">
        <v>11.3</v>
      </c>
      <c r="H179" s="12" t="s">
        <v>507</v>
      </c>
      <c r="I179" s="12">
        <v>461937</v>
      </c>
      <c r="J179" s="12">
        <v>1251187</v>
      </c>
      <c r="K179" s="12">
        <v>99951691</v>
      </c>
      <c r="L179" s="12">
        <v>12518</v>
      </c>
      <c r="M179" s="12">
        <v>17</v>
      </c>
      <c r="N179" s="12">
        <v>69.101648999999995</v>
      </c>
      <c r="O179" s="12">
        <v>1284</v>
      </c>
      <c r="P179" s="12">
        <v>30.898351000000002</v>
      </c>
      <c r="Q179" s="12">
        <v>1301</v>
      </c>
      <c r="R179" s="11">
        <v>1.94</v>
      </c>
      <c r="S179" s="11">
        <v>8.65</v>
      </c>
      <c r="T179" s="11">
        <v>0</v>
      </c>
    </row>
    <row r="180" spans="1:20" x14ac:dyDescent="0.25">
      <c r="A180" s="11" t="s">
        <v>456</v>
      </c>
      <c r="B180" s="11">
        <v>11745</v>
      </c>
      <c r="C180" s="11" t="s">
        <v>457</v>
      </c>
      <c r="D180" s="11" t="s">
        <v>22</v>
      </c>
      <c r="E180" s="12">
        <v>0</v>
      </c>
      <c r="F180" s="12">
        <v>0</v>
      </c>
      <c r="G180" s="12">
        <v>8.8666666666666671</v>
      </c>
      <c r="H180" s="12" t="s">
        <v>507</v>
      </c>
      <c r="I180" s="12">
        <v>109535987</v>
      </c>
      <c r="J180" s="12">
        <v>113865728</v>
      </c>
      <c r="K180" s="12">
        <v>1261323170</v>
      </c>
      <c r="L180" s="12">
        <v>90275</v>
      </c>
      <c r="M180" s="12">
        <v>728</v>
      </c>
      <c r="N180" s="12">
        <v>6.8625524850844526</v>
      </c>
      <c r="O180" s="12">
        <v>2278375</v>
      </c>
      <c r="P180" s="12">
        <v>93.13744751491555</v>
      </c>
      <c r="Q180" s="12">
        <v>2279103</v>
      </c>
      <c r="R180" s="11">
        <v>12.16</v>
      </c>
      <c r="S180" s="11">
        <v>49.57</v>
      </c>
      <c r="T180" s="11">
        <v>0</v>
      </c>
    </row>
    <row r="181" spans="1:20" x14ac:dyDescent="0.25">
      <c r="A181" s="11" t="s">
        <v>460</v>
      </c>
      <c r="B181" s="11">
        <v>11753</v>
      </c>
      <c r="C181" s="11" t="s">
        <v>461</v>
      </c>
      <c r="D181" s="11" t="s">
        <v>19</v>
      </c>
      <c r="E181" s="12">
        <v>0</v>
      </c>
      <c r="F181" s="12">
        <v>500000000</v>
      </c>
      <c r="G181" s="12">
        <v>7.9333333333333336</v>
      </c>
      <c r="H181" s="12" t="s">
        <v>507</v>
      </c>
      <c r="I181" s="12">
        <v>899110</v>
      </c>
      <c r="J181" s="12">
        <v>1969072</v>
      </c>
      <c r="K181" s="12">
        <v>165580000</v>
      </c>
      <c r="L181" s="12">
        <v>11892</v>
      </c>
      <c r="M181" s="12">
        <v>21</v>
      </c>
      <c r="N181" s="12">
        <v>89.978733800000001</v>
      </c>
      <c r="O181" s="12">
        <v>1314</v>
      </c>
      <c r="P181" s="12">
        <v>10.021266199999999</v>
      </c>
      <c r="Q181" s="12">
        <v>1335</v>
      </c>
      <c r="R181" s="11">
        <v>2.68</v>
      </c>
      <c r="S181" s="11">
        <v>6.65</v>
      </c>
      <c r="T181" s="11">
        <v>0</v>
      </c>
    </row>
    <row r="182" spans="1:20" x14ac:dyDescent="0.25">
      <c r="A182" s="11" t="s">
        <v>468</v>
      </c>
      <c r="B182" s="11">
        <v>11776</v>
      </c>
      <c r="C182" s="11" t="s">
        <v>469</v>
      </c>
      <c r="D182" s="11" t="s">
        <v>19</v>
      </c>
      <c r="E182" s="12">
        <v>0</v>
      </c>
      <c r="F182" s="12">
        <v>4000000000</v>
      </c>
      <c r="G182" s="12">
        <v>7.0333333333333332</v>
      </c>
      <c r="H182" s="12" t="s">
        <v>507</v>
      </c>
      <c r="I182" s="12">
        <v>4158796</v>
      </c>
      <c r="J182" s="12">
        <v>10039139</v>
      </c>
      <c r="K182" s="12">
        <v>890200000</v>
      </c>
      <c r="L182" s="12">
        <v>11277</v>
      </c>
      <c r="M182" s="12">
        <v>83</v>
      </c>
      <c r="N182" s="12">
        <v>98.486017825000005</v>
      </c>
      <c r="O182" s="12">
        <v>1071</v>
      </c>
      <c r="P182" s="12">
        <v>1.513982175</v>
      </c>
      <c r="Q182" s="12">
        <v>1154</v>
      </c>
      <c r="R182" s="11">
        <v>1.64</v>
      </c>
      <c r="S182" s="11">
        <v>4.91</v>
      </c>
      <c r="T182" s="11">
        <v>0</v>
      </c>
    </row>
    <row r="183" spans="1:20" x14ac:dyDescent="0.25">
      <c r="A183" s="11" t="s">
        <v>470</v>
      </c>
      <c r="B183" s="11">
        <v>11774</v>
      </c>
      <c r="C183" s="11" t="s">
        <v>471</v>
      </c>
      <c r="D183" s="11" t="s">
        <v>22</v>
      </c>
      <c r="E183" s="12">
        <v>0</v>
      </c>
      <c r="F183" s="12">
        <v>200000000</v>
      </c>
      <c r="G183" s="12">
        <v>6.9333333333333336</v>
      </c>
      <c r="H183" s="12" t="s">
        <v>507</v>
      </c>
      <c r="I183" s="12">
        <v>1081911</v>
      </c>
      <c r="J183" s="12">
        <v>1153507</v>
      </c>
      <c r="K183" s="12">
        <v>85600000</v>
      </c>
      <c r="L183" s="12">
        <v>13476</v>
      </c>
      <c r="M183" s="12">
        <v>40</v>
      </c>
      <c r="N183" s="12">
        <v>87.524968999999999</v>
      </c>
      <c r="O183" s="12">
        <v>3838</v>
      </c>
      <c r="P183" s="12">
        <v>12.475031</v>
      </c>
      <c r="Q183" s="12">
        <v>3878</v>
      </c>
      <c r="R183" s="11">
        <v>15.46</v>
      </c>
      <c r="S183" s="11">
        <v>43.47</v>
      </c>
      <c r="T183" s="11">
        <v>0</v>
      </c>
    </row>
    <row r="184" spans="1:20" x14ac:dyDescent="0.25">
      <c r="A184" s="11" t="s">
        <v>474</v>
      </c>
      <c r="B184" s="11">
        <v>11763</v>
      </c>
      <c r="C184" s="11" t="s">
        <v>475</v>
      </c>
      <c r="D184" s="11" t="s">
        <v>22</v>
      </c>
      <c r="E184" s="12">
        <v>0</v>
      </c>
      <c r="F184" s="12">
        <v>100000000</v>
      </c>
      <c r="G184" s="12">
        <v>5.7666666666666666</v>
      </c>
      <c r="H184" s="12" t="s">
        <v>507</v>
      </c>
      <c r="I184" s="12">
        <v>1087270</v>
      </c>
      <c r="J184" s="12">
        <v>1347579</v>
      </c>
      <c r="K184" s="12">
        <v>100000000</v>
      </c>
      <c r="L184" s="12">
        <v>13476</v>
      </c>
      <c r="M184" s="12">
        <v>107</v>
      </c>
      <c r="N184" s="12">
        <v>79.454687000000007</v>
      </c>
      <c r="O184" s="12">
        <v>3647</v>
      </c>
      <c r="P184" s="12">
        <v>20.545313</v>
      </c>
      <c r="Q184" s="12">
        <v>3754</v>
      </c>
      <c r="R184" s="11">
        <v>15.26</v>
      </c>
      <c r="S184" s="11">
        <v>45.48</v>
      </c>
      <c r="T184" s="11">
        <v>0</v>
      </c>
    </row>
    <row r="185" spans="1:20" x14ac:dyDescent="0.25">
      <c r="A185" s="11" t="s">
        <v>478</v>
      </c>
      <c r="B185" s="11">
        <v>11773</v>
      </c>
      <c r="C185" s="11" t="s">
        <v>479</v>
      </c>
      <c r="D185" s="11" t="s">
        <v>22</v>
      </c>
      <c r="E185" s="13">
        <v>0</v>
      </c>
      <c r="F185" s="12">
        <v>100000000</v>
      </c>
      <c r="G185" s="12">
        <v>5.333333333333333</v>
      </c>
      <c r="H185" s="12" t="s">
        <v>507</v>
      </c>
      <c r="I185" s="12">
        <v>338228</v>
      </c>
      <c r="J185" s="12">
        <v>700694</v>
      </c>
      <c r="K185" s="12">
        <v>51586830</v>
      </c>
      <c r="L185" s="12">
        <v>13583</v>
      </c>
      <c r="M185" s="12">
        <v>12</v>
      </c>
      <c r="N185" s="12">
        <v>57.418469000000002</v>
      </c>
      <c r="O185" s="12">
        <v>2781</v>
      </c>
      <c r="P185" s="12">
        <v>42.581530999999998</v>
      </c>
      <c r="Q185" s="12">
        <v>2793</v>
      </c>
      <c r="R185" s="11">
        <v>14.55</v>
      </c>
      <c r="S185" s="11">
        <v>46.72</v>
      </c>
      <c r="T185" s="11">
        <v>0</v>
      </c>
    </row>
    <row r="186" spans="1:20" x14ac:dyDescent="0.25">
      <c r="A186" s="11" t="s">
        <v>480</v>
      </c>
      <c r="B186" s="11">
        <v>11820</v>
      </c>
      <c r="C186" s="11" t="s">
        <v>481</v>
      </c>
      <c r="D186" s="11" t="s">
        <v>19</v>
      </c>
      <c r="E186" s="13">
        <v>0</v>
      </c>
      <c r="F186" s="12">
        <v>3000000000</v>
      </c>
      <c r="G186" s="12">
        <v>4.4000000000000004</v>
      </c>
      <c r="H186" s="12" t="s">
        <v>507</v>
      </c>
      <c r="I186" s="12">
        <v>0</v>
      </c>
      <c r="J186" s="12">
        <v>19841555</v>
      </c>
      <c r="K186" s="12">
        <v>1810100000</v>
      </c>
      <c r="L186" s="12">
        <v>10962</v>
      </c>
      <c r="M186" s="12">
        <v>57</v>
      </c>
      <c r="N186" s="12">
        <v>98.297961299999997</v>
      </c>
      <c r="O186" s="12">
        <v>703</v>
      </c>
      <c r="P186" s="12">
        <v>1.7020386999999999</v>
      </c>
      <c r="Q186" s="12">
        <v>760</v>
      </c>
      <c r="R186" s="11">
        <v>2.27</v>
      </c>
      <c r="S186" s="11">
        <v>5.42</v>
      </c>
      <c r="T186" s="11">
        <v>0</v>
      </c>
    </row>
    <row r="187" spans="1:20" x14ac:dyDescent="0.25">
      <c r="A187" s="11" t="s">
        <v>493</v>
      </c>
      <c r="B187" s="11">
        <v>11823</v>
      </c>
      <c r="C187" s="11" t="s">
        <v>494</v>
      </c>
      <c r="D187" s="11" t="s">
        <v>22</v>
      </c>
      <c r="E187" s="13">
        <v>0</v>
      </c>
      <c r="F187" s="13">
        <v>100000000</v>
      </c>
      <c r="G187" s="12">
        <v>2.9333333333333331</v>
      </c>
      <c r="H187" s="12" t="s">
        <v>507</v>
      </c>
      <c r="I187" s="12">
        <v>0</v>
      </c>
      <c r="J187" s="12">
        <v>152686</v>
      </c>
      <c r="K187" s="12">
        <v>12895858</v>
      </c>
      <c r="L187" s="12">
        <v>11840</v>
      </c>
      <c r="M187" s="12">
        <v>14</v>
      </c>
      <c r="N187" s="12">
        <v>97.723500999999999</v>
      </c>
      <c r="O187" s="12">
        <v>287</v>
      </c>
      <c r="P187" s="12">
        <v>2.2764989999999998</v>
      </c>
      <c r="Q187" s="12">
        <v>301</v>
      </c>
      <c r="R187" s="11">
        <v>11.25</v>
      </c>
      <c r="S187" s="11">
        <v>0</v>
      </c>
      <c r="T187" s="11">
        <v>0</v>
      </c>
    </row>
    <row r="188" spans="1:20" x14ac:dyDescent="0.25">
      <c r="A188" s="11" t="s">
        <v>500</v>
      </c>
      <c r="B188" s="11">
        <v>11838</v>
      </c>
      <c r="C188" s="11" t="s">
        <v>501</v>
      </c>
      <c r="D188" s="11" t="s">
        <v>246</v>
      </c>
      <c r="E188" s="11">
        <v>16</v>
      </c>
      <c r="F188" s="13">
        <v>400000000</v>
      </c>
      <c r="G188" s="12">
        <v>1.1333333333333333</v>
      </c>
      <c r="H188" s="12" t="s">
        <v>507</v>
      </c>
      <c r="I188" s="12">
        <v>0</v>
      </c>
      <c r="J188" s="12">
        <v>795894</v>
      </c>
      <c r="K188" s="12">
        <v>77128099</v>
      </c>
      <c r="L188" s="12">
        <v>10320</v>
      </c>
      <c r="M188" s="12">
        <v>17</v>
      </c>
      <c r="N188" s="12">
        <v>97.636844499999995</v>
      </c>
      <c r="O188" s="12">
        <v>3145</v>
      </c>
      <c r="P188" s="12">
        <v>2.3631555</v>
      </c>
      <c r="Q188" s="12">
        <v>3162</v>
      </c>
      <c r="R188" s="11">
        <v>1.85</v>
      </c>
      <c r="S188" s="11">
        <v>0</v>
      </c>
      <c r="T188" s="11">
        <v>0</v>
      </c>
    </row>
    <row r="189" spans="1:20" x14ac:dyDescent="0.25">
      <c r="A189" s="11" t="s">
        <v>503</v>
      </c>
      <c r="B189" s="11">
        <v>11767</v>
      </c>
      <c r="C189" s="11" t="s">
        <v>504</v>
      </c>
      <c r="D189" s="11" t="s">
        <v>246</v>
      </c>
      <c r="E189" s="11">
        <v>0</v>
      </c>
      <c r="F189" s="13">
        <v>500000000</v>
      </c>
      <c r="G189" s="12">
        <v>0</v>
      </c>
      <c r="H189" s="12" t="s">
        <v>507</v>
      </c>
      <c r="I189" s="12">
        <v>0</v>
      </c>
      <c r="J189" s="12">
        <v>1231490</v>
      </c>
      <c r="K189" s="12">
        <v>119609708</v>
      </c>
      <c r="L189" s="12">
        <v>10296</v>
      </c>
      <c r="M189" s="12">
        <v>17</v>
      </c>
      <c r="N189" s="12">
        <v>84.917698599999994</v>
      </c>
      <c r="O189" s="12">
        <v>20827</v>
      </c>
      <c r="P189" s="12">
        <v>15.0823014</v>
      </c>
      <c r="Q189" s="12">
        <v>20844</v>
      </c>
      <c r="R189" s="11">
        <v>0</v>
      </c>
      <c r="S189" s="11">
        <v>0</v>
      </c>
      <c r="T189" s="11">
        <v>0</v>
      </c>
    </row>
    <row r="190" spans="1:20" x14ac:dyDescent="0.25">
      <c r="A190" s="11" t="s">
        <v>505</v>
      </c>
      <c r="B190" s="11">
        <v>11841</v>
      </c>
      <c r="C190" s="11" t="s">
        <v>504</v>
      </c>
      <c r="D190" s="11" t="s">
        <v>19</v>
      </c>
      <c r="E190" s="11">
        <v>0</v>
      </c>
      <c r="F190" s="13">
        <v>500000000</v>
      </c>
      <c r="G190" s="12">
        <v>0</v>
      </c>
      <c r="H190" s="12" t="s">
        <v>507</v>
      </c>
      <c r="I190" s="12">
        <v>0</v>
      </c>
      <c r="J190" s="12">
        <v>967672</v>
      </c>
      <c r="K190" s="12">
        <v>96767515</v>
      </c>
      <c r="L190" s="12">
        <v>10000</v>
      </c>
      <c r="M190" s="12">
        <v>17</v>
      </c>
      <c r="N190" s="12">
        <v>99.784296999999995</v>
      </c>
      <c r="O190" s="12">
        <v>424</v>
      </c>
      <c r="P190" s="12">
        <v>0.21570300000000001</v>
      </c>
      <c r="Q190" s="12">
        <v>441</v>
      </c>
      <c r="R190" s="11">
        <v>0</v>
      </c>
      <c r="S190" s="11">
        <v>0</v>
      </c>
      <c r="T190" s="11">
        <v>0</v>
      </c>
    </row>
  </sheetData>
  <autoFilter ref="A2:V190">
    <sortState ref="A3:T255">
      <sortCondition ref="H2:H2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rightToLeft="1" workbookViewId="0">
      <selection activeCell="A60" sqref="A60:XFD203"/>
    </sheetView>
  </sheetViews>
  <sheetFormatPr defaultColWidth="9.140625" defaultRowHeight="18" x14ac:dyDescent="0.45"/>
  <cols>
    <col min="1" max="1" width="43.42578125" style="14" bestFit="1" customWidth="1"/>
    <col min="2" max="2" width="9.28515625" style="14" bestFit="1" customWidth="1"/>
    <col min="3" max="3" width="23.28515625" style="14" bestFit="1" customWidth="1"/>
    <col min="4" max="4" width="18.28515625" style="19" bestFit="1" customWidth="1"/>
    <col min="5" max="6" width="11.140625" style="14" bestFit="1" customWidth="1"/>
    <col min="7" max="9" width="10.140625" style="14" bestFit="1" customWidth="1"/>
    <col min="10" max="16384" width="9.140625" style="14"/>
  </cols>
  <sheetData>
    <row r="1" spans="1:9" x14ac:dyDescent="0.45">
      <c r="B1" s="15"/>
      <c r="C1" s="15"/>
      <c r="E1" s="14">
        <v>2</v>
      </c>
      <c r="F1" s="14">
        <v>3</v>
      </c>
      <c r="G1" s="14">
        <v>4</v>
      </c>
      <c r="H1" s="14">
        <v>5</v>
      </c>
      <c r="I1" s="14">
        <v>6</v>
      </c>
    </row>
    <row r="2" spans="1:9" ht="31.5" x14ac:dyDescent="0.45">
      <c r="A2" s="16" t="s">
        <v>508</v>
      </c>
      <c r="B2" s="17" t="s">
        <v>1</v>
      </c>
      <c r="C2" s="17" t="s">
        <v>506</v>
      </c>
      <c r="D2" s="18" t="s">
        <v>514</v>
      </c>
      <c r="E2" s="18" t="s">
        <v>509</v>
      </c>
      <c r="F2" s="18" t="s">
        <v>510</v>
      </c>
      <c r="G2" s="18" t="s">
        <v>511</v>
      </c>
      <c r="H2" s="18" t="s">
        <v>512</v>
      </c>
      <c r="I2" s="18" t="s">
        <v>513</v>
      </c>
    </row>
    <row r="3" spans="1:9" x14ac:dyDescent="0.45">
      <c r="A3" s="20" t="s">
        <v>17</v>
      </c>
      <c r="B3" s="20">
        <v>10581</v>
      </c>
      <c r="C3" s="20" t="s">
        <v>19</v>
      </c>
      <c r="D3" s="21">
        <v>37819000</v>
      </c>
      <c r="E3" s="21">
        <v>16.329961553594401</v>
      </c>
      <c r="F3" s="21">
        <v>54.95885584760272</v>
      </c>
      <c r="G3" s="21">
        <v>27.433577703653384</v>
      </c>
      <c r="H3" s="21">
        <v>3.2424778985809775E-2</v>
      </c>
      <c r="I3" s="21">
        <v>1.2451801161636831</v>
      </c>
    </row>
    <row r="4" spans="1:9" x14ac:dyDescent="0.45">
      <c r="A4" s="20" t="s">
        <v>20</v>
      </c>
      <c r="B4" s="20">
        <v>10589</v>
      </c>
      <c r="C4" s="20" t="s">
        <v>22</v>
      </c>
      <c r="D4" s="21">
        <v>2171937</v>
      </c>
      <c r="E4" s="21">
        <v>88.724119077513976</v>
      </c>
      <c r="F4" s="21">
        <v>2.1013996582226317</v>
      </c>
      <c r="G4" s="21">
        <v>5.8129568311038815</v>
      </c>
      <c r="H4" s="21">
        <v>6.749890372125672E-4</v>
      </c>
      <c r="I4" s="21">
        <v>3.3608494441223016</v>
      </c>
    </row>
    <row r="5" spans="1:9" x14ac:dyDescent="0.45">
      <c r="A5" s="20" t="s">
        <v>23</v>
      </c>
      <c r="B5" s="20">
        <v>10591</v>
      </c>
      <c r="C5" s="20" t="s">
        <v>22</v>
      </c>
      <c r="D5" s="21">
        <v>2377532</v>
      </c>
      <c r="E5" s="21">
        <v>94.115750638191514</v>
      </c>
      <c r="F5" s="21">
        <v>0</v>
      </c>
      <c r="G5" s="21">
        <v>1.0750165088080816</v>
      </c>
      <c r="H5" s="21">
        <v>2.5840577940720341E-3</v>
      </c>
      <c r="I5" s="21">
        <v>4.8066487952063355</v>
      </c>
    </row>
    <row r="6" spans="1:9" x14ac:dyDescent="0.45">
      <c r="A6" s="20" t="s">
        <v>24</v>
      </c>
      <c r="B6" s="20">
        <v>10596</v>
      </c>
      <c r="C6" s="20" t="s">
        <v>22</v>
      </c>
      <c r="D6" s="21">
        <v>5255161</v>
      </c>
      <c r="E6" s="21">
        <v>94.436367745940061</v>
      </c>
      <c r="F6" s="21">
        <v>0</v>
      </c>
      <c r="G6" s="21">
        <v>7.6758965205851197E-5</v>
      </c>
      <c r="H6" s="21">
        <v>0.58497786910244498</v>
      </c>
      <c r="I6" s="21">
        <v>4.978577625992286</v>
      </c>
    </row>
    <row r="7" spans="1:9" x14ac:dyDescent="0.45">
      <c r="A7" s="20" t="s">
        <v>26</v>
      </c>
      <c r="B7" s="20">
        <v>10600</v>
      </c>
      <c r="C7" s="20" t="s">
        <v>22</v>
      </c>
      <c r="D7" s="21">
        <v>32659215</v>
      </c>
      <c r="E7" s="21">
        <v>77.016248318854508</v>
      </c>
      <c r="F7" s="21">
        <v>9.0210511321133158</v>
      </c>
      <c r="G7" s="21">
        <v>10.06050052417822</v>
      </c>
      <c r="H7" s="21">
        <v>0</v>
      </c>
      <c r="I7" s="21">
        <v>3.9022000248539537</v>
      </c>
    </row>
    <row r="8" spans="1:9" x14ac:dyDescent="0.45">
      <c r="A8" s="20" t="s">
        <v>28</v>
      </c>
      <c r="B8" s="20">
        <v>10616</v>
      </c>
      <c r="C8" s="20" t="s">
        <v>22</v>
      </c>
      <c r="D8" s="21">
        <v>10593223</v>
      </c>
      <c r="E8" s="21">
        <v>90.652871638223118</v>
      </c>
      <c r="F8" s="21">
        <v>4.7762177137272506</v>
      </c>
      <c r="G8" s="21">
        <v>1.627642120985221</v>
      </c>
      <c r="H8" s="21">
        <v>4.8764241187462298E-5</v>
      </c>
      <c r="I8" s="21">
        <v>2.9432197628232184</v>
      </c>
    </row>
    <row r="9" spans="1:9" x14ac:dyDescent="0.45">
      <c r="A9" s="20" t="s">
        <v>30</v>
      </c>
      <c r="B9" s="20">
        <v>10615</v>
      </c>
      <c r="C9" s="20" t="s">
        <v>32</v>
      </c>
      <c r="D9" s="21">
        <v>813918</v>
      </c>
      <c r="E9" s="21">
        <v>52.818656818677319</v>
      </c>
      <c r="F9" s="21">
        <v>35.387583002798017</v>
      </c>
      <c r="G9" s="21">
        <v>10.295135893253944</v>
      </c>
      <c r="H9" s="21">
        <v>6.0697186427117814E-3</v>
      </c>
      <c r="I9" s="21">
        <v>1.492554566628008</v>
      </c>
    </row>
    <row r="10" spans="1:9" x14ac:dyDescent="0.45">
      <c r="A10" s="20" t="s">
        <v>33</v>
      </c>
      <c r="B10" s="20">
        <v>10630</v>
      </c>
      <c r="C10" s="20" t="s">
        <v>22</v>
      </c>
      <c r="D10" s="21">
        <v>661388</v>
      </c>
      <c r="E10" s="21">
        <v>81.159554068266459</v>
      </c>
      <c r="F10" s="21">
        <v>0</v>
      </c>
      <c r="G10" s="21">
        <v>1.9106069719436585</v>
      </c>
      <c r="H10" s="21">
        <v>0.43998404431193877</v>
      </c>
      <c r="I10" s="21">
        <v>16.489854915477938</v>
      </c>
    </row>
    <row r="11" spans="1:9" x14ac:dyDescent="0.45">
      <c r="A11" s="20" t="s">
        <v>35</v>
      </c>
      <c r="B11" s="20">
        <v>10639</v>
      </c>
      <c r="C11" s="20" t="s">
        <v>19</v>
      </c>
      <c r="D11" s="21">
        <v>61896931</v>
      </c>
      <c r="E11" s="21">
        <v>15.792844423788674</v>
      </c>
      <c r="F11" s="21">
        <v>45.228719478331072</v>
      </c>
      <c r="G11" s="21">
        <v>37.525972839555585</v>
      </c>
      <c r="H11" s="21">
        <v>7.7942029955104308E-5</v>
      </c>
      <c r="I11" s="21">
        <v>1.4523853162947189</v>
      </c>
    </row>
    <row r="12" spans="1:9" x14ac:dyDescent="0.45">
      <c r="A12" s="20" t="s">
        <v>37</v>
      </c>
      <c r="B12" s="20">
        <v>10706</v>
      </c>
      <c r="C12" s="20" t="s">
        <v>22</v>
      </c>
      <c r="D12" s="21">
        <v>19384944</v>
      </c>
      <c r="E12" s="21">
        <v>86.071794408664019</v>
      </c>
      <c r="F12" s="21">
        <v>0</v>
      </c>
      <c r="G12" s="21">
        <v>11.295701235284577</v>
      </c>
      <c r="H12" s="21">
        <v>0.72067798299805408</v>
      </c>
      <c r="I12" s="21">
        <v>1.9118263730533545</v>
      </c>
    </row>
    <row r="13" spans="1:9" x14ac:dyDescent="0.45">
      <c r="A13" s="20" t="s">
        <v>39</v>
      </c>
      <c r="B13" s="20">
        <v>10720</v>
      </c>
      <c r="C13" s="20" t="s">
        <v>19</v>
      </c>
      <c r="D13" s="21">
        <v>2029215</v>
      </c>
      <c r="E13" s="21">
        <v>26.587044462703499</v>
      </c>
      <c r="F13" s="21">
        <v>64.529715472521843</v>
      </c>
      <c r="G13" s="21">
        <v>4.1290841620717122</v>
      </c>
      <c r="H13" s="21">
        <v>0.11774242760839811</v>
      </c>
      <c r="I13" s="21">
        <v>4.6364134750945443</v>
      </c>
    </row>
    <row r="14" spans="1:9" x14ac:dyDescent="0.45">
      <c r="A14" s="20" t="s">
        <v>41</v>
      </c>
      <c r="B14" s="20">
        <v>10719</v>
      </c>
      <c r="C14" s="20" t="s">
        <v>22</v>
      </c>
      <c r="D14" s="21">
        <v>3858817</v>
      </c>
      <c r="E14" s="21">
        <v>95.604478431086349</v>
      </c>
      <c r="F14" s="21">
        <v>0</v>
      </c>
      <c r="G14" s="21">
        <v>0.12824648220737661</v>
      </c>
      <c r="H14" s="21">
        <v>0.24432422363749759</v>
      </c>
      <c r="I14" s="21">
        <v>4.0229508630687807</v>
      </c>
    </row>
    <row r="15" spans="1:9" x14ac:dyDescent="0.45">
      <c r="A15" s="20" t="s">
        <v>43</v>
      </c>
      <c r="B15" s="20">
        <v>10743</v>
      </c>
      <c r="C15" s="20" t="s">
        <v>22</v>
      </c>
      <c r="D15" s="21">
        <v>7599960</v>
      </c>
      <c r="E15" s="21">
        <v>89.58657820701238</v>
      </c>
      <c r="F15" s="21">
        <v>0</v>
      </c>
      <c r="G15" s="21">
        <v>5.9940791561224316</v>
      </c>
      <c r="H15" s="21">
        <v>1.3675206439582731E-3</v>
      </c>
      <c r="I15" s="21">
        <v>4.4179751162212249</v>
      </c>
    </row>
    <row r="16" spans="1:9" x14ac:dyDescent="0.45">
      <c r="A16" s="20" t="s">
        <v>45</v>
      </c>
      <c r="B16" s="20">
        <v>10748</v>
      </c>
      <c r="C16" s="20" t="s">
        <v>19</v>
      </c>
      <c r="D16" s="21">
        <v>16040058</v>
      </c>
      <c r="E16" s="21">
        <v>23.937726559611274</v>
      </c>
      <c r="F16" s="21">
        <v>47.806971422894968</v>
      </c>
      <c r="G16" s="21">
        <v>23.577423273482019</v>
      </c>
      <c r="H16" s="21">
        <v>5.8989504453969008E-4</v>
      </c>
      <c r="I16" s="21">
        <v>4.6772888489671987</v>
      </c>
    </row>
    <row r="17" spans="1:9" x14ac:dyDescent="0.45">
      <c r="A17" s="20" t="s">
        <v>47</v>
      </c>
      <c r="B17" s="20">
        <v>10762</v>
      </c>
      <c r="C17" s="20" t="s">
        <v>32</v>
      </c>
      <c r="D17" s="21">
        <v>3835122</v>
      </c>
      <c r="E17" s="21">
        <v>61.637775037584568</v>
      </c>
      <c r="F17" s="21">
        <v>29.394289336137334</v>
      </c>
      <c r="G17" s="21">
        <v>4.4769759264707689</v>
      </c>
      <c r="H17" s="21">
        <v>0</v>
      </c>
      <c r="I17" s="21">
        <v>4.4909596998073251</v>
      </c>
    </row>
    <row r="18" spans="1:9" x14ac:dyDescent="0.45">
      <c r="A18" s="20" t="s">
        <v>49</v>
      </c>
      <c r="B18" s="20">
        <v>10753</v>
      </c>
      <c r="C18" s="20" t="s">
        <v>22</v>
      </c>
      <c r="D18" s="21">
        <v>807745</v>
      </c>
      <c r="E18" s="21">
        <v>89.329595546335398</v>
      </c>
      <c r="F18" s="21">
        <v>5.0178818321169985</v>
      </c>
      <c r="G18" s="21">
        <v>2.7926115653256827</v>
      </c>
      <c r="H18" s="21">
        <v>9.7295715459663524E-7</v>
      </c>
      <c r="I18" s="21">
        <v>2.8599100832647673</v>
      </c>
    </row>
    <row r="19" spans="1:9" x14ac:dyDescent="0.45">
      <c r="A19" s="20" t="s">
        <v>51</v>
      </c>
      <c r="B19" s="20">
        <v>10782</v>
      </c>
      <c r="C19" s="20" t="s">
        <v>22</v>
      </c>
      <c r="D19" s="21">
        <v>1566734</v>
      </c>
      <c r="E19" s="21">
        <v>95.135502653801382</v>
      </c>
      <c r="F19" s="21">
        <v>0</v>
      </c>
      <c r="G19" s="21">
        <v>0.28389643065278081</v>
      </c>
      <c r="H19" s="21">
        <v>0.31827227307182804</v>
      </c>
      <c r="I19" s="21">
        <v>4.2623286424740092</v>
      </c>
    </row>
    <row r="20" spans="1:9" x14ac:dyDescent="0.45">
      <c r="A20" s="20" t="s">
        <v>53</v>
      </c>
      <c r="B20" s="20">
        <v>10766</v>
      </c>
      <c r="C20" s="20" t="s">
        <v>19</v>
      </c>
      <c r="D20" s="21">
        <v>53766799</v>
      </c>
      <c r="E20" s="21">
        <v>10.535449582333793</v>
      </c>
      <c r="F20" s="21">
        <v>59.136168346397703</v>
      </c>
      <c r="G20" s="21">
        <v>28.133875395585203</v>
      </c>
      <c r="H20" s="21">
        <v>2.8711657039472281E-2</v>
      </c>
      <c r="I20" s="21">
        <v>2.1657950186438253</v>
      </c>
    </row>
    <row r="21" spans="1:9" x14ac:dyDescent="0.45">
      <c r="A21" s="20" t="s">
        <v>54</v>
      </c>
      <c r="B21" s="20">
        <v>10764</v>
      </c>
      <c r="C21" s="20" t="s">
        <v>22</v>
      </c>
      <c r="D21" s="21">
        <v>2121439</v>
      </c>
      <c r="E21" s="21">
        <v>92.649853818150788</v>
      </c>
      <c r="F21" s="21">
        <v>1.5447629861456833</v>
      </c>
      <c r="G21" s="21">
        <v>2.0070132061875181E-5</v>
      </c>
      <c r="H21" s="21">
        <v>0.59671673083413779</v>
      </c>
      <c r="I21" s="21">
        <v>5.2086463947373227</v>
      </c>
    </row>
    <row r="22" spans="1:9" x14ac:dyDescent="0.45">
      <c r="A22" s="20" t="s">
        <v>56</v>
      </c>
      <c r="B22" s="20">
        <v>10767</v>
      </c>
      <c r="C22" s="20" t="s">
        <v>32</v>
      </c>
      <c r="D22" s="21">
        <v>443848</v>
      </c>
      <c r="E22" s="21">
        <v>56.163369839046823</v>
      </c>
      <c r="F22" s="21">
        <v>39.059126675950012</v>
      </c>
      <c r="G22" s="21">
        <v>3.9391714860755105</v>
      </c>
      <c r="H22" s="21">
        <v>4.3898837436729961E-2</v>
      </c>
      <c r="I22" s="21">
        <v>0.79443316149091958</v>
      </c>
    </row>
    <row r="23" spans="1:9" x14ac:dyDescent="0.45">
      <c r="A23" s="20" t="s">
        <v>57</v>
      </c>
      <c r="B23" s="20">
        <v>10771</v>
      </c>
      <c r="C23" s="20" t="s">
        <v>22</v>
      </c>
      <c r="D23" s="21">
        <v>1073284</v>
      </c>
      <c r="E23" s="21">
        <v>84.805846481935106</v>
      </c>
      <c r="F23" s="21">
        <v>0</v>
      </c>
      <c r="G23" s="21">
        <v>11.912740864357579</v>
      </c>
      <c r="H23" s="21">
        <v>4.6160683884292576E-3</v>
      </c>
      <c r="I23" s="21">
        <v>3.2767965853188881</v>
      </c>
    </row>
    <row r="24" spans="1:9" x14ac:dyDescent="0.45">
      <c r="A24" s="20" t="s">
        <v>59</v>
      </c>
      <c r="B24" s="20">
        <v>10765</v>
      </c>
      <c r="C24" s="20" t="s">
        <v>19</v>
      </c>
      <c r="D24" s="21">
        <v>152470144</v>
      </c>
      <c r="E24" s="21">
        <v>13.109215962866227</v>
      </c>
      <c r="F24" s="21">
        <v>44.483031030960127</v>
      </c>
      <c r="G24" s="21">
        <v>41.210970250028005</v>
      </c>
      <c r="H24" s="21">
        <v>3.115386557668527E-5</v>
      </c>
      <c r="I24" s="21">
        <v>1.1967516022800662</v>
      </c>
    </row>
    <row r="25" spans="1:9" x14ac:dyDescent="0.45">
      <c r="A25" s="20" t="s">
        <v>60</v>
      </c>
      <c r="B25" s="20">
        <v>10763</v>
      </c>
      <c r="C25" s="20" t="s">
        <v>32</v>
      </c>
      <c r="D25" s="21">
        <v>142409</v>
      </c>
      <c r="E25" s="21">
        <v>94.213858080395198</v>
      </c>
      <c r="F25" s="21">
        <v>0</v>
      </c>
      <c r="G25" s="21">
        <v>7.9767444959793501E-2</v>
      </c>
      <c r="H25" s="21">
        <v>6.8044860041986927E-2</v>
      </c>
      <c r="I25" s="21">
        <v>5.6383296146030277</v>
      </c>
    </row>
    <row r="26" spans="1:9" x14ac:dyDescent="0.45">
      <c r="A26" s="20" t="s">
        <v>62</v>
      </c>
      <c r="B26" s="20">
        <v>10778</v>
      </c>
      <c r="C26" s="20" t="s">
        <v>19</v>
      </c>
      <c r="D26" s="21">
        <v>3250910</v>
      </c>
      <c r="E26" s="21">
        <v>9.2303730302275451</v>
      </c>
      <c r="F26" s="21">
        <v>50.181700276270448</v>
      </c>
      <c r="G26" s="21">
        <v>39.323590491682829</v>
      </c>
      <c r="H26" s="21">
        <v>1.6017104098310873E-5</v>
      </c>
      <c r="I26" s="21">
        <v>1.2643201847150849</v>
      </c>
    </row>
    <row r="27" spans="1:9" x14ac:dyDescent="0.45">
      <c r="A27" s="20" t="s">
        <v>64</v>
      </c>
      <c r="B27" s="20">
        <v>10781</v>
      </c>
      <c r="C27" s="20" t="s">
        <v>22</v>
      </c>
      <c r="D27" s="21">
        <v>5906991</v>
      </c>
      <c r="E27" s="21">
        <v>93.410379887518516</v>
      </c>
      <c r="F27" s="21">
        <v>1.9930147358099018E-2</v>
      </c>
      <c r="G27" s="21">
        <v>0.78000559315288298</v>
      </c>
      <c r="H27" s="21">
        <v>0.75887911096780825</v>
      </c>
      <c r="I27" s="21">
        <v>5.0308052610026994</v>
      </c>
    </row>
    <row r="28" spans="1:9" x14ac:dyDescent="0.45">
      <c r="A28" s="20" t="s">
        <v>66</v>
      </c>
      <c r="B28" s="20">
        <v>10784</v>
      </c>
      <c r="C28" s="20" t="s">
        <v>19</v>
      </c>
      <c r="D28" s="21">
        <v>19461022</v>
      </c>
      <c r="E28" s="21">
        <v>15.630820249492286</v>
      </c>
      <c r="F28" s="21">
        <v>72.07238147638661</v>
      </c>
      <c r="G28" s="21">
        <v>6.0879268126599326</v>
      </c>
      <c r="H28" s="21">
        <v>0</v>
      </c>
      <c r="I28" s="21">
        <v>6.2088714614611638</v>
      </c>
    </row>
    <row r="29" spans="1:9" x14ac:dyDescent="0.45">
      <c r="A29" s="20" t="s">
        <v>68</v>
      </c>
      <c r="B29" s="20">
        <v>10789</v>
      </c>
      <c r="C29" s="20" t="s">
        <v>22</v>
      </c>
      <c r="D29" s="21">
        <v>1573962</v>
      </c>
      <c r="E29" s="21">
        <v>67.232105604780841</v>
      </c>
      <c r="F29" s="21">
        <v>25.608999388662461</v>
      </c>
      <c r="G29" s="21">
        <v>5.5063033846578255</v>
      </c>
      <c r="H29" s="21">
        <v>0</v>
      </c>
      <c r="I29" s="21">
        <v>1.6525916218988785</v>
      </c>
    </row>
    <row r="30" spans="1:9" x14ac:dyDescent="0.45">
      <c r="A30" s="20" t="s">
        <v>70</v>
      </c>
      <c r="B30" s="20">
        <v>10787</v>
      </c>
      <c r="C30" s="20" t="s">
        <v>22</v>
      </c>
      <c r="D30" s="21">
        <v>8741240</v>
      </c>
      <c r="E30" s="21">
        <v>94.093951060507052</v>
      </c>
      <c r="F30" s="21">
        <v>0</v>
      </c>
      <c r="G30" s="21">
        <v>2.7292511399218271</v>
      </c>
      <c r="H30" s="21">
        <v>1.0183267187496617E-2</v>
      </c>
      <c r="I30" s="21">
        <v>3.1666145323836234</v>
      </c>
    </row>
    <row r="31" spans="1:9" x14ac:dyDescent="0.45">
      <c r="A31" s="20" t="s">
        <v>72</v>
      </c>
      <c r="B31" s="20">
        <v>10801</v>
      </c>
      <c r="C31" s="20" t="s">
        <v>22</v>
      </c>
      <c r="D31" s="21">
        <v>1518905</v>
      </c>
      <c r="E31" s="21">
        <v>91.489463068372956</v>
      </c>
      <c r="F31" s="21">
        <v>0</v>
      </c>
      <c r="G31" s="21">
        <v>5.4151989543711085</v>
      </c>
      <c r="H31" s="21">
        <v>0.54843773722582567</v>
      </c>
      <c r="I31" s="21">
        <v>2.5469002400301042</v>
      </c>
    </row>
    <row r="32" spans="1:9" x14ac:dyDescent="0.45">
      <c r="A32" s="20" t="s">
        <v>74</v>
      </c>
      <c r="B32" s="20">
        <v>10825</v>
      </c>
      <c r="C32" s="20" t="s">
        <v>22</v>
      </c>
      <c r="D32" s="21">
        <v>310966</v>
      </c>
      <c r="E32" s="21">
        <v>93.794187253966228</v>
      </c>
      <c r="F32" s="21">
        <v>0</v>
      </c>
      <c r="G32" s="21">
        <v>1.8497162882286505E-3</v>
      </c>
      <c r="H32" s="21">
        <v>1.0667941567280128</v>
      </c>
      <c r="I32" s="21">
        <v>5.1371688730175347</v>
      </c>
    </row>
    <row r="33" spans="1:9" x14ac:dyDescent="0.45">
      <c r="A33" s="20" t="s">
        <v>76</v>
      </c>
      <c r="B33" s="20">
        <v>10830</v>
      </c>
      <c r="C33" s="20" t="s">
        <v>22</v>
      </c>
      <c r="D33" s="21">
        <v>2094272</v>
      </c>
      <c r="E33" s="21">
        <v>92.245955063334563</v>
      </c>
      <c r="F33" s="21">
        <v>0</v>
      </c>
      <c r="G33" s="21">
        <v>3.5072658555284137</v>
      </c>
      <c r="H33" s="21">
        <v>2.8636915088443903E-4</v>
      </c>
      <c r="I33" s="21">
        <v>4.246492711986142</v>
      </c>
    </row>
    <row r="34" spans="1:9" x14ac:dyDescent="0.45">
      <c r="A34" s="20" t="s">
        <v>78</v>
      </c>
      <c r="B34" s="20">
        <v>10835</v>
      </c>
      <c r="C34" s="20" t="s">
        <v>22</v>
      </c>
      <c r="D34" s="21">
        <v>3329419</v>
      </c>
      <c r="E34" s="21">
        <v>88.535236365536676</v>
      </c>
      <c r="F34" s="21">
        <v>0</v>
      </c>
      <c r="G34" s="21">
        <v>8.2409298593792339</v>
      </c>
      <c r="H34" s="21">
        <v>4.1532488350848901E-3</v>
      </c>
      <c r="I34" s="21">
        <v>3.2196805262489994</v>
      </c>
    </row>
    <row r="35" spans="1:9" x14ac:dyDescent="0.45">
      <c r="A35" s="20" t="s">
        <v>80</v>
      </c>
      <c r="B35" s="20">
        <v>10837</v>
      </c>
      <c r="C35" s="20" t="s">
        <v>19</v>
      </c>
      <c r="D35" s="21">
        <v>17084362</v>
      </c>
      <c r="E35" s="21">
        <v>23.018894970596783</v>
      </c>
      <c r="F35" s="21">
        <v>53.548271896730149</v>
      </c>
      <c r="G35" s="21">
        <v>20.508591774575155</v>
      </c>
      <c r="H35" s="21">
        <v>0.23192021490302561</v>
      </c>
      <c r="I35" s="21">
        <v>2.6923211431948899</v>
      </c>
    </row>
    <row r="36" spans="1:9" x14ac:dyDescent="0.45">
      <c r="A36" s="20" t="s">
        <v>82</v>
      </c>
      <c r="B36" s="20">
        <v>10845</v>
      </c>
      <c r="C36" s="20" t="s">
        <v>19</v>
      </c>
      <c r="D36" s="21">
        <v>26783048</v>
      </c>
      <c r="E36" s="21">
        <v>17.583388902562394</v>
      </c>
      <c r="F36" s="21">
        <v>52.622903066450213</v>
      </c>
      <c r="G36" s="21">
        <v>27.99382307184305</v>
      </c>
      <c r="H36" s="21">
        <v>3.279689403343275E-2</v>
      </c>
      <c r="I36" s="21">
        <v>1.76708806511091</v>
      </c>
    </row>
    <row r="37" spans="1:9" x14ac:dyDescent="0.45">
      <c r="A37" s="20" t="s">
        <v>84</v>
      </c>
      <c r="B37" s="20">
        <v>10843</v>
      </c>
      <c r="C37" s="20" t="s">
        <v>22</v>
      </c>
      <c r="D37" s="21">
        <v>1511528</v>
      </c>
      <c r="E37" s="21">
        <v>93.341397846509352</v>
      </c>
      <c r="F37" s="21">
        <v>0</v>
      </c>
      <c r="G37" s="21">
        <v>1.488474230676275E-4</v>
      </c>
      <c r="H37" s="21">
        <v>0.93826616244873406</v>
      </c>
      <c r="I37" s="21">
        <v>5.7201871436188529</v>
      </c>
    </row>
    <row r="38" spans="1:9" x14ac:dyDescent="0.45">
      <c r="A38" s="20" t="s">
        <v>86</v>
      </c>
      <c r="B38" s="20">
        <v>10851</v>
      </c>
      <c r="C38" s="20" t="s">
        <v>22</v>
      </c>
      <c r="D38" s="21">
        <v>34129971</v>
      </c>
      <c r="E38" s="21">
        <v>84.2931894197975</v>
      </c>
      <c r="F38" s="21">
        <v>6.5671817503429697</v>
      </c>
      <c r="G38" s="21">
        <v>4.0010762806965534</v>
      </c>
      <c r="H38" s="21">
        <v>0</v>
      </c>
      <c r="I38" s="21">
        <v>5.1385525491629744</v>
      </c>
    </row>
    <row r="39" spans="1:9" x14ac:dyDescent="0.45">
      <c r="A39" s="20" t="s">
        <v>88</v>
      </c>
      <c r="B39" s="20">
        <v>10855</v>
      </c>
      <c r="C39" s="20" t="s">
        <v>22</v>
      </c>
      <c r="D39" s="21">
        <v>7805813</v>
      </c>
      <c r="E39" s="21">
        <v>91.610097316602122</v>
      </c>
      <c r="F39" s="21">
        <v>0</v>
      </c>
      <c r="G39" s="21">
        <v>5.7798359755462947</v>
      </c>
      <c r="H39" s="21">
        <v>4.4994398777810601E-4</v>
      </c>
      <c r="I39" s="21">
        <v>2.6096167638638046</v>
      </c>
    </row>
    <row r="40" spans="1:9" x14ac:dyDescent="0.45">
      <c r="A40" s="20" t="s">
        <v>90</v>
      </c>
      <c r="B40" s="20">
        <v>10864</v>
      </c>
      <c r="C40" s="20" t="s">
        <v>22</v>
      </c>
      <c r="D40" s="21">
        <v>852513</v>
      </c>
      <c r="E40" s="21">
        <v>96.788399662906528</v>
      </c>
      <c r="F40" s="21">
        <v>0</v>
      </c>
      <c r="G40" s="21">
        <v>0.6145946600846578</v>
      </c>
      <c r="H40" s="21">
        <v>2.304067189651747E-2</v>
      </c>
      <c r="I40" s="21">
        <v>2.5739650051123037</v>
      </c>
    </row>
    <row r="41" spans="1:9" x14ac:dyDescent="0.45">
      <c r="A41" s="20" t="s">
        <v>92</v>
      </c>
      <c r="B41" s="20">
        <v>10869</v>
      </c>
      <c r="C41" s="20" t="s">
        <v>22</v>
      </c>
      <c r="D41" s="21">
        <v>898007</v>
      </c>
      <c r="E41" s="21">
        <v>90.47994644195542</v>
      </c>
      <c r="F41" s="21">
        <v>0.57427690348169258</v>
      </c>
      <c r="G41" s="21">
        <v>4.0235918466827778</v>
      </c>
      <c r="H41" s="21">
        <v>1.0443291091632043E-9</v>
      </c>
      <c r="I41" s="21">
        <v>4.9221848068357792</v>
      </c>
    </row>
    <row r="42" spans="1:9" x14ac:dyDescent="0.45">
      <c r="A42" s="20" t="s">
        <v>94</v>
      </c>
      <c r="B42" s="20">
        <v>10872</v>
      </c>
      <c r="C42" s="20" t="s">
        <v>22</v>
      </c>
      <c r="D42" s="21">
        <v>2499515</v>
      </c>
      <c r="E42" s="21">
        <v>88.36139500554043</v>
      </c>
      <c r="F42" s="21">
        <v>0</v>
      </c>
      <c r="G42" s="21">
        <v>6.9972414958229541</v>
      </c>
      <c r="H42" s="21">
        <v>1.8378130260014773E-2</v>
      </c>
      <c r="I42" s="21">
        <v>4.6229853683766002</v>
      </c>
    </row>
    <row r="43" spans="1:9" x14ac:dyDescent="0.45">
      <c r="A43" s="20" t="s">
        <v>96</v>
      </c>
      <c r="B43" s="20">
        <v>10883</v>
      </c>
      <c r="C43" s="20" t="s">
        <v>19</v>
      </c>
      <c r="D43" s="21">
        <v>148835589</v>
      </c>
      <c r="E43" s="21">
        <v>11.566857210027273</v>
      </c>
      <c r="F43" s="21">
        <v>34.093751514992995</v>
      </c>
      <c r="G43" s="21">
        <v>52.591110919319611</v>
      </c>
      <c r="H43" s="21">
        <v>1.1080387828688738E-4</v>
      </c>
      <c r="I43" s="21">
        <v>1.7481695517818356</v>
      </c>
    </row>
    <row r="44" spans="1:9" x14ac:dyDescent="0.45">
      <c r="A44" s="20" t="s">
        <v>98</v>
      </c>
      <c r="B44" s="20">
        <v>10885</v>
      </c>
      <c r="C44" s="20" t="s">
        <v>32</v>
      </c>
      <c r="D44" s="21">
        <v>4851275</v>
      </c>
      <c r="E44" s="21">
        <v>50.576409634960811</v>
      </c>
      <c r="F44" s="21">
        <v>6.2693184403665425</v>
      </c>
      <c r="G44" s="21">
        <v>41.225452320984992</v>
      </c>
      <c r="H44" s="21">
        <v>1.5209356631663872E-3</v>
      </c>
      <c r="I44" s="21">
        <v>1.9272986680244848</v>
      </c>
    </row>
    <row r="45" spans="1:9" x14ac:dyDescent="0.45">
      <c r="A45" s="20" t="s">
        <v>100</v>
      </c>
      <c r="B45" s="20">
        <v>10897</v>
      </c>
      <c r="C45" s="20" t="s">
        <v>32</v>
      </c>
      <c r="D45" s="21">
        <v>966528</v>
      </c>
      <c r="E45" s="21">
        <v>67.405401192176441</v>
      </c>
      <c r="F45" s="21">
        <v>14.046685328820598</v>
      </c>
      <c r="G45" s="21">
        <v>15.120195039325951</v>
      </c>
      <c r="H45" s="21">
        <v>1.1382115155053363</v>
      </c>
      <c r="I45" s="21">
        <v>2.2895069241716706</v>
      </c>
    </row>
    <row r="46" spans="1:9" x14ac:dyDescent="0.45">
      <c r="A46" s="20" t="s">
        <v>102</v>
      </c>
      <c r="B46" s="20">
        <v>10895</v>
      </c>
      <c r="C46" s="20" t="s">
        <v>19</v>
      </c>
      <c r="D46" s="21">
        <v>2504733</v>
      </c>
      <c r="E46" s="21">
        <v>8.6801402133616836</v>
      </c>
      <c r="F46" s="21">
        <v>36.510278936566642</v>
      </c>
      <c r="G46" s="21">
        <v>53.903301246122524</v>
      </c>
      <c r="H46" s="21">
        <v>1.7037123231448091E-4</v>
      </c>
      <c r="I46" s="21">
        <v>0.90610923271683841</v>
      </c>
    </row>
    <row r="47" spans="1:9" x14ac:dyDescent="0.45">
      <c r="A47" s="20" t="s">
        <v>104</v>
      </c>
      <c r="B47" s="20">
        <v>10896</v>
      </c>
      <c r="C47" s="20" t="s">
        <v>22</v>
      </c>
      <c r="D47" s="21">
        <v>3364636</v>
      </c>
      <c r="E47" s="21">
        <v>94.302110484219952</v>
      </c>
      <c r="F47" s="21">
        <v>0</v>
      </c>
      <c r="G47" s="21">
        <v>2.2175907012300837</v>
      </c>
      <c r="H47" s="21">
        <v>3.7167711029031762E-3</v>
      </c>
      <c r="I47" s="21">
        <v>3.4765820434470616</v>
      </c>
    </row>
    <row r="48" spans="1:9" x14ac:dyDescent="0.45">
      <c r="A48" s="20" t="s">
        <v>106</v>
      </c>
      <c r="B48" s="20">
        <v>10911</v>
      </c>
      <c r="C48" s="20" t="s">
        <v>19</v>
      </c>
      <c r="D48" s="21">
        <v>74686015</v>
      </c>
      <c r="E48" s="21">
        <v>12.90484601655009</v>
      </c>
      <c r="F48" s="21">
        <v>45.890061727392059</v>
      </c>
      <c r="G48" s="21">
        <v>39.387540826237569</v>
      </c>
      <c r="H48" s="21">
        <v>4.48478111837744E-3</v>
      </c>
      <c r="I48" s="21">
        <v>1.8130666487019045</v>
      </c>
    </row>
    <row r="49" spans="1:9" x14ac:dyDescent="0.45">
      <c r="A49" s="20" t="s">
        <v>108</v>
      </c>
      <c r="B49" s="20">
        <v>10919</v>
      </c>
      <c r="C49" s="20" t="s">
        <v>19</v>
      </c>
      <c r="D49" s="21">
        <v>432715236</v>
      </c>
      <c r="E49" s="21">
        <v>17.291221893419138</v>
      </c>
      <c r="F49" s="21">
        <v>34.188733800784782</v>
      </c>
      <c r="G49" s="21">
        <v>46.196240158828857</v>
      </c>
      <c r="H49" s="21">
        <v>7.4989022103447892E-2</v>
      </c>
      <c r="I49" s="21">
        <v>2.2488151248637718</v>
      </c>
    </row>
    <row r="50" spans="1:9" x14ac:dyDescent="0.45">
      <c r="A50" s="20" t="s">
        <v>110</v>
      </c>
      <c r="B50" s="20">
        <v>10923</v>
      </c>
      <c r="C50" s="20" t="s">
        <v>19</v>
      </c>
      <c r="D50" s="21">
        <v>2597147</v>
      </c>
      <c r="E50" s="21">
        <v>20.224829416887065</v>
      </c>
      <c r="F50" s="21">
        <v>55.913330132111838</v>
      </c>
      <c r="G50" s="21">
        <v>19.082908822605873</v>
      </c>
      <c r="H50" s="21">
        <v>2.099361676861766E-3</v>
      </c>
      <c r="I50" s="21">
        <v>4.7768322667183636</v>
      </c>
    </row>
    <row r="51" spans="1:9" x14ac:dyDescent="0.45">
      <c r="A51" s="20" t="s">
        <v>114</v>
      </c>
      <c r="B51" s="20">
        <v>10915</v>
      </c>
      <c r="C51" s="20" t="s">
        <v>19</v>
      </c>
      <c r="D51" s="21">
        <v>52946004</v>
      </c>
      <c r="E51" s="21">
        <v>21.679484302371563</v>
      </c>
      <c r="F51" s="21">
        <v>40.777345364579091</v>
      </c>
      <c r="G51" s="21">
        <v>34.051073480239175</v>
      </c>
      <c r="H51" s="21">
        <v>1.4937586381499153E-4</v>
      </c>
      <c r="I51" s="21">
        <v>3.4919474769463563</v>
      </c>
    </row>
    <row r="52" spans="1:9" x14ac:dyDescent="0.45">
      <c r="A52" s="20" t="s">
        <v>116</v>
      </c>
      <c r="B52" s="20">
        <v>10929</v>
      </c>
      <c r="C52" s="20" t="s">
        <v>19</v>
      </c>
      <c r="D52" s="21">
        <v>4831473</v>
      </c>
      <c r="E52" s="21">
        <v>5.618256250737149</v>
      </c>
      <c r="F52" s="21">
        <v>57.028642817362147</v>
      </c>
      <c r="G52" s="21">
        <v>35.447269147479894</v>
      </c>
      <c r="H52" s="21">
        <v>0</v>
      </c>
      <c r="I52" s="21">
        <v>1.9058317844208126</v>
      </c>
    </row>
    <row r="53" spans="1:9" x14ac:dyDescent="0.45">
      <c r="A53" s="20" t="s">
        <v>118</v>
      </c>
      <c r="B53" s="20">
        <v>10934</v>
      </c>
      <c r="C53" s="20" t="s">
        <v>32</v>
      </c>
      <c r="D53" s="21">
        <v>191028</v>
      </c>
      <c r="E53" s="21">
        <v>59.176301467250177</v>
      </c>
      <c r="F53" s="21">
        <v>22.597393845627696</v>
      </c>
      <c r="G53" s="21">
        <v>15.481508306871696</v>
      </c>
      <c r="H53" s="21">
        <v>2.5217742328830215E-3</v>
      </c>
      <c r="I53" s="21">
        <v>2.7422746060175478</v>
      </c>
    </row>
    <row r="54" spans="1:9" x14ac:dyDescent="0.45">
      <c r="A54" s="20" t="s">
        <v>120</v>
      </c>
      <c r="B54" s="20">
        <v>11008</v>
      </c>
      <c r="C54" s="20" t="s">
        <v>19</v>
      </c>
      <c r="D54" s="21">
        <v>78198104</v>
      </c>
      <c r="E54" s="21">
        <v>18.052602573787841</v>
      </c>
      <c r="F54" s="21">
        <v>36.712304263432316</v>
      </c>
      <c r="G54" s="21">
        <v>43.180270768044586</v>
      </c>
      <c r="H54" s="21">
        <v>5.5021937309179749E-5</v>
      </c>
      <c r="I54" s="21">
        <v>2.0547673727979565</v>
      </c>
    </row>
    <row r="55" spans="1:9" x14ac:dyDescent="0.45">
      <c r="A55" s="20" t="s">
        <v>122</v>
      </c>
      <c r="B55" s="20">
        <v>11014</v>
      </c>
      <c r="C55" s="20" t="s">
        <v>19</v>
      </c>
      <c r="D55" s="21">
        <v>4252588</v>
      </c>
      <c r="E55" s="21">
        <v>8.3794778247759449</v>
      </c>
      <c r="F55" s="21">
        <v>23.617360964092782</v>
      </c>
      <c r="G55" s="21">
        <v>66.718431725773357</v>
      </c>
      <c r="H55" s="21">
        <v>0</v>
      </c>
      <c r="I55" s="21">
        <v>1.2847294853579176</v>
      </c>
    </row>
    <row r="56" spans="1:9" x14ac:dyDescent="0.45">
      <c r="A56" s="20" t="s">
        <v>124</v>
      </c>
      <c r="B56" s="20">
        <v>11049</v>
      </c>
      <c r="C56" s="20" t="s">
        <v>19</v>
      </c>
      <c r="D56" s="21">
        <v>53882133</v>
      </c>
      <c r="E56" s="21">
        <v>13.082396437099096</v>
      </c>
      <c r="F56" s="21">
        <v>53.227281357474638</v>
      </c>
      <c r="G56" s="21">
        <v>30.557872964041266</v>
      </c>
      <c r="H56" s="21">
        <v>5.7403451546400456E-3</v>
      </c>
      <c r="I56" s="21">
        <v>3.1267088962303573</v>
      </c>
    </row>
    <row r="57" spans="1:9" x14ac:dyDescent="0.45">
      <c r="A57" s="20" t="s">
        <v>126</v>
      </c>
      <c r="B57" s="20">
        <v>11055</v>
      </c>
      <c r="C57" s="20" t="s">
        <v>22</v>
      </c>
      <c r="D57" s="21">
        <v>3078759</v>
      </c>
      <c r="E57" s="21">
        <v>93.980191469639337</v>
      </c>
      <c r="F57" s="21">
        <v>8.5943195260164904E-3</v>
      </c>
      <c r="G57" s="21">
        <v>5.6112399501842665E-2</v>
      </c>
      <c r="H57" s="21">
        <v>0.42695661569218041</v>
      </c>
      <c r="I57" s="21">
        <v>5.5281451956406302</v>
      </c>
    </row>
    <row r="58" spans="1:9" x14ac:dyDescent="0.45">
      <c r="A58" s="20" t="s">
        <v>128</v>
      </c>
      <c r="B58" s="20">
        <v>11075</v>
      </c>
      <c r="C58" s="20" t="s">
        <v>19</v>
      </c>
      <c r="D58" s="21">
        <v>77257713</v>
      </c>
      <c r="E58" s="21">
        <v>9.9832542778750639</v>
      </c>
      <c r="F58" s="21">
        <v>37.057215851008628</v>
      </c>
      <c r="G58" s="21">
        <v>51.316158514710608</v>
      </c>
      <c r="H58" s="21">
        <v>-1.2530565514632021E-12</v>
      </c>
      <c r="I58" s="21">
        <v>1.6433713564069534</v>
      </c>
    </row>
    <row r="59" spans="1:9" x14ac:dyDescent="0.45">
      <c r="A59" s="20" t="s">
        <v>130</v>
      </c>
      <c r="B59" s="20">
        <v>11087</v>
      </c>
      <c r="C59" s="20" t="s">
        <v>22</v>
      </c>
      <c r="D59" s="21">
        <v>1738465</v>
      </c>
      <c r="E59" s="21">
        <v>84.380353639435171</v>
      </c>
      <c r="F59" s="21">
        <v>5.4772045105831646</v>
      </c>
      <c r="G59" s="21">
        <v>6.1037973621538715</v>
      </c>
      <c r="H59" s="21">
        <v>7.2286441654131452E-3</v>
      </c>
      <c r="I59" s="21">
        <v>4.0314158436623782</v>
      </c>
    </row>
    <row r="60" spans="1:9" x14ac:dyDescent="0.45">
      <c r="A60" s="20" t="s">
        <v>135</v>
      </c>
      <c r="B60" s="20">
        <v>11090</v>
      </c>
      <c r="C60" s="20" t="s">
        <v>19</v>
      </c>
      <c r="D60" s="21">
        <v>58703483</v>
      </c>
      <c r="E60" s="21">
        <v>14.905683724927913</v>
      </c>
      <c r="F60" s="21">
        <v>54.723204550670545</v>
      </c>
      <c r="G60" s="21">
        <v>27.680456664494347</v>
      </c>
      <c r="H60" s="21">
        <v>1.1529205630427411E-2</v>
      </c>
      <c r="I60" s="21">
        <v>2.6791258542767649</v>
      </c>
    </row>
    <row r="61" spans="1:9" x14ac:dyDescent="0.45">
      <c r="A61" s="20" t="s">
        <v>137</v>
      </c>
      <c r="B61" s="20">
        <v>11095</v>
      </c>
      <c r="C61" s="20" t="s">
        <v>22</v>
      </c>
      <c r="D61" s="21">
        <v>2782908</v>
      </c>
      <c r="E61" s="21">
        <v>85.323589094313633</v>
      </c>
      <c r="F61" s="21">
        <v>1.7311871214410458E-2</v>
      </c>
      <c r="G61" s="21">
        <v>11.148458552832194</v>
      </c>
      <c r="H61" s="21">
        <v>3.5532951673554109E-3</v>
      </c>
      <c r="I61" s="21">
        <v>3.5070871864724138</v>
      </c>
    </row>
    <row r="62" spans="1:9" x14ac:dyDescent="0.45">
      <c r="A62" s="20" t="s">
        <v>139</v>
      </c>
      <c r="B62" s="20">
        <v>11098</v>
      </c>
      <c r="C62" s="20" t="s">
        <v>19</v>
      </c>
      <c r="D62" s="21">
        <v>391066689</v>
      </c>
      <c r="E62" s="21">
        <v>17.585963726919598</v>
      </c>
      <c r="F62" s="21">
        <v>41.489531494358665</v>
      </c>
      <c r="G62" s="21">
        <v>38.220717919675863</v>
      </c>
      <c r="H62" s="21">
        <v>1.4810526396511086E-3</v>
      </c>
      <c r="I62" s="21">
        <v>2.70230580640622</v>
      </c>
    </row>
    <row r="63" spans="1:9" x14ac:dyDescent="0.45">
      <c r="A63" s="20" t="s">
        <v>141</v>
      </c>
      <c r="B63" s="20">
        <v>11099</v>
      </c>
      <c r="C63" s="20" t="s">
        <v>22</v>
      </c>
      <c r="D63" s="21">
        <v>10722496</v>
      </c>
      <c r="E63" s="21">
        <v>90.905566523420617</v>
      </c>
      <c r="F63" s="21">
        <v>0.62297440559778783</v>
      </c>
      <c r="G63" s="21">
        <v>3.6245505131026303</v>
      </c>
      <c r="H63" s="21">
        <v>2.7619062560768881E-4</v>
      </c>
      <c r="I63" s="21">
        <v>4.8466323672533571</v>
      </c>
    </row>
    <row r="64" spans="1:9" x14ac:dyDescent="0.45">
      <c r="A64" s="20" t="s">
        <v>143</v>
      </c>
      <c r="B64" s="20">
        <v>11131</v>
      </c>
      <c r="C64" s="20" t="s">
        <v>32</v>
      </c>
      <c r="D64" s="21">
        <v>1970042</v>
      </c>
      <c r="E64" s="21">
        <v>56.399016022586601</v>
      </c>
      <c r="F64" s="21">
        <v>40.404678460779202</v>
      </c>
      <c r="G64" s="21">
        <v>1.1742469088884384E-2</v>
      </c>
      <c r="H64" s="21">
        <v>0.64426404496633138</v>
      </c>
      <c r="I64" s="21">
        <v>2.540299002578978</v>
      </c>
    </row>
    <row r="65" spans="1:9" x14ac:dyDescent="0.45">
      <c r="A65" s="20" t="s">
        <v>145</v>
      </c>
      <c r="B65" s="20">
        <v>11132</v>
      </c>
      <c r="C65" s="20" t="s">
        <v>22</v>
      </c>
      <c r="D65" s="21">
        <v>21360383</v>
      </c>
      <c r="E65" s="21">
        <v>83.597978014746431</v>
      </c>
      <c r="F65" s="21">
        <v>5.493422807728769</v>
      </c>
      <c r="G65" s="21">
        <v>5.5835023210854349</v>
      </c>
      <c r="H65" s="21">
        <v>0</v>
      </c>
      <c r="I65" s="21">
        <v>5.3250968564393588</v>
      </c>
    </row>
    <row r="66" spans="1:9" x14ac:dyDescent="0.45">
      <c r="A66" s="20" t="s">
        <v>147</v>
      </c>
      <c r="B66" s="20">
        <v>11141</v>
      </c>
      <c r="C66" s="20" t="s">
        <v>22</v>
      </c>
      <c r="D66" s="21">
        <v>685750</v>
      </c>
      <c r="E66" s="21">
        <v>84.01472004100053</v>
      </c>
      <c r="F66" s="21">
        <v>9.5387040114291484</v>
      </c>
      <c r="G66" s="21">
        <v>4.2529884000517564</v>
      </c>
      <c r="H66" s="21">
        <v>3.7319669073683901E-5</v>
      </c>
      <c r="I66" s="21">
        <v>2.1935502278494963</v>
      </c>
    </row>
    <row r="67" spans="1:9" x14ac:dyDescent="0.45">
      <c r="A67" s="20" t="s">
        <v>149</v>
      </c>
      <c r="B67" s="20">
        <v>11142</v>
      </c>
      <c r="C67" s="20" t="s">
        <v>19</v>
      </c>
      <c r="D67" s="21">
        <v>148454772</v>
      </c>
      <c r="E67" s="21">
        <v>13.396203836839005</v>
      </c>
      <c r="F67" s="21">
        <v>50.297994347986474</v>
      </c>
      <c r="G67" s="21">
        <v>33.854672444804407</v>
      </c>
      <c r="H67" s="21">
        <v>6.0932222942338278E-4</v>
      </c>
      <c r="I67" s="21">
        <v>2.450520048140691</v>
      </c>
    </row>
    <row r="68" spans="1:9" x14ac:dyDescent="0.45">
      <c r="A68" s="20" t="s">
        <v>151</v>
      </c>
      <c r="B68" s="20">
        <v>11145</v>
      </c>
      <c r="C68" s="20" t="s">
        <v>19</v>
      </c>
      <c r="D68" s="21">
        <v>159837204</v>
      </c>
      <c r="E68" s="21">
        <v>12.755878452458266</v>
      </c>
      <c r="F68" s="21">
        <v>38.434200746728223</v>
      </c>
      <c r="G68" s="21">
        <v>46.237963234458199</v>
      </c>
      <c r="H68" s="21">
        <v>4.3013768795581494E-3</v>
      </c>
      <c r="I68" s="21">
        <v>2.5676561894757532</v>
      </c>
    </row>
    <row r="69" spans="1:9" x14ac:dyDescent="0.45">
      <c r="A69" s="20" t="s">
        <v>153</v>
      </c>
      <c r="B69" s="20">
        <v>11148</v>
      </c>
      <c r="C69" s="20" t="s">
        <v>19</v>
      </c>
      <c r="D69" s="21">
        <v>1132167</v>
      </c>
      <c r="E69" s="21">
        <v>10.532169470858989</v>
      </c>
      <c r="F69" s="21">
        <v>50.637036561551163</v>
      </c>
      <c r="G69" s="21">
        <v>35.36103649962854</v>
      </c>
      <c r="H69" s="21">
        <v>0.62732125346580825</v>
      </c>
      <c r="I69" s="21">
        <v>2.8424362144954998</v>
      </c>
    </row>
    <row r="70" spans="1:9" x14ac:dyDescent="0.45">
      <c r="A70" s="20" t="s">
        <v>155</v>
      </c>
      <c r="B70" s="20">
        <v>11149</v>
      </c>
      <c r="C70" s="20" t="s">
        <v>22</v>
      </c>
      <c r="D70" s="21">
        <v>2082970</v>
      </c>
      <c r="E70" s="21">
        <v>93.209538425318684</v>
      </c>
      <c r="F70" s="21">
        <v>0</v>
      </c>
      <c r="G70" s="21">
        <v>1.9029511963670238</v>
      </c>
      <c r="H70" s="21">
        <v>0.36757447098638241</v>
      </c>
      <c r="I70" s="21">
        <v>4.5199359073279037</v>
      </c>
    </row>
    <row r="71" spans="1:9" x14ac:dyDescent="0.45">
      <c r="A71" s="20" t="s">
        <v>157</v>
      </c>
      <c r="B71" s="20">
        <v>11157</v>
      </c>
      <c r="C71" s="20" t="s">
        <v>32</v>
      </c>
      <c r="D71" s="21">
        <v>860164</v>
      </c>
      <c r="E71" s="21">
        <v>54.320299496859562</v>
      </c>
      <c r="F71" s="21">
        <v>17.134638629819854</v>
      </c>
      <c r="G71" s="21">
        <v>24.860857775628869</v>
      </c>
      <c r="H71" s="21">
        <v>4.9913055142851714E-2</v>
      </c>
      <c r="I71" s="21">
        <v>3.6342910425488677</v>
      </c>
    </row>
    <row r="72" spans="1:9" x14ac:dyDescent="0.45">
      <c r="A72" s="20" t="s">
        <v>159</v>
      </c>
      <c r="B72" s="20">
        <v>11158</v>
      </c>
      <c r="C72" s="20" t="s">
        <v>19</v>
      </c>
      <c r="D72" s="21">
        <v>12703798</v>
      </c>
      <c r="E72" s="21">
        <v>20.800356989709893</v>
      </c>
      <c r="F72" s="21">
        <v>63.545940292897143</v>
      </c>
      <c r="G72" s="21">
        <v>12.629912302654576</v>
      </c>
      <c r="H72" s="21">
        <v>1.3887818733939703E-4</v>
      </c>
      <c r="I72" s="21">
        <v>3.023651536551053</v>
      </c>
    </row>
    <row r="73" spans="1:9" x14ac:dyDescent="0.45">
      <c r="A73" s="20" t="s">
        <v>161</v>
      </c>
      <c r="B73" s="20">
        <v>11173</v>
      </c>
      <c r="C73" s="20" t="s">
        <v>22</v>
      </c>
      <c r="D73" s="21">
        <v>1170205</v>
      </c>
      <c r="E73" s="21">
        <v>90.155983926702817</v>
      </c>
      <c r="F73" s="21">
        <v>0</v>
      </c>
      <c r="G73" s="21">
        <v>5.7127535549029371</v>
      </c>
      <c r="H73" s="21">
        <v>1.6877417645411619E-3</v>
      </c>
      <c r="I73" s="21">
        <v>4.1295747766297071</v>
      </c>
    </row>
    <row r="74" spans="1:9" x14ac:dyDescent="0.45">
      <c r="A74" s="20" t="s">
        <v>163</v>
      </c>
      <c r="B74" s="20">
        <v>11161</v>
      </c>
      <c r="C74" s="20" t="s">
        <v>19</v>
      </c>
      <c r="D74" s="21">
        <v>15301845</v>
      </c>
      <c r="E74" s="21">
        <v>10.610404225194607</v>
      </c>
      <c r="F74" s="21">
        <v>60.804912745168302</v>
      </c>
      <c r="G74" s="21">
        <v>27.06051884462185</v>
      </c>
      <c r="H74" s="21">
        <v>0</v>
      </c>
      <c r="I74" s="21">
        <v>1.5241641850152432</v>
      </c>
    </row>
    <row r="75" spans="1:9" x14ac:dyDescent="0.45">
      <c r="A75" s="20" t="s">
        <v>165</v>
      </c>
      <c r="B75" s="20">
        <v>11168</v>
      </c>
      <c r="C75" s="20" t="s">
        <v>19</v>
      </c>
      <c r="D75" s="21">
        <v>3164865</v>
      </c>
      <c r="E75" s="21">
        <v>13.055643888240393</v>
      </c>
      <c r="F75" s="21">
        <v>29.043680766612283</v>
      </c>
      <c r="G75" s="21">
        <v>55.913966816806628</v>
      </c>
      <c r="H75" s="21">
        <v>0.33128410762181298</v>
      </c>
      <c r="I75" s="21">
        <v>1.6554244207188797</v>
      </c>
    </row>
    <row r="76" spans="1:9" x14ac:dyDescent="0.45">
      <c r="A76" s="20" t="s">
        <v>169</v>
      </c>
      <c r="B76" s="20">
        <v>11182</v>
      </c>
      <c r="C76" s="20" t="s">
        <v>22</v>
      </c>
      <c r="D76" s="21">
        <v>6182327</v>
      </c>
      <c r="E76" s="21">
        <v>94.087057983285604</v>
      </c>
      <c r="F76" s="21">
        <v>0</v>
      </c>
      <c r="G76" s="21">
        <v>0.14087339214758074</v>
      </c>
      <c r="H76" s="21">
        <v>0.22281627887596986</v>
      </c>
      <c r="I76" s="21">
        <v>5.5492523456908458</v>
      </c>
    </row>
    <row r="77" spans="1:9" x14ac:dyDescent="0.45">
      <c r="A77" s="20" t="s">
        <v>172</v>
      </c>
      <c r="B77" s="20">
        <v>11186</v>
      </c>
      <c r="C77" s="20" t="s">
        <v>22</v>
      </c>
      <c r="D77" s="21">
        <v>1116560</v>
      </c>
      <c r="E77" s="21">
        <v>94.70311922473357</v>
      </c>
      <c r="F77" s="21">
        <v>0</v>
      </c>
      <c r="G77" s="21">
        <v>0</v>
      </c>
      <c r="H77" s="21">
        <v>1.9779951909248035E-2</v>
      </c>
      <c r="I77" s="21">
        <v>5.2771008233571788</v>
      </c>
    </row>
    <row r="78" spans="1:9" x14ac:dyDescent="0.45">
      <c r="A78" s="20" t="s">
        <v>174</v>
      </c>
      <c r="B78" s="20">
        <v>11188</v>
      </c>
      <c r="C78" s="20" t="s">
        <v>32</v>
      </c>
      <c r="D78" s="21">
        <v>2463069</v>
      </c>
      <c r="E78" s="21">
        <v>59.862730403444075</v>
      </c>
      <c r="F78" s="21">
        <v>19.817965212242608</v>
      </c>
      <c r="G78" s="21">
        <v>17.916371527001619</v>
      </c>
      <c r="H78" s="21">
        <v>1.175379604793219E-3</v>
      </c>
      <c r="I78" s="21">
        <v>2.4017574777069033</v>
      </c>
    </row>
    <row r="79" spans="1:9" x14ac:dyDescent="0.45">
      <c r="A79" s="20" t="s">
        <v>182</v>
      </c>
      <c r="B79" s="20">
        <v>11198</v>
      </c>
      <c r="C79" s="20" t="s">
        <v>19</v>
      </c>
      <c r="D79" s="21">
        <v>47996</v>
      </c>
      <c r="E79" s="21">
        <v>5.7302954291342507</v>
      </c>
      <c r="F79" s="21">
        <v>87.161843300266412</v>
      </c>
      <c r="G79" s="21">
        <v>6.757956993778456</v>
      </c>
      <c r="H79" s="21">
        <v>0</v>
      </c>
      <c r="I79" s="21">
        <v>0.3499042768208781</v>
      </c>
    </row>
    <row r="80" spans="1:9" x14ac:dyDescent="0.45">
      <c r="A80" s="20" t="s">
        <v>185</v>
      </c>
      <c r="B80" s="20">
        <v>11220</v>
      </c>
      <c r="C80" s="20" t="s">
        <v>22</v>
      </c>
      <c r="D80" s="21">
        <v>902229</v>
      </c>
      <c r="E80" s="21">
        <v>93.603386178007128</v>
      </c>
      <c r="F80" s="21">
        <v>0</v>
      </c>
      <c r="G80" s="21">
        <v>4.4612682969488192E-2</v>
      </c>
      <c r="H80" s="21">
        <v>1.7857983743119383</v>
      </c>
      <c r="I80" s="21">
        <v>4.5662027647114449</v>
      </c>
    </row>
    <row r="81" spans="1:9" x14ac:dyDescent="0.45">
      <c r="A81" s="20" t="s">
        <v>187</v>
      </c>
      <c r="B81" s="20">
        <v>11222</v>
      </c>
      <c r="C81" s="20" t="s">
        <v>32</v>
      </c>
      <c r="D81" s="21">
        <v>433353</v>
      </c>
      <c r="E81" s="21">
        <v>53.064723358917256</v>
      </c>
      <c r="F81" s="21">
        <v>27.326301117847191</v>
      </c>
      <c r="G81" s="21">
        <v>0.93215610786070535</v>
      </c>
      <c r="H81" s="21">
        <v>0</v>
      </c>
      <c r="I81" s="21">
        <v>18.676819415374844</v>
      </c>
    </row>
    <row r="82" spans="1:9" x14ac:dyDescent="0.45">
      <c r="A82" s="20" t="s">
        <v>188</v>
      </c>
      <c r="B82" s="20">
        <v>11217</v>
      </c>
      <c r="C82" s="20" t="s">
        <v>19</v>
      </c>
      <c r="D82" s="21">
        <v>15546844</v>
      </c>
      <c r="E82" s="21">
        <v>20.477928901204301</v>
      </c>
      <c r="F82" s="21">
        <v>42.728066579368743</v>
      </c>
      <c r="G82" s="21">
        <v>34.530938232411756</v>
      </c>
      <c r="H82" s="21">
        <v>0.10244583088933736</v>
      </c>
      <c r="I82" s="21">
        <v>2.1606204561258591</v>
      </c>
    </row>
    <row r="83" spans="1:9" x14ac:dyDescent="0.45">
      <c r="A83" s="20" t="s">
        <v>190</v>
      </c>
      <c r="B83" s="20">
        <v>11235</v>
      </c>
      <c r="C83" s="20" t="s">
        <v>22</v>
      </c>
      <c r="D83" s="21">
        <v>4158948</v>
      </c>
      <c r="E83" s="21">
        <v>95.908968974717681</v>
      </c>
      <c r="F83" s="21">
        <v>0</v>
      </c>
      <c r="G83" s="21">
        <v>0.43476794925845968</v>
      </c>
      <c r="H83" s="21">
        <v>4.5576420217579894E-4</v>
      </c>
      <c r="I83" s="21">
        <v>3.6558073118216767</v>
      </c>
    </row>
    <row r="84" spans="1:9" x14ac:dyDescent="0.45">
      <c r="A84" s="20" t="s">
        <v>192</v>
      </c>
      <c r="B84" s="20">
        <v>11234</v>
      </c>
      <c r="C84" s="20" t="s">
        <v>22</v>
      </c>
      <c r="D84" s="21">
        <v>18463360</v>
      </c>
      <c r="E84" s="21">
        <v>95.934804312022749</v>
      </c>
      <c r="F84" s="21">
        <v>0</v>
      </c>
      <c r="G84" s="21">
        <v>0</v>
      </c>
      <c r="H84" s="21">
        <v>2.9109823143213094E-2</v>
      </c>
      <c r="I84" s="21">
        <v>4.0360858648340328</v>
      </c>
    </row>
    <row r="85" spans="1:9" x14ac:dyDescent="0.45">
      <c r="A85" s="20" t="s">
        <v>194</v>
      </c>
      <c r="B85" s="20">
        <v>11223</v>
      </c>
      <c r="C85" s="20" t="s">
        <v>22</v>
      </c>
      <c r="D85" s="21">
        <v>4772360</v>
      </c>
      <c r="E85" s="21">
        <v>79.370305885643731</v>
      </c>
      <c r="F85" s="21">
        <v>12.753152807053487</v>
      </c>
      <c r="G85" s="21">
        <v>3.5190697388050576</v>
      </c>
      <c r="H85" s="21">
        <v>2.7080924627716513E-3</v>
      </c>
      <c r="I85" s="21">
        <v>4.3547634760349556</v>
      </c>
    </row>
    <row r="86" spans="1:9" x14ac:dyDescent="0.45">
      <c r="A86" s="20" t="s">
        <v>196</v>
      </c>
      <c r="B86" s="20">
        <v>11239</v>
      </c>
      <c r="C86" s="20" t="s">
        <v>32</v>
      </c>
      <c r="D86" s="21">
        <v>414926</v>
      </c>
      <c r="E86" s="21">
        <v>60.188310194540286</v>
      </c>
      <c r="F86" s="21">
        <v>33.551656306690475</v>
      </c>
      <c r="G86" s="21">
        <v>3.0441098054190912</v>
      </c>
      <c r="H86" s="21">
        <v>0</v>
      </c>
      <c r="I86" s="21">
        <v>3.2159236933501485</v>
      </c>
    </row>
    <row r="87" spans="1:9" x14ac:dyDescent="0.45">
      <c r="A87" s="20" t="s">
        <v>198</v>
      </c>
      <c r="B87" s="20">
        <v>11256</v>
      </c>
      <c r="C87" s="20" t="s">
        <v>19</v>
      </c>
      <c r="D87" s="21">
        <v>75495</v>
      </c>
      <c r="E87" s="21">
        <v>16.38210226747438</v>
      </c>
      <c r="F87" s="21">
        <v>57.748783344103963</v>
      </c>
      <c r="G87" s="21">
        <v>19.840726879036733</v>
      </c>
      <c r="H87" s="21">
        <v>8.1307428398349924E-2</v>
      </c>
      <c r="I87" s="21">
        <v>5.9470800809865798</v>
      </c>
    </row>
    <row r="88" spans="1:9" x14ac:dyDescent="0.45">
      <c r="A88" s="20" t="s">
        <v>199</v>
      </c>
      <c r="B88" s="20">
        <v>11258</v>
      </c>
      <c r="C88" s="20" t="s">
        <v>32</v>
      </c>
      <c r="D88" s="21">
        <v>222832</v>
      </c>
      <c r="E88" s="21">
        <v>55.633986295297944</v>
      </c>
      <c r="F88" s="21">
        <v>39.397222779734861</v>
      </c>
      <c r="G88" s="21">
        <v>2.7845140669655972</v>
      </c>
      <c r="H88" s="21">
        <v>2.666043998902692E-2</v>
      </c>
      <c r="I88" s="21">
        <v>2.1576164180125641</v>
      </c>
    </row>
    <row r="89" spans="1:9" x14ac:dyDescent="0.45">
      <c r="A89" s="20" t="s">
        <v>201</v>
      </c>
      <c r="B89" s="20">
        <v>11268</v>
      </c>
      <c r="C89" s="20" t="s">
        <v>22</v>
      </c>
      <c r="D89" s="21">
        <v>2054091</v>
      </c>
      <c r="E89" s="21">
        <v>84.422624454125639</v>
      </c>
      <c r="F89" s="21">
        <v>10.687685899568999</v>
      </c>
      <c r="G89" s="21">
        <v>0.34619491763741062</v>
      </c>
      <c r="H89" s="21">
        <v>1.616085104646987E-2</v>
      </c>
      <c r="I89" s="21">
        <v>4.5273338776214773</v>
      </c>
    </row>
    <row r="90" spans="1:9" x14ac:dyDescent="0.45">
      <c r="A90" s="20" t="s">
        <v>203</v>
      </c>
      <c r="B90" s="20">
        <v>11273</v>
      </c>
      <c r="C90" s="20" t="s">
        <v>22</v>
      </c>
      <c r="D90" s="21">
        <v>7197929</v>
      </c>
      <c r="E90" s="21">
        <v>94.745999600599475</v>
      </c>
      <c r="F90" s="21">
        <v>1.3197323320036564E-3</v>
      </c>
      <c r="G90" s="21">
        <v>1.1464821377438499</v>
      </c>
      <c r="H90" s="21">
        <v>0</v>
      </c>
      <c r="I90" s="21">
        <v>4.1061985293246712</v>
      </c>
    </row>
    <row r="91" spans="1:9" x14ac:dyDescent="0.45">
      <c r="A91" s="20" t="s">
        <v>207</v>
      </c>
      <c r="B91" s="20">
        <v>11277</v>
      </c>
      <c r="C91" s="20" t="s">
        <v>19</v>
      </c>
      <c r="D91" s="21">
        <v>131895204</v>
      </c>
      <c r="E91" s="21">
        <v>9.413132395212898</v>
      </c>
      <c r="F91" s="21">
        <v>78.355321708212472</v>
      </c>
      <c r="G91" s="21">
        <v>9.3107100885304632</v>
      </c>
      <c r="H91" s="21">
        <v>-6.6837391883332517E-13</v>
      </c>
      <c r="I91" s="21">
        <v>2.920835808044834</v>
      </c>
    </row>
    <row r="92" spans="1:9" x14ac:dyDescent="0.45">
      <c r="A92" s="20" t="s">
        <v>209</v>
      </c>
      <c r="B92" s="20">
        <v>11280</v>
      </c>
      <c r="C92" s="20" t="s">
        <v>22</v>
      </c>
      <c r="D92" s="21">
        <v>2216499</v>
      </c>
      <c r="E92" s="21">
        <v>80.512455520038543</v>
      </c>
      <c r="F92" s="21">
        <v>0</v>
      </c>
      <c r="G92" s="21">
        <v>15.039987289060869</v>
      </c>
      <c r="H92" s="21">
        <v>2.2289927845420233E-3</v>
      </c>
      <c r="I92" s="21">
        <v>4.4453281981160391</v>
      </c>
    </row>
    <row r="93" spans="1:9" x14ac:dyDescent="0.45">
      <c r="A93" s="20" t="s">
        <v>217</v>
      </c>
      <c r="B93" s="20">
        <v>11290</v>
      </c>
      <c r="C93" s="20" t="s">
        <v>19</v>
      </c>
      <c r="D93" s="21">
        <v>54014</v>
      </c>
      <c r="E93" s="21">
        <v>8.1921477143401642</v>
      </c>
      <c r="F93" s="21">
        <v>83.556690587503169</v>
      </c>
      <c r="G93" s="21">
        <v>3.4052597737443104</v>
      </c>
      <c r="H93" s="21">
        <v>8.4377460632929779E-3</v>
      </c>
      <c r="I93" s="21">
        <v>4.8374641783490704</v>
      </c>
    </row>
    <row r="94" spans="1:9" x14ac:dyDescent="0.45">
      <c r="A94" s="20" t="s">
        <v>219</v>
      </c>
      <c r="B94" s="20">
        <v>11285</v>
      </c>
      <c r="C94" s="20" t="s">
        <v>22</v>
      </c>
      <c r="D94" s="21">
        <v>16706845</v>
      </c>
      <c r="E94" s="21">
        <v>95.04261747034144</v>
      </c>
      <c r="F94" s="21">
        <v>0.98813944182816993</v>
      </c>
      <c r="G94" s="21">
        <v>1.0578867903661844</v>
      </c>
      <c r="H94" s="21">
        <v>1.1661564439573409E-4</v>
      </c>
      <c r="I94" s="21">
        <v>2.9112396818198158</v>
      </c>
    </row>
    <row r="95" spans="1:9" x14ac:dyDescent="0.45">
      <c r="A95" s="20" t="s">
        <v>223</v>
      </c>
      <c r="B95" s="20">
        <v>11297</v>
      </c>
      <c r="C95" s="20" t="s">
        <v>22</v>
      </c>
      <c r="D95" s="21">
        <v>6006968</v>
      </c>
      <c r="E95" s="21">
        <v>94.694949030804452</v>
      </c>
      <c r="F95" s="21">
        <v>0</v>
      </c>
      <c r="G95" s="21">
        <v>2.4554278839451644</v>
      </c>
      <c r="H95" s="21">
        <v>0.45060834891104684</v>
      </c>
      <c r="I95" s="21">
        <v>2.3990147363393395</v>
      </c>
    </row>
    <row r="96" spans="1:9" x14ac:dyDescent="0.45">
      <c r="A96" s="20" t="s">
        <v>225</v>
      </c>
      <c r="B96" s="20">
        <v>11302</v>
      </c>
      <c r="C96" s="20" t="s">
        <v>19</v>
      </c>
      <c r="D96" s="21">
        <v>14983617</v>
      </c>
      <c r="E96" s="21">
        <v>11.371095626365083</v>
      </c>
      <c r="F96" s="21">
        <v>41.315173336024095</v>
      </c>
      <c r="G96" s="21">
        <v>42.891271397744518</v>
      </c>
      <c r="H96" s="21">
        <v>2.1672292032303666E-2</v>
      </c>
      <c r="I96" s="21">
        <v>4.4007873478339956</v>
      </c>
    </row>
    <row r="97" spans="1:9" x14ac:dyDescent="0.45">
      <c r="A97" s="20" t="s">
        <v>227</v>
      </c>
      <c r="B97" s="20">
        <v>11304</v>
      </c>
      <c r="C97" s="20" t="s">
        <v>32</v>
      </c>
      <c r="D97" s="21">
        <v>1103550</v>
      </c>
      <c r="E97" s="21">
        <v>55.723822216900217</v>
      </c>
      <c r="F97" s="21">
        <v>34.10349125888078</v>
      </c>
      <c r="G97" s="21">
        <v>7.4093374370426881</v>
      </c>
      <c r="H97" s="21">
        <v>2.7378065972398511E-3</v>
      </c>
      <c r="I97" s="21">
        <v>2.7606112805790697</v>
      </c>
    </row>
    <row r="98" spans="1:9" x14ac:dyDescent="0.45">
      <c r="A98" s="20" t="s">
        <v>231</v>
      </c>
      <c r="B98" s="20">
        <v>11305</v>
      </c>
      <c r="C98" s="20" t="s">
        <v>32</v>
      </c>
      <c r="D98" s="21">
        <v>249609</v>
      </c>
      <c r="E98" s="21">
        <v>57.342538160614879</v>
      </c>
      <c r="F98" s="21">
        <v>39.876155038988593</v>
      </c>
      <c r="G98" s="21">
        <v>1.2496908627571577</v>
      </c>
      <c r="H98" s="21">
        <v>3.5343045346918051E-5</v>
      </c>
      <c r="I98" s="21">
        <v>1.5315805945940286</v>
      </c>
    </row>
    <row r="99" spans="1:9" x14ac:dyDescent="0.45">
      <c r="A99" s="20" t="s">
        <v>237</v>
      </c>
      <c r="B99" s="20">
        <v>11314</v>
      </c>
      <c r="C99" s="20" t="s">
        <v>22</v>
      </c>
      <c r="D99" s="21">
        <v>113886</v>
      </c>
      <c r="E99" s="21">
        <v>95.918438339745279</v>
      </c>
      <c r="F99" s="21">
        <v>0</v>
      </c>
      <c r="G99" s="21">
        <v>0.22536954055341624</v>
      </c>
      <c r="H99" s="21">
        <v>0.148325817147162</v>
      </c>
      <c r="I99" s="21">
        <v>3.7078663025541445</v>
      </c>
    </row>
    <row r="100" spans="1:9" x14ac:dyDescent="0.45">
      <c r="A100" s="20" t="s">
        <v>241</v>
      </c>
      <c r="B100" s="20">
        <v>11309</v>
      </c>
      <c r="C100" s="20" t="s">
        <v>22</v>
      </c>
      <c r="D100" s="21">
        <v>3064164</v>
      </c>
      <c r="E100" s="21">
        <v>94.114549559027012</v>
      </c>
      <c r="F100" s="21">
        <v>0</v>
      </c>
      <c r="G100" s="21">
        <v>3.232211272623958</v>
      </c>
      <c r="H100" s="21">
        <v>1.2023622555339887E-4</v>
      </c>
      <c r="I100" s="21">
        <v>2.6531189321234838</v>
      </c>
    </row>
    <row r="101" spans="1:9" x14ac:dyDescent="0.45">
      <c r="A101" s="20" t="s">
        <v>243</v>
      </c>
      <c r="B101" s="20">
        <v>11310</v>
      </c>
      <c r="C101" s="20" t="s">
        <v>19</v>
      </c>
      <c r="D101" s="21">
        <v>271169439</v>
      </c>
      <c r="E101" s="21">
        <v>13.08830082100758</v>
      </c>
      <c r="F101" s="21">
        <v>46.93364500455548</v>
      </c>
      <c r="G101" s="21">
        <v>37.702414087062586</v>
      </c>
      <c r="H101" s="21">
        <v>1.9152790396372978E-4</v>
      </c>
      <c r="I101" s="21">
        <v>2.2754485594703922</v>
      </c>
    </row>
    <row r="102" spans="1:9" x14ac:dyDescent="0.45">
      <c r="A102" s="20" t="s">
        <v>251</v>
      </c>
      <c r="B102" s="20">
        <v>11334</v>
      </c>
      <c r="C102" s="20" t="s">
        <v>22</v>
      </c>
      <c r="D102" s="21">
        <v>1755703</v>
      </c>
      <c r="E102" s="21">
        <v>88.132708249250413</v>
      </c>
      <c r="F102" s="21">
        <v>0</v>
      </c>
      <c r="G102" s="21">
        <v>7.9835661238285383</v>
      </c>
      <c r="H102" s="21">
        <v>2.6089424793068307E-3</v>
      </c>
      <c r="I102" s="21">
        <v>3.8811166844417349</v>
      </c>
    </row>
    <row r="103" spans="1:9" x14ac:dyDescent="0.45">
      <c r="A103" s="20" t="s">
        <v>253</v>
      </c>
      <c r="B103" s="20">
        <v>11338</v>
      </c>
      <c r="C103" s="20" t="s">
        <v>19</v>
      </c>
      <c r="D103" s="21">
        <v>40852404</v>
      </c>
      <c r="E103" s="21">
        <v>24.471385893323966</v>
      </c>
      <c r="F103" s="21">
        <v>46.764511633294006</v>
      </c>
      <c r="G103" s="21">
        <v>26.656231724599259</v>
      </c>
      <c r="H103" s="21">
        <v>8.3852550815565349E-2</v>
      </c>
      <c r="I103" s="21">
        <v>2.0240181979672065</v>
      </c>
    </row>
    <row r="104" spans="1:9" x14ac:dyDescent="0.45">
      <c r="A104" s="20" t="s">
        <v>255</v>
      </c>
      <c r="B104" s="20">
        <v>11343</v>
      </c>
      <c r="C104" s="20" t="s">
        <v>19</v>
      </c>
      <c r="D104" s="21">
        <v>30659140</v>
      </c>
      <c r="E104" s="21">
        <v>16.173928838780743</v>
      </c>
      <c r="F104" s="21">
        <v>44.536608898490336</v>
      </c>
      <c r="G104" s="21">
        <v>37.408322447487429</v>
      </c>
      <c r="H104" s="21">
        <v>1.3834446636818477E-5</v>
      </c>
      <c r="I104" s="21">
        <v>1.8811259807948513</v>
      </c>
    </row>
    <row r="105" spans="1:9" x14ac:dyDescent="0.45">
      <c r="A105" s="20" t="s">
        <v>273</v>
      </c>
      <c r="B105" s="20">
        <v>11379</v>
      </c>
      <c r="C105" s="20" t="s">
        <v>19</v>
      </c>
      <c r="D105" s="21">
        <v>20457868</v>
      </c>
      <c r="E105" s="21">
        <v>19.946398524944591</v>
      </c>
      <c r="F105" s="21">
        <v>65.16170330243007</v>
      </c>
      <c r="G105" s="21">
        <v>11.460812130328359</v>
      </c>
      <c r="H105" s="21">
        <v>7.6048386262700146E-4</v>
      </c>
      <c r="I105" s="21">
        <v>3.4303255584343582</v>
      </c>
    </row>
    <row r="106" spans="1:9" x14ac:dyDescent="0.45">
      <c r="A106" s="20" t="s">
        <v>275</v>
      </c>
      <c r="B106" s="20">
        <v>11385</v>
      </c>
      <c r="C106" s="20" t="s">
        <v>19</v>
      </c>
      <c r="D106" s="21">
        <v>97823739</v>
      </c>
      <c r="E106" s="21">
        <v>13.568562206884247</v>
      </c>
      <c r="F106" s="21">
        <v>49.539526454565618</v>
      </c>
      <c r="G106" s="21">
        <v>33.629191028488101</v>
      </c>
      <c r="H106" s="21">
        <v>0.50456385444995189</v>
      </c>
      <c r="I106" s="21">
        <v>2.7581564556120832</v>
      </c>
    </row>
    <row r="107" spans="1:9" x14ac:dyDescent="0.45">
      <c r="A107" s="20" t="s">
        <v>277</v>
      </c>
      <c r="B107" s="20">
        <v>11384</v>
      </c>
      <c r="C107" s="20" t="s">
        <v>22</v>
      </c>
      <c r="D107" s="21">
        <v>977192</v>
      </c>
      <c r="E107" s="21">
        <v>89.456299741563754</v>
      </c>
      <c r="F107" s="21">
        <v>0</v>
      </c>
      <c r="G107" s="21">
        <v>3.8679831378567848</v>
      </c>
      <c r="H107" s="21">
        <v>2.5319476035413953</v>
      </c>
      <c r="I107" s="21">
        <v>4.1437695170380691</v>
      </c>
    </row>
    <row r="108" spans="1:9" x14ac:dyDescent="0.45">
      <c r="A108" s="20" t="s">
        <v>283</v>
      </c>
      <c r="B108" s="20">
        <v>11383</v>
      </c>
      <c r="C108" s="20" t="s">
        <v>19</v>
      </c>
      <c r="D108" s="21">
        <v>31539870</v>
      </c>
      <c r="E108" s="21">
        <v>21.943549880255439</v>
      </c>
      <c r="F108" s="21">
        <v>38.940702772832061</v>
      </c>
      <c r="G108" s="21">
        <v>35.419691751056753</v>
      </c>
      <c r="H108" s="21">
        <v>8.1353038628174023E-7</v>
      </c>
      <c r="I108" s="21">
        <v>3.6960547823253589</v>
      </c>
    </row>
    <row r="109" spans="1:9" x14ac:dyDescent="0.45">
      <c r="A109" s="20" t="s">
        <v>285</v>
      </c>
      <c r="B109" s="20">
        <v>11380</v>
      </c>
      <c r="C109" s="20" t="s">
        <v>19</v>
      </c>
      <c r="D109" s="21">
        <v>278677</v>
      </c>
      <c r="E109" s="21">
        <v>13.290622747228358</v>
      </c>
      <c r="F109" s="21">
        <v>81.877387701056392</v>
      </c>
      <c r="G109" s="21">
        <v>2.0623817217265241</v>
      </c>
      <c r="H109" s="21">
        <v>9.9843017007998159E-5</v>
      </c>
      <c r="I109" s="21">
        <v>2.769507986971715</v>
      </c>
    </row>
    <row r="110" spans="1:9" x14ac:dyDescent="0.45">
      <c r="A110" s="20" t="s">
        <v>287</v>
      </c>
      <c r="B110" s="20">
        <v>11391</v>
      </c>
      <c r="C110" s="20" t="s">
        <v>19</v>
      </c>
      <c r="D110" s="21">
        <v>520836</v>
      </c>
      <c r="E110" s="21">
        <v>10.306348002516783</v>
      </c>
      <c r="F110" s="21">
        <v>79.329173872303599</v>
      </c>
      <c r="G110" s="21">
        <v>7.0030791061263562</v>
      </c>
      <c r="H110" s="21">
        <v>2.5113690725868745E-2</v>
      </c>
      <c r="I110" s="21">
        <v>3.3362853283273894</v>
      </c>
    </row>
    <row r="111" spans="1:9" x14ac:dyDescent="0.45">
      <c r="A111" s="20" t="s">
        <v>289</v>
      </c>
      <c r="B111" s="20">
        <v>11381</v>
      </c>
      <c r="C111" s="20" t="s">
        <v>32</v>
      </c>
      <c r="D111" s="21">
        <v>1348264</v>
      </c>
      <c r="E111" s="21">
        <v>60.468094834960809</v>
      </c>
      <c r="F111" s="21">
        <v>30.499524920125079</v>
      </c>
      <c r="G111" s="21">
        <v>6.248819285434795</v>
      </c>
      <c r="H111" s="21">
        <v>3.5305997289867099E-4</v>
      </c>
      <c r="I111" s="21">
        <v>2.7832078995064182</v>
      </c>
    </row>
    <row r="112" spans="1:9" x14ac:dyDescent="0.45">
      <c r="A112" s="20" t="s">
        <v>291</v>
      </c>
      <c r="B112" s="20">
        <v>11394</v>
      </c>
      <c r="C112" s="20" t="s">
        <v>19</v>
      </c>
      <c r="D112" s="21">
        <v>10224701</v>
      </c>
      <c r="E112" s="21">
        <v>7.6967266974755475</v>
      </c>
      <c r="F112" s="21">
        <v>59.987584479672691</v>
      </c>
      <c r="G112" s="21">
        <v>31.395679129575949</v>
      </c>
      <c r="H112" s="21">
        <v>8.5995741010188406E-2</v>
      </c>
      <c r="I112" s="21">
        <v>0.83401395226562081</v>
      </c>
    </row>
    <row r="113" spans="1:9" x14ac:dyDescent="0.45">
      <c r="A113" s="20" t="s">
        <v>293</v>
      </c>
      <c r="B113" s="20">
        <v>11405</v>
      </c>
      <c r="C113" s="20" t="s">
        <v>19</v>
      </c>
      <c r="D113" s="21">
        <v>69272699</v>
      </c>
      <c r="E113" s="21">
        <v>14.512023845426132</v>
      </c>
      <c r="F113" s="21">
        <v>43.301998506003223</v>
      </c>
      <c r="G113" s="21">
        <v>40.205974168566527</v>
      </c>
      <c r="H113" s="21">
        <v>2.9303821364930021E-4</v>
      </c>
      <c r="I113" s="21">
        <v>1.9797104417904663</v>
      </c>
    </row>
    <row r="114" spans="1:9" x14ac:dyDescent="0.45">
      <c r="A114" s="20" t="s">
        <v>298</v>
      </c>
      <c r="B114" s="20">
        <v>11411</v>
      </c>
      <c r="C114" s="20" t="s">
        <v>19</v>
      </c>
      <c r="D114" s="21">
        <v>539323</v>
      </c>
      <c r="E114" s="21">
        <v>20.204006079905277</v>
      </c>
      <c r="F114" s="21">
        <v>32.561721996201733</v>
      </c>
      <c r="G114" s="21">
        <v>43.049270835253189</v>
      </c>
      <c r="H114" s="21">
        <v>1.7877744105313745E-2</v>
      </c>
      <c r="I114" s="21">
        <v>4.1671233445344891</v>
      </c>
    </row>
    <row r="115" spans="1:9" x14ac:dyDescent="0.45">
      <c r="A115" s="20" t="s">
        <v>301</v>
      </c>
      <c r="B115" s="20">
        <v>11420</v>
      </c>
      <c r="C115" s="20" t="s">
        <v>19</v>
      </c>
      <c r="D115" s="21">
        <v>276919</v>
      </c>
      <c r="E115" s="21">
        <v>19.358486036404813</v>
      </c>
      <c r="F115" s="21">
        <v>78.183582448693741</v>
      </c>
      <c r="G115" s="21">
        <v>1.4653444901478696</v>
      </c>
      <c r="H115" s="21">
        <v>6.4595132569632216E-2</v>
      </c>
      <c r="I115" s="21">
        <v>0.92799189218394573</v>
      </c>
    </row>
    <row r="116" spans="1:9" x14ac:dyDescent="0.45">
      <c r="A116" s="20" t="s">
        <v>305</v>
      </c>
      <c r="B116" s="20">
        <v>11421</v>
      </c>
      <c r="C116" s="20" t="s">
        <v>19</v>
      </c>
      <c r="D116" s="21">
        <v>1712102</v>
      </c>
      <c r="E116" s="21">
        <v>13.473996600289807</v>
      </c>
      <c r="F116" s="21">
        <v>37.457258360397027</v>
      </c>
      <c r="G116" s="21">
        <v>46.468526287696726</v>
      </c>
      <c r="H116" s="21">
        <v>1.082024972574009</v>
      </c>
      <c r="I116" s="21">
        <v>1.5181937790424265</v>
      </c>
    </row>
    <row r="117" spans="1:9" x14ac:dyDescent="0.45">
      <c r="A117" s="20" t="s">
        <v>309</v>
      </c>
      <c r="B117" s="20">
        <v>11427</v>
      </c>
      <c r="C117" s="20" t="s">
        <v>19</v>
      </c>
      <c r="D117" s="21">
        <v>12478</v>
      </c>
      <c r="E117" s="21">
        <v>19.610454264023257</v>
      </c>
      <c r="F117" s="21">
        <v>68.435599876788274</v>
      </c>
      <c r="G117" s="21">
        <v>3.8840471989809369</v>
      </c>
      <c r="H117" s="21">
        <v>0.30289188857293325</v>
      </c>
      <c r="I117" s="21">
        <v>7.7670067716346018</v>
      </c>
    </row>
    <row r="118" spans="1:9" x14ac:dyDescent="0.45">
      <c r="A118" s="20" t="s">
        <v>313</v>
      </c>
      <c r="B118" s="20">
        <v>11442</v>
      </c>
      <c r="C118" s="20" t="s">
        <v>19</v>
      </c>
      <c r="D118" s="21">
        <v>542787</v>
      </c>
      <c r="E118" s="21">
        <v>18.937852737629065</v>
      </c>
      <c r="F118" s="21">
        <v>26.819912064964662</v>
      </c>
      <c r="G118" s="21">
        <v>34.396302845685334</v>
      </c>
      <c r="H118" s="21">
        <v>4.7568956328399208E-3</v>
      </c>
      <c r="I118" s="21">
        <v>19.841175456088099</v>
      </c>
    </row>
    <row r="119" spans="1:9" x14ac:dyDescent="0.45">
      <c r="A119" s="20" t="s">
        <v>322</v>
      </c>
      <c r="B119" s="20">
        <v>11449</v>
      </c>
      <c r="C119" s="20" t="s">
        <v>19</v>
      </c>
      <c r="D119" s="21">
        <v>3475136</v>
      </c>
      <c r="E119" s="21">
        <v>12.22594418110099</v>
      </c>
      <c r="F119" s="21">
        <v>49.036863518433456</v>
      </c>
      <c r="G119" s="21">
        <v>34.868879477607457</v>
      </c>
      <c r="H119" s="21">
        <v>1.0623693597372539E-2</v>
      </c>
      <c r="I119" s="21">
        <v>3.8576891292607218</v>
      </c>
    </row>
    <row r="120" spans="1:9" x14ac:dyDescent="0.45">
      <c r="A120" s="20" t="s">
        <v>326</v>
      </c>
      <c r="B120" s="20">
        <v>11463</v>
      </c>
      <c r="C120" s="20" t="s">
        <v>22</v>
      </c>
      <c r="D120" s="21">
        <v>211206</v>
      </c>
      <c r="E120" s="21">
        <v>77.95638959072717</v>
      </c>
      <c r="F120" s="21">
        <v>0</v>
      </c>
      <c r="G120" s="21">
        <v>19.979966756705345</v>
      </c>
      <c r="H120" s="21">
        <v>6.5006739964562537E-3</v>
      </c>
      <c r="I120" s="21">
        <v>2.0571429785710338</v>
      </c>
    </row>
    <row r="121" spans="1:9" x14ac:dyDescent="0.45">
      <c r="A121" s="20" t="s">
        <v>328</v>
      </c>
      <c r="B121" s="20">
        <v>11461</v>
      </c>
      <c r="C121" s="20" t="s">
        <v>22</v>
      </c>
      <c r="D121" s="21">
        <v>3453695</v>
      </c>
      <c r="E121" s="21">
        <v>92.436151402472589</v>
      </c>
      <c r="F121" s="21">
        <v>0</v>
      </c>
      <c r="G121" s="21">
        <v>4.5544298856524668</v>
      </c>
      <c r="H121" s="21">
        <v>1.389461952638229E-3</v>
      </c>
      <c r="I121" s="21">
        <v>3.0080292499222994</v>
      </c>
    </row>
    <row r="122" spans="1:9" x14ac:dyDescent="0.45">
      <c r="A122" s="20" t="s">
        <v>336</v>
      </c>
      <c r="B122" s="20">
        <v>11454</v>
      </c>
      <c r="C122" s="20" t="s">
        <v>22</v>
      </c>
      <c r="D122" s="21">
        <v>2348777</v>
      </c>
      <c r="E122" s="21">
        <v>95.465803265416596</v>
      </c>
      <c r="F122" s="21">
        <v>0</v>
      </c>
      <c r="G122" s="21">
        <v>1.0292431826723683</v>
      </c>
      <c r="H122" s="21">
        <v>0</v>
      </c>
      <c r="I122" s="21">
        <v>3.50495355191104</v>
      </c>
    </row>
    <row r="123" spans="1:9" x14ac:dyDescent="0.45">
      <c r="A123" s="20" t="s">
        <v>338</v>
      </c>
      <c r="B123" s="20">
        <v>11477</v>
      </c>
      <c r="C123" s="20" t="s">
        <v>22</v>
      </c>
      <c r="D123" s="21">
        <v>5754448</v>
      </c>
      <c r="E123" s="21">
        <v>95.368029480222333</v>
      </c>
      <c r="F123" s="21">
        <v>2.8129970852031623E-2</v>
      </c>
      <c r="G123" s="21">
        <v>2.5534586948136688</v>
      </c>
      <c r="H123" s="21">
        <v>8.4915553486597907E-4</v>
      </c>
      <c r="I123" s="21">
        <v>2.0495326985771078</v>
      </c>
    </row>
    <row r="124" spans="1:9" x14ac:dyDescent="0.45">
      <c r="A124" s="20" t="s">
        <v>340</v>
      </c>
      <c r="B124" s="20">
        <v>11476</v>
      </c>
      <c r="C124" s="20" t="s">
        <v>19</v>
      </c>
      <c r="D124" s="21">
        <v>287030</v>
      </c>
      <c r="E124" s="21">
        <v>3.0620725426926607</v>
      </c>
      <c r="F124" s="21">
        <v>93.863387523008853</v>
      </c>
      <c r="G124" s="21">
        <v>0.30577325977308806</v>
      </c>
      <c r="H124" s="21">
        <v>5.8893235005442902E-3</v>
      </c>
      <c r="I124" s="21">
        <v>2.7628773510248581</v>
      </c>
    </row>
    <row r="125" spans="1:9" x14ac:dyDescent="0.45">
      <c r="A125" s="20" t="s">
        <v>346</v>
      </c>
      <c r="B125" s="20">
        <v>11495</v>
      </c>
      <c r="C125" s="20" t="s">
        <v>19</v>
      </c>
      <c r="D125" s="21">
        <v>38182090</v>
      </c>
      <c r="E125" s="21">
        <v>15.865365528600398</v>
      </c>
      <c r="F125" s="21">
        <v>38.150697540725837</v>
      </c>
      <c r="G125" s="21">
        <v>43.632637173810593</v>
      </c>
      <c r="H125" s="21">
        <v>1.9056555213037933E-3</v>
      </c>
      <c r="I125" s="21">
        <v>2.3493941013418693</v>
      </c>
    </row>
    <row r="126" spans="1:9" x14ac:dyDescent="0.45">
      <c r="A126" s="20" t="s">
        <v>351</v>
      </c>
      <c r="B126" s="20">
        <v>11517</v>
      </c>
      <c r="C126" s="20" t="s">
        <v>19</v>
      </c>
      <c r="D126" s="21">
        <v>99207037</v>
      </c>
      <c r="E126" s="21">
        <v>13.668309259482664</v>
      </c>
      <c r="F126" s="21">
        <v>47.372233104795541</v>
      </c>
      <c r="G126" s="21">
        <v>34.47145696114292</v>
      </c>
      <c r="H126" s="21">
        <v>0</v>
      </c>
      <c r="I126" s="21">
        <v>4.488000674578875</v>
      </c>
    </row>
    <row r="127" spans="1:9" x14ac:dyDescent="0.45">
      <c r="A127" s="20" t="s">
        <v>357</v>
      </c>
      <c r="B127" s="20">
        <v>11521</v>
      </c>
      <c r="C127" s="20" t="s">
        <v>19</v>
      </c>
      <c r="D127" s="21">
        <v>3033949</v>
      </c>
      <c r="E127" s="21">
        <v>11.39122498211289</v>
      </c>
      <c r="F127" s="21">
        <v>66.579143466050823</v>
      </c>
      <c r="G127" s="21">
        <v>17.411701557399947</v>
      </c>
      <c r="H127" s="21">
        <v>1.5835830597507336E-3</v>
      </c>
      <c r="I127" s="21">
        <v>4.6163464113765817</v>
      </c>
    </row>
    <row r="128" spans="1:9" x14ac:dyDescent="0.45">
      <c r="A128" s="20" t="s">
        <v>366</v>
      </c>
      <c r="B128" s="20">
        <v>11551</v>
      </c>
      <c r="C128" s="20" t="s">
        <v>19</v>
      </c>
      <c r="D128" s="21">
        <v>9191431</v>
      </c>
      <c r="E128" s="21">
        <v>8.4948353985607383</v>
      </c>
      <c r="F128" s="21">
        <v>53.503036617618612</v>
      </c>
      <c r="G128" s="21">
        <v>33.476411424008013</v>
      </c>
      <c r="H128" s="21">
        <v>7.1002015626053022E-3</v>
      </c>
      <c r="I128" s="21">
        <v>4.5186163582500249</v>
      </c>
    </row>
    <row r="129" spans="1:9" x14ac:dyDescent="0.45">
      <c r="A129" s="20" t="s">
        <v>368</v>
      </c>
      <c r="B129" s="20">
        <v>11562</v>
      </c>
      <c r="C129" s="20" t="s">
        <v>19</v>
      </c>
      <c r="D129" s="21">
        <v>3751528</v>
      </c>
      <c r="E129" s="21">
        <v>7.1343676447765443</v>
      </c>
      <c r="F129" s="21">
        <v>87.10825765907849</v>
      </c>
      <c r="G129" s="21">
        <v>3.1346676435036227</v>
      </c>
      <c r="H129" s="21">
        <v>2.6303885373538281E-3</v>
      </c>
      <c r="I129" s="21">
        <v>2.620076664103983</v>
      </c>
    </row>
    <row r="130" spans="1:9" x14ac:dyDescent="0.45">
      <c r="A130" s="20" t="s">
        <v>386</v>
      </c>
      <c r="B130" s="20">
        <v>11621</v>
      </c>
      <c r="C130" s="20" t="s">
        <v>19</v>
      </c>
      <c r="D130" s="21">
        <v>1243686</v>
      </c>
      <c r="E130" s="21">
        <v>21.427346799473305</v>
      </c>
      <c r="F130" s="21">
        <v>39.613701291700835</v>
      </c>
      <c r="G130" s="21">
        <v>36.381405207321627</v>
      </c>
      <c r="H130" s="21">
        <v>1.7163666017150876E-4</v>
      </c>
      <c r="I130" s="21">
        <v>2.5773750648440545</v>
      </c>
    </row>
    <row r="131" spans="1:9" x14ac:dyDescent="0.45">
      <c r="A131" s="20" t="s">
        <v>396</v>
      </c>
      <c r="B131" s="20">
        <v>11661</v>
      </c>
      <c r="C131" s="20" t="s">
        <v>19</v>
      </c>
      <c r="D131" s="21">
        <v>204906</v>
      </c>
      <c r="E131" s="21">
        <v>14.352047786945704</v>
      </c>
      <c r="F131" s="21">
        <v>51.558628018557847</v>
      </c>
      <c r="G131" s="21">
        <v>30.726112493027575</v>
      </c>
      <c r="H131" s="21">
        <v>0</v>
      </c>
      <c r="I131" s="21">
        <v>3.3632117014688743</v>
      </c>
    </row>
    <row r="132" spans="1:9" x14ac:dyDescent="0.45">
      <c r="A132" s="20" t="s">
        <v>404</v>
      </c>
      <c r="B132" s="20">
        <v>11665</v>
      </c>
      <c r="C132" s="20" t="s">
        <v>19</v>
      </c>
      <c r="D132" s="21">
        <v>2054093</v>
      </c>
      <c r="E132" s="21">
        <v>9.8212439714149564</v>
      </c>
      <c r="F132" s="21">
        <v>72.218906104722706</v>
      </c>
      <c r="G132" s="21">
        <v>16.130983460476799</v>
      </c>
      <c r="H132" s="21">
        <v>0.48124392402736116</v>
      </c>
      <c r="I132" s="21">
        <v>1.3476225393581769</v>
      </c>
    </row>
    <row r="133" spans="1:9" x14ac:dyDescent="0.45">
      <c r="A133" s="20" t="s">
        <v>422</v>
      </c>
      <c r="B133" s="20">
        <v>11706</v>
      </c>
      <c r="C133" s="20" t="s">
        <v>22</v>
      </c>
      <c r="D133" s="21">
        <v>881424</v>
      </c>
      <c r="E133" s="21">
        <v>93.091041262223058</v>
      </c>
      <c r="F133" s="21">
        <v>0</v>
      </c>
      <c r="G133" s="21">
        <v>4.9940342725177844</v>
      </c>
      <c r="H133" s="21">
        <v>0</v>
      </c>
      <c r="I133" s="21">
        <v>1.9149244652591597</v>
      </c>
    </row>
    <row r="134" spans="1:9" x14ac:dyDescent="0.45">
      <c r="A134" s="20" t="s">
        <v>429</v>
      </c>
      <c r="B134" s="20">
        <v>11691</v>
      </c>
      <c r="C134" s="20" t="s">
        <v>32</v>
      </c>
      <c r="D134" s="21">
        <v>45287</v>
      </c>
      <c r="E134" s="21">
        <v>64.51050969045896</v>
      </c>
      <c r="F134" s="21">
        <v>21.865689108201366</v>
      </c>
      <c r="G134" s="21">
        <v>9.9973367481812776</v>
      </c>
      <c r="H134" s="21">
        <v>0</v>
      </c>
      <c r="I134" s="21">
        <v>3.6264644531583916</v>
      </c>
    </row>
    <row r="135" spans="1:9" x14ac:dyDescent="0.45">
      <c r="A135" s="20" t="s">
        <v>437</v>
      </c>
      <c r="B135" s="20">
        <v>11701</v>
      </c>
      <c r="C135" s="20" t="s">
        <v>19</v>
      </c>
      <c r="D135" s="21">
        <v>178098</v>
      </c>
      <c r="E135" s="21">
        <v>10.118907294317426</v>
      </c>
      <c r="F135" s="21">
        <v>42.153868249502928</v>
      </c>
      <c r="G135" s="21">
        <v>45.72662328404838</v>
      </c>
      <c r="H135" s="21">
        <v>5.5954468158405006E-6</v>
      </c>
      <c r="I135" s="21">
        <v>2.0005955766844545</v>
      </c>
    </row>
    <row r="136" spans="1:9" x14ac:dyDescent="0.45">
      <c r="A136" s="20" t="s">
        <v>443</v>
      </c>
      <c r="B136" s="20">
        <v>11738</v>
      </c>
      <c r="C136" s="20" t="s">
        <v>19</v>
      </c>
      <c r="D136" s="21">
        <v>1793837</v>
      </c>
      <c r="E136" s="21">
        <v>20.385615351886845</v>
      </c>
      <c r="F136" s="21">
        <v>69.957984850497425</v>
      </c>
      <c r="G136" s="21">
        <v>3.2976972456811087</v>
      </c>
      <c r="H136" s="21">
        <v>2.6900509152625273E-2</v>
      </c>
      <c r="I136" s="21">
        <v>6.3318020427820034</v>
      </c>
    </row>
    <row r="137" spans="1:9" x14ac:dyDescent="0.45">
      <c r="A137" s="20" t="s">
        <v>446</v>
      </c>
      <c r="B137" s="20">
        <v>11741</v>
      </c>
      <c r="C137" s="20" t="s">
        <v>19</v>
      </c>
      <c r="D137" s="21">
        <v>2299422</v>
      </c>
      <c r="E137" s="21">
        <v>11.937653436612651</v>
      </c>
      <c r="F137" s="21">
        <v>41.779630277427287</v>
      </c>
      <c r="G137" s="21">
        <v>42.431388160904035</v>
      </c>
      <c r="H137" s="21">
        <v>3.2747575290810629E-3</v>
      </c>
      <c r="I137" s="21">
        <v>3.8480533675269482</v>
      </c>
    </row>
    <row r="138" spans="1:9" x14ac:dyDescent="0.45">
      <c r="A138" s="20" t="s">
        <v>496</v>
      </c>
      <c r="B138" s="20">
        <v>11842</v>
      </c>
      <c r="C138" s="20" t="s">
        <v>32</v>
      </c>
      <c r="D138" s="21">
        <v>385314</v>
      </c>
      <c r="E138" s="21">
        <v>32.972584496090654</v>
      </c>
      <c r="F138" s="21">
        <v>25.170772282652599</v>
      </c>
      <c r="G138" s="21">
        <v>41.172229483999992</v>
      </c>
      <c r="H138" s="21">
        <v>0</v>
      </c>
      <c r="I138" s="21">
        <v>0.68441373725675492</v>
      </c>
    </row>
    <row r="139" spans="1:9" x14ac:dyDescent="0.45">
      <c r="A139" s="20" t="s">
        <v>112</v>
      </c>
      <c r="B139" s="20">
        <v>10920</v>
      </c>
      <c r="C139" s="20" t="s">
        <v>19</v>
      </c>
      <c r="D139" s="21">
        <v>4724566</v>
      </c>
      <c r="E139" s="21">
        <v>14.251816943621344</v>
      </c>
      <c r="F139" s="21">
        <v>56.800197383948365</v>
      </c>
      <c r="G139" s="21">
        <v>25.432379412463796</v>
      </c>
      <c r="H139" s="21">
        <v>1.0567152307953728E-3</v>
      </c>
      <c r="I139" s="21">
        <v>3.5145495447356985</v>
      </c>
    </row>
    <row r="140" spans="1:9" x14ac:dyDescent="0.45">
      <c r="A140" s="20" t="s">
        <v>167</v>
      </c>
      <c r="B140" s="20">
        <v>11172</v>
      </c>
      <c r="C140" s="20" t="s">
        <v>32</v>
      </c>
      <c r="D140" s="21">
        <v>2671884</v>
      </c>
      <c r="E140" s="21">
        <v>67.717252493395435</v>
      </c>
      <c r="F140" s="21">
        <v>14.920974860398902</v>
      </c>
      <c r="G140" s="21">
        <v>13.063313481072178</v>
      </c>
      <c r="H140" s="21">
        <v>3.8231614439781579E-3</v>
      </c>
      <c r="I140" s="21">
        <v>4.2946360036895044</v>
      </c>
    </row>
    <row r="141" spans="1:9" x14ac:dyDescent="0.45">
      <c r="A141" s="20" t="s">
        <v>171</v>
      </c>
      <c r="B141" s="20">
        <v>11183</v>
      </c>
      <c r="C141" s="20" t="s">
        <v>22</v>
      </c>
      <c r="D141" s="21">
        <v>9032187</v>
      </c>
      <c r="E141" s="21">
        <v>93.194280601391</v>
      </c>
      <c r="F141" s="21">
        <v>0</v>
      </c>
      <c r="G141" s="21">
        <v>2.6234369959861294</v>
      </c>
      <c r="H141" s="21">
        <v>1.1015164386598087E-4</v>
      </c>
      <c r="I141" s="21">
        <v>4.1821722509790007</v>
      </c>
    </row>
    <row r="142" spans="1:9" x14ac:dyDescent="0.45">
      <c r="A142" s="20" t="s">
        <v>176</v>
      </c>
      <c r="B142" s="20">
        <v>11197</v>
      </c>
      <c r="C142" s="20" t="s">
        <v>22</v>
      </c>
      <c r="D142" s="21">
        <v>3253704</v>
      </c>
      <c r="E142" s="21">
        <v>97.347852678287538</v>
      </c>
      <c r="F142" s="21">
        <v>5.129692878625515E-2</v>
      </c>
      <c r="G142" s="21">
        <v>0.43095783480496302</v>
      </c>
      <c r="H142" s="21">
        <v>0</v>
      </c>
      <c r="I142" s="21">
        <v>2.1698925581212429</v>
      </c>
    </row>
    <row r="143" spans="1:9" x14ac:dyDescent="0.45">
      <c r="A143" s="20" t="s">
        <v>178</v>
      </c>
      <c r="B143" s="20">
        <v>11195</v>
      </c>
      <c r="C143" s="20" t="s">
        <v>22</v>
      </c>
      <c r="D143" s="21">
        <v>3001317</v>
      </c>
      <c r="E143" s="21">
        <v>75.452528648033876</v>
      </c>
      <c r="F143" s="21">
        <v>0.67081963463709837</v>
      </c>
      <c r="G143" s="21">
        <v>12.144448341365729</v>
      </c>
      <c r="H143" s="21">
        <v>2.6541251850584198E-3</v>
      </c>
      <c r="I143" s="21">
        <v>11.729549250778232</v>
      </c>
    </row>
    <row r="144" spans="1:9" x14ac:dyDescent="0.45">
      <c r="A144" s="20" t="s">
        <v>180</v>
      </c>
      <c r="B144" s="20">
        <v>11215</v>
      </c>
      <c r="C144" s="20" t="s">
        <v>22</v>
      </c>
      <c r="D144" s="21">
        <v>10781318</v>
      </c>
      <c r="E144" s="21">
        <v>85.89553983219335</v>
      </c>
      <c r="F144" s="21">
        <v>6.5126223800227114</v>
      </c>
      <c r="G144" s="21">
        <v>2.5430207434335679</v>
      </c>
      <c r="H144" s="21">
        <v>0</v>
      </c>
      <c r="I144" s="21">
        <v>5.0488170443503808</v>
      </c>
    </row>
    <row r="145" spans="1:9" x14ac:dyDescent="0.45">
      <c r="A145" s="20" t="s">
        <v>184</v>
      </c>
      <c r="B145" s="20">
        <v>11196</v>
      </c>
      <c r="C145" s="20" t="s">
        <v>32</v>
      </c>
      <c r="D145" s="21">
        <v>2017261</v>
      </c>
      <c r="E145" s="21">
        <v>41.192795295999083</v>
      </c>
      <c r="F145" s="21">
        <v>37.592706551364991</v>
      </c>
      <c r="G145" s="21">
        <v>17.749517997801043</v>
      </c>
      <c r="H145" s="21">
        <v>0</v>
      </c>
      <c r="I145" s="21">
        <v>3.4649801548348873</v>
      </c>
    </row>
    <row r="146" spans="1:9" x14ac:dyDescent="0.45">
      <c r="A146" s="20" t="s">
        <v>205</v>
      </c>
      <c r="B146" s="20">
        <v>11260</v>
      </c>
      <c r="C146" s="20" t="s">
        <v>22</v>
      </c>
      <c r="D146" s="21">
        <v>1403626</v>
      </c>
      <c r="E146" s="21">
        <v>95.798862066948303</v>
      </c>
      <c r="F146" s="21">
        <v>0</v>
      </c>
      <c r="G146" s="21">
        <v>0.20063313735791249</v>
      </c>
      <c r="H146" s="21">
        <v>2.1310775219125923E-2</v>
      </c>
      <c r="I146" s="21">
        <v>3.9791940204746652</v>
      </c>
    </row>
    <row r="147" spans="1:9" x14ac:dyDescent="0.45">
      <c r="A147" s="20" t="s">
        <v>233</v>
      </c>
      <c r="B147" s="20">
        <v>11308</v>
      </c>
      <c r="C147" s="20" t="s">
        <v>22</v>
      </c>
      <c r="D147" s="21">
        <v>2847157</v>
      </c>
      <c r="E147" s="21">
        <v>85.93854685765676</v>
      </c>
      <c r="F147" s="21">
        <v>8.2194993224739665</v>
      </c>
      <c r="G147" s="21">
        <v>2.1595566428591568</v>
      </c>
      <c r="H147" s="21">
        <v>1.731906281524325E-3</v>
      </c>
      <c r="I147" s="21">
        <v>3.6806652707285918</v>
      </c>
    </row>
    <row r="148" spans="1:9" x14ac:dyDescent="0.45">
      <c r="A148" s="20" t="s">
        <v>242</v>
      </c>
      <c r="B148" s="20">
        <v>11312</v>
      </c>
      <c r="C148" s="20" t="s">
        <v>22</v>
      </c>
      <c r="D148" s="21">
        <v>4626519</v>
      </c>
      <c r="E148" s="21">
        <v>95.120132714388973</v>
      </c>
      <c r="F148" s="21">
        <v>0</v>
      </c>
      <c r="G148" s="21">
        <v>1.281989438165436</v>
      </c>
      <c r="H148" s="21">
        <v>2.1088774124454581E-5</v>
      </c>
      <c r="I148" s="21">
        <v>3.5978567586714676</v>
      </c>
    </row>
    <row r="149" spans="1:9" x14ac:dyDescent="0.45">
      <c r="A149" s="20" t="s">
        <v>244</v>
      </c>
      <c r="B149" s="20">
        <v>11315</v>
      </c>
      <c r="C149" s="20" t="s">
        <v>246</v>
      </c>
      <c r="D149" s="21">
        <v>72544949</v>
      </c>
      <c r="E149" s="21">
        <v>11.617810414149385</v>
      </c>
      <c r="F149" s="21">
        <v>34.185969020339684</v>
      </c>
      <c r="G149" s="21">
        <v>51.628796467503676</v>
      </c>
      <c r="H149" s="21">
        <v>5.5089542426925479E-2</v>
      </c>
      <c r="I149" s="21">
        <v>2.5123345555803307</v>
      </c>
    </row>
    <row r="150" spans="1:9" x14ac:dyDescent="0.45">
      <c r="A150" s="20" t="s">
        <v>259</v>
      </c>
      <c r="B150" s="20">
        <v>11323</v>
      </c>
      <c r="C150" s="20" t="s">
        <v>19</v>
      </c>
      <c r="D150" s="21">
        <v>1689437</v>
      </c>
      <c r="E150" s="21">
        <v>5.6852037611547166</v>
      </c>
      <c r="F150" s="21">
        <v>70.159013387787581</v>
      </c>
      <c r="G150" s="21">
        <v>21.274834861674098</v>
      </c>
      <c r="H150" s="21">
        <v>1.7686875904433842E-3</v>
      </c>
      <c r="I150" s="21">
        <v>2.8791793017931622</v>
      </c>
    </row>
    <row r="151" spans="1:9" x14ac:dyDescent="0.45">
      <c r="A151" s="20" t="s">
        <v>263</v>
      </c>
      <c r="B151" s="20">
        <v>11340</v>
      </c>
      <c r="C151" s="20" t="s">
        <v>19</v>
      </c>
      <c r="D151" s="21">
        <v>2299884</v>
      </c>
      <c r="E151" s="21">
        <v>11.423341691821809</v>
      </c>
      <c r="F151" s="21">
        <v>67.403988609016736</v>
      </c>
      <c r="G151" s="21">
        <v>18.346611521748535</v>
      </c>
      <c r="H151" s="21">
        <v>0.1512521046790368</v>
      </c>
      <c r="I151" s="21">
        <v>2.6748060727338885</v>
      </c>
    </row>
    <row r="152" spans="1:9" x14ac:dyDescent="0.45">
      <c r="A152" s="20" t="s">
        <v>270</v>
      </c>
      <c r="B152" s="20">
        <v>11327</v>
      </c>
      <c r="C152" s="20" t="s">
        <v>22</v>
      </c>
      <c r="D152" s="21">
        <v>3080872</v>
      </c>
      <c r="E152" s="21">
        <v>89.39463797521563</v>
      </c>
      <c r="F152" s="21">
        <v>2.1265212063031056</v>
      </c>
      <c r="G152" s="21">
        <v>5.432611991509928</v>
      </c>
      <c r="H152" s="21">
        <v>0</v>
      </c>
      <c r="I152" s="21">
        <v>3.0462288269713356</v>
      </c>
    </row>
    <row r="153" spans="1:9" x14ac:dyDescent="0.45">
      <c r="A153" s="20" t="s">
        <v>271</v>
      </c>
      <c r="B153" s="20">
        <v>11367</v>
      </c>
      <c r="C153" s="20" t="s">
        <v>19</v>
      </c>
      <c r="D153" s="21">
        <v>6013011</v>
      </c>
      <c r="E153" s="21">
        <v>17.232246955615786</v>
      </c>
      <c r="F153" s="21">
        <v>42.389165125854063</v>
      </c>
      <c r="G153" s="21">
        <v>38.788770076836087</v>
      </c>
      <c r="H153" s="21">
        <v>5.1145753231416995E-4</v>
      </c>
      <c r="I153" s="21">
        <v>1.5893063841617494</v>
      </c>
    </row>
    <row r="154" spans="1:9" x14ac:dyDescent="0.45">
      <c r="A154" s="20" t="s">
        <v>279</v>
      </c>
      <c r="B154" s="20">
        <v>11341</v>
      </c>
      <c r="C154" s="20" t="s">
        <v>22</v>
      </c>
      <c r="D154" s="21">
        <v>13389720</v>
      </c>
      <c r="E154" s="21">
        <v>85.094873016395425</v>
      </c>
      <c r="F154" s="21">
        <v>10.386328379604022</v>
      </c>
      <c r="G154" s="21">
        <v>1.8990148792793198</v>
      </c>
      <c r="H154" s="21">
        <v>7.2924134561836456E-6</v>
      </c>
      <c r="I154" s="21">
        <v>2.6197764323077841</v>
      </c>
    </row>
    <row r="155" spans="1:9" x14ac:dyDescent="0.45">
      <c r="A155" s="20" t="s">
        <v>300</v>
      </c>
      <c r="B155" s="20">
        <v>11409</v>
      </c>
      <c r="C155" s="20" t="s">
        <v>19</v>
      </c>
      <c r="D155" s="21">
        <v>12055415</v>
      </c>
      <c r="E155" s="21">
        <v>14.871792515948707</v>
      </c>
      <c r="F155" s="21">
        <v>44.377309386628404</v>
      </c>
      <c r="G155" s="21">
        <v>38.561411880212027</v>
      </c>
      <c r="H155" s="21">
        <v>1.0316567658662602E-2</v>
      </c>
      <c r="I155" s="21">
        <v>2.1791696495521991</v>
      </c>
    </row>
    <row r="156" spans="1:9" x14ac:dyDescent="0.45">
      <c r="A156" s="20" t="s">
        <v>315</v>
      </c>
      <c r="B156" s="20">
        <v>11378</v>
      </c>
      <c r="C156" s="20" t="s">
        <v>22</v>
      </c>
      <c r="D156" s="21">
        <v>3275660</v>
      </c>
      <c r="E156" s="21">
        <v>91.38174426973498</v>
      </c>
      <c r="F156" s="21">
        <v>2.8430596089813142E-2</v>
      </c>
      <c r="G156" s="21">
        <v>4.9357872472844369</v>
      </c>
      <c r="H156" s="21">
        <v>8.530725020853972E-4</v>
      </c>
      <c r="I156" s="21">
        <v>3.6531848143886827</v>
      </c>
    </row>
    <row r="157" spans="1:9" x14ac:dyDescent="0.45">
      <c r="A157" s="20" t="s">
        <v>316</v>
      </c>
      <c r="B157" s="20">
        <v>11416</v>
      </c>
      <c r="C157" s="20" t="s">
        <v>19</v>
      </c>
      <c r="D157" s="21">
        <v>36122969</v>
      </c>
      <c r="E157" s="21">
        <v>14.419227915465052</v>
      </c>
      <c r="F157" s="21">
        <v>52.428478107076899</v>
      </c>
      <c r="G157" s="21">
        <v>29.532300118005228</v>
      </c>
      <c r="H157" s="21">
        <v>4.9042020349313779E-6</v>
      </c>
      <c r="I157" s="21">
        <v>3.6199889552507836</v>
      </c>
    </row>
    <row r="158" spans="1:9" x14ac:dyDescent="0.45">
      <c r="A158" s="20" t="s">
        <v>330</v>
      </c>
      <c r="B158" s="20">
        <v>11470</v>
      </c>
      <c r="C158" s="20" t="s">
        <v>22</v>
      </c>
      <c r="D158" s="21">
        <v>1144169</v>
      </c>
      <c r="E158" s="21">
        <v>93.959054640520989</v>
      </c>
      <c r="F158" s="21">
        <v>0</v>
      </c>
      <c r="G158" s="21">
        <v>4.1380134044809145</v>
      </c>
      <c r="H158" s="21">
        <v>2.5738771796936688E-3</v>
      </c>
      <c r="I158" s="21">
        <v>1.9003580778184073</v>
      </c>
    </row>
    <row r="159" spans="1:9" x14ac:dyDescent="0.45">
      <c r="A159" s="20" t="s">
        <v>332</v>
      </c>
      <c r="B159" s="20">
        <v>11459</v>
      </c>
      <c r="C159" s="20" t="s">
        <v>19</v>
      </c>
      <c r="D159" s="21">
        <v>40936313</v>
      </c>
      <c r="E159" s="21">
        <v>7.785582827503295</v>
      </c>
      <c r="F159" s="21">
        <v>39.944343398965593</v>
      </c>
      <c r="G159" s="21">
        <v>50.081478865319355</v>
      </c>
      <c r="H159" s="21">
        <v>1.2186956632175976E-4</v>
      </c>
      <c r="I159" s="21">
        <v>2.1884730386454367</v>
      </c>
    </row>
    <row r="160" spans="1:9" x14ac:dyDescent="0.45">
      <c r="A160" s="20" t="s">
        <v>334</v>
      </c>
      <c r="B160" s="20">
        <v>11460</v>
      </c>
      <c r="C160" s="20" t="s">
        <v>19</v>
      </c>
      <c r="D160" s="21">
        <v>68362030</v>
      </c>
      <c r="E160" s="21">
        <v>12.457462544903587</v>
      </c>
      <c r="F160" s="21">
        <v>67.101394022127081</v>
      </c>
      <c r="G160" s="21">
        <v>17.801658471966221</v>
      </c>
      <c r="H160" s="21">
        <v>1.7464753116016077E-6</v>
      </c>
      <c r="I160" s="21">
        <v>2.6394832145277949</v>
      </c>
    </row>
    <row r="161" spans="1:9" x14ac:dyDescent="0.45">
      <c r="A161" s="20" t="s">
        <v>342</v>
      </c>
      <c r="B161" s="20">
        <v>11500</v>
      </c>
      <c r="C161" s="20" t="s">
        <v>246</v>
      </c>
      <c r="D161" s="21">
        <v>17984621</v>
      </c>
      <c r="E161" s="21">
        <v>2.2515378572454461</v>
      </c>
      <c r="F161" s="21">
        <v>54.194552591685095</v>
      </c>
      <c r="G161" s="21">
        <v>41.838715672055805</v>
      </c>
      <c r="H161" s="21">
        <v>3.9745077376535071E-4</v>
      </c>
      <c r="I161" s="21">
        <v>1.7147964282398853</v>
      </c>
    </row>
    <row r="162" spans="1:9" x14ac:dyDescent="0.45">
      <c r="A162" s="20" t="s">
        <v>344</v>
      </c>
      <c r="B162" s="20">
        <v>11499</v>
      </c>
      <c r="C162" s="20" t="s">
        <v>19</v>
      </c>
      <c r="D162" s="21">
        <v>4290887</v>
      </c>
      <c r="E162" s="21">
        <v>17.704260084442677</v>
      </c>
      <c r="F162" s="21">
        <v>47.845571845002326</v>
      </c>
      <c r="G162" s="21">
        <v>31.107190243654724</v>
      </c>
      <c r="H162" s="21">
        <v>1.128094865403391E-5</v>
      </c>
      <c r="I162" s="21">
        <v>3.3429665459516187</v>
      </c>
    </row>
    <row r="163" spans="1:9" x14ac:dyDescent="0.45">
      <c r="A163" s="20" t="s">
        <v>353</v>
      </c>
      <c r="B163" s="20">
        <v>11513</v>
      </c>
      <c r="C163" s="20" t="s">
        <v>19</v>
      </c>
      <c r="D163" s="21">
        <v>104617124</v>
      </c>
      <c r="E163" s="21">
        <v>16.950993142290663</v>
      </c>
      <c r="F163" s="21">
        <v>35.872135021151152</v>
      </c>
      <c r="G163" s="21">
        <v>43.938415867004089</v>
      </c>
      <c r="H163" s="21">
        <v>2.7115889294442522E-5</v>
      </c>
      <c r="I163" s="21">
        <v>3.2384288536648058</v>
      </c>
    </row>
    <row r="164" spans="1:9" x14ac:dyDescent="0.45">
      <c r="A164" s="20" t="s">
        <v>362</v>
      </c>
      <c r="B164" s="20">
        <v>11518</v>
      </c>
      <c r="C164" s="20" t="s">
        <v>19</v>
      </c>
      <c r="D164" s="21">
        <v>2314189</v>
      </c>
      <c r="E164" s="21">
        <v>5.591828111995456</v>
      </c>
      <c r="F164" s="21">
        <v>85.317316458501693</v>
      </c>
      <c r="G164" s="21">
        <v>6.9400955991904141</v>
      </c>
      <c r="H164" s="21">
        <v>4.3097606856248486E-4</v>
      </c>
      <c r="I164" s="21">
        <v>2.1503288542438765</v>
      </c>
    </row>
    <row r="165" spans="1:9" x14ac:dyDescent="0.45">
      <c r="A165" s="20" t="s">
        <v>370</v>
      </c>
      <c r="B165" s="20">
        <v>11233</v>
      </c>
      <c r="C165" s="20" t="s">
        <v>22</v>
      </c>
      <c r="D165" s="21">
        <v>4486832</v>
      </c>
      <c r="E165" s="21">
        <v>89.854473849709848</v>
      </c>
      <c r="F165" s="21">
        <v>2.8907116837780285</v>
      </c>
      <c r="G165" s="21">
        <v>4.0625944830788905</v>
      </c>
      <c r="H165" s="21">
        <v>0</v>
      </c>
      <c r="I165" s="21">
        <v>3.1922199834332412</v>
      </c>
    </row>
    <row r="166" spans="1:9" x14ac:dyDescent="0.45">
      <c r="A166" s="20" t="s">
        <v>372</v>
      </c>
      <c r="B166" s="20">
        <v>11569</v>
      </c>
      <c r="C166" s="20" t="s">
        <v>19</v>
      </c>
      <c r="D166" s="21">
        <v>3835853</v>
      </c>
      <c r="E166" s="21">
        <v>25.043900577363132</v>
      </c>
      <c r="F166" s="21">
        <v>33.105309473097336</v>
      </c>
      <c r="G166" s="21">
        <v>39.915111229992505</v>
      </c>
      <c r="H166" s="21">
        <v>2.0061635757528402E-5</v>
      </c>
      <c r="I166" s="21">
        <v>1.9356586579112718</v>
      </c>
    </row>
    <row r="167" spans="1:9" x14ac:dyDescent="0.45">
      <c r="A167" s="20" t="s">
        <v>376</v>
      </c>
      <c r="B167" s="20">
        <v>11588</v>
      </c>
      <c r="C167" s="20" t="s">
        <v>19</v>
      </c>
      <c r="D167" s="21">
        <v>18097339</v>
      </c>
      <c r="E167" s="21">
        <v>19.994062118078162</v>
      </c>
      <c r="F167" s="21">
        <v>39.471275436297212</v>
      </c>
      <c r="G167" s="21">
        <v>36.922363316583827</v>
      </c>
      <c r="H167" s="21">
        <v>0.24844862418868563</v>
      </c>
      <c r="I167" s="21">
        <v>3.3638505048521172</v>
      </c>
    </row>
    <row r="168" spans="1:9" x14ac:dyDescent="0.45">
      <c r="A168" s="20" t="s">
        <v>388</v>
      </c>
      <c r="B168" s="20">
        <v>11626</v>
      </c>
      <c r="C168" s="20" t="s">
        <v>19</v>
      </c>
      <c r="D168" s="21">
        <v>6206659</v>
      </c>
      <c r="E168" s="21">
        <v>14.149932887784576</v>
      </c>
      <c r="F168" s="21">
        <v>51.242962105103182</v>
      </c>
      <c r="G168" s="21">
        <v>33.779541151994181</v>
      </c>
      <c r="H168" s="21">
        <v>1.8228010476099292E-3</v>
      </c>
      <c r="I168" s="21">
        <v>0.82574105407045395</v>
      </c>
    </row>
    <row r="169" spans="1:9" x14ac:dyDescent="0.45">
      <c r="A169" s="20" t="s">
        <v>392</v>
      </c>
      <c r="B169" s="20">
        <v>11649</v>
      </c>
      <c r="C169" s="20" t="s">
        <v>22</v>
      </c>
      <c r="D169" s="21">
        <v>9149721</v>
      </c>
      <c r="E169" s="21">
        <v>95.710952791445933</v>
      </c>
      <c r="F169" s="21">
        <v>0.99822714961429804</v>
      </c>
      <c r="G169" s="21">
        <v>0.26021711894097171</v>
      </c>
      <c r="H169" s="21">
        <v>6.0878543358806837E-4</v>
      </c>
      <c r="I169" s="21">
        <v>3.0299941545652023</v>
      </c>
    </row>
    <row r="170" spans="1:9" x14ac:dyDescent="0.45">
      <c r="A170" s="20" t="s">
        <v>400</v>
      </c>
      <c r="B170" s="20">
        <v>11660</v>
      </c>
      <c r="C170" s="20" t="s">
        <v>19</v>
      </c>
      <c r="D170" s="21">
        <v>3155106</v>
      </c>
      <c r="E170" s="21">
        <v>13.105405011780077</v>
      </c>
      <c r="F170" s="21">
        <v>35.196509556182185</v>
      </c>
      <c r="G170" s="21">
        <v>50.783048107007112</v>
      </c>
      <c r="H170" s="21">
        <v>4.3186041830291884E-3</v>
      </c>
      <c r="I170" s="21">
        <v>0.91071872084760275</v>
      </c>
    </row>
    <row r="171" spans="1:9" x14ac:dyDescent="0.45">
      <c r="A171" s="20" t="s">
        <v>408</v>
      </c>
      <c r="B171" s="20">
        <v>11673</v>
      </c>
      <c r="C171" s="20" t="s">
        <v>19</v>
      </c>
      <c r="D171" s="21">
        <v>1885836</v>
      </c>
      <c r="E171" s="21">
        <v>6.1325362399269689</v>
      </c>
      <c r="F171" s="21">
        <v>40.112676497119566</v>
      </c>
      <c r="G171" s="21">
        <v>51.159632615943785</v>
      </c>
      <c r="H171" s="21">
        <v>1.9177446873674442</v>
      </c>
      <c r="I171" s="21">
        <v>0.67740995964223494</v>
      </c>
    </row>
    <row r="172" spans="1:9" x14ac:dyDescent="0.45">
      <c r="A172" s="20" t="s">
        <v>416</v>
      </c>
      <c r="B172" s="20">
        <v>11692</v>
      </c>
      <c r="C172" s="20" t="s">
        <v>19</v>
      </c>
      <c r="D172" s="21">
        <v>6245811</v>
      </c>
      <c r="E172" s="21">
        <v>12.26703706517419</v>
      </c>
      <c r="F172" s="21">
        <v>37.44382017745798</v>
      </c>
      <c r="G172" s="21">
        <v>44.475294405307935</v>
      </c>
      <c r="H172" s="21">
        <v>3.2977536042054545E-6</v>
      </c>
      <c r="I172" s="21">
        <v>5.8138450543062916</v>
      </c>
    </row>
    <row r="173" spans="1:9" x14ac:dyDescent="0.45">
      <c r="A173" s="20" t="s">
        <v>418</v>
      </c>
      <c r="B173" s="20">
        <v>11698</v>
      </c>
      <c r="C173" s="20" t="s">
        <v>19</v>
      </c>
      <c r="D173" s="21">
        <v>33334613</v>
      </c>
      <c r="E173" s="21">
        <v>12.925457236272408</v>
      </c>
      <c r="F173" s="21">
        <v>34.750138562477289</v>
      </c>
      <c r="G173" s="21">
        <v>50.920762509056487</v>
      </c>
      <c r="H173" s="21">
        <v>5.9321970158139157E-5</v>
      </c>
      <c r="I173" s="21">
        <v>1.4035823702236618</v>
      </c>
    </row>
    <row r="174" spans="1:9" x14ac:dyDescent="0.45">
      <c r="A174" s="20" t="s">
        <v>431</v>
      </c>
      <c r="B174" s="20">
        <v>11709</v>
      </c>
      <c r="C174" s="20" t="s">
        <v>22</v>
      </c>
      <c r="D174" s="21">
        <v>113115298</v>
      </c>
      <c r="E174" s="21">
        <v>99.187694681497248</v>
      </c>
      <c r="F174" s="21">
        <v>0</v>
      </c>
      <c r="G174" s="21">
        <v>2.239046282604973E-3</v>
      </c>
      <c r="H174" s="21">
        <v>9.1173282145989124E-5</v>
      </c>
      <c r="I174" s="21">
        <v>0.80997509893799668</v>
      </c>
    </row>
    <row r="175" spans="1:9" x14ac:dyDescent="0.45">
      <c r="A175" s="20" t="s">
        <v>433</v>
      </c>
      <c r="B175" s="20">
        <v>11712</v>
      </c>
      <c r="C175" s="20" t="s">
        <v>22</v>
      </c>
      <c r="D175" s="21">
        <v>4730366</v>
      </c>
      <c r="E175" s="21">
        <v>95.695018493491133</v>
      </c>
      <c r="F175" s="21">
        <v>0</v>
      </c>
      <c r="G175" s="21">
        <v>0.1905128414962392</v>
      </c>
      <c r="H175" s="21">
        <v>3.9977168738507375E-3</v>
      </c>
      <c r="I175" s="21">
        <v>4.1104709481387802</v>
      </c>
    </row>
    <row r="176" spans="1:9" x14ac:dyDescent="0.45">
      <c r="A176" s="20" t="s">
        <v>435</v>
      </c>
      <c r="B176" s="20">
        <v>11725</v>
      </c>
      <c r="C176" s="20" t="s">
        <v>19</v>
      </c>
      <c r="D176" s="21">
        <v>732094</v>
      </c>
      <c r="E176" s="21">
        <v>20.50854420148374</v>
      </c>
      <c r="F176" s="21">
        <v>77.701496158745798</v>
      </c>
      <c r="G176" s="21">
        <v>3.2357502102607454E-2</v>
      </c>
      <c r="H176" s="21">
        <v>4.5875278885484959E-4</v>
      </c>
      <c r="I176" s="21">
        <v>1.7571433848789937</v>
      </c>
    </row>
    <row r="177" spans="1:9" x14ac:dyDescent="0.45">
      <c r="A177" s="20" t="s">
        <v>439</v>
      </c>
      <c r="B177" s="20">
        <v>11729</v>
      </c>
      <c r="C177" s="20" t="s">
        <v>22</v>
      </c>
      <c r="D177" s="21">
        <v>1370799</v>
      </c>
      <c r="E177" s="21">
        <v>95.507681610746687</v>
      </c>
      <c r="F177" s="21">
        <v>0</v>
      </c>
      <c r="G177" s="21">
        <v>8.2556042826827741E-6</v>
      </c>
      <c r="H177" s="21">
        <v>0.40248337591617822</v>
      </c>
      <c r="I177" s="21">
        <v>4.089826757732852</v>
      </c>
    </row>
    <row r="178" spans="1:9" x14ac:dyDescent="0.45">
      <c r="A178" s="20" t="s">
        <v>441</v>
      </c>
      <c r="B178" s="20">
        <v>11736</v>
      </c>
      <c r="C178" s="20" t="s">
        <v>22</v>
      </c>
      <c r="D178" s="21">
        <v>4795383</v>
      </c>
      <c r="E178" s="21">
        <v>95.596408514696421</v>
      </c>
      <c r="F178" s="21">
        <v>0</v>
      </c>
      <c r="G178" s="21">
        <v>0.60613974304076645</v>
      </c>
      <c r="H178" s="21">
        <v>0</v>
      </c>
      <c r="I178" s="21">
        <v>3.7974517422628082</v>
      </c>
    </row>
    <row r="179" spans="1:9" x14ac:dyDescent="0.45">
      <c r="A179" s="20" t="s">
        <v>445</v>
      </c>
      <c r="B179" s="20">
        <v>11722</v>
      </c>
      <c r="C179" s="20" t="s">
        <v>19</v>
      </c>
      <c r="D179" s="21">
        <v>1251187</v>
      </c>
      <c r="E179" s="21">
        <v>18.789503099874981</v>
      </c>
      <c r="F179" s="21">
        <v>37.324018199800108</v>
      </c>
      <c r="G179" s="21">
        <v>38.034375193592304</v>
      </c>
      <c r="H179" s="21">
        <v>9.0086760958008535E-3</v>
      </c>
      <c r="I179" s="21">
        <v>5.8430948306368116</v>
      </c>
    </row>
    <row r="180" spans="1:9" x14ac:dyDescent="0.45">
      <c r="A180" s="20" t="s">
        <v>456</v>
      </c>
      <c r="B180" s="20">
        <v>11745</v>
      </c>
      <c r="C180" s="20" t="s">
        <v>22</v>
      </c>
      <c r="D180" s="21">
        <v>113865728</v>
      </c>
      <c r="E180" s="21">
        <v>91.59838735315428</v>
      </c>
      <c r="F180" s="21">
        <v>0</v>
      </c>
      <c r="G180" s="21">
        <v>0.29277072348453553</v>
      </c>
      <c r="H180" s="21">
        <v>1.4295163392569795E-4</v>
      </c>
      <c r="I180" s="21">
        <v>8.1086989717272591</v>
      </c>
    </row>
    <row r="181" spans="1:9" x14ac:dyDescent="0.45">
      <c r="A181" s="20" t="s">
        <v>460</v>
      </c>
      <c r="B181" s="20">
        <v>11753</v>
      </c>
      <c r="C181" s="20" t="s">
        <v>19</v>
      </c>
      <c r="D181" s="21">
        <v>1969072</v>
      </c>
      <c r="E181" s="21">
        <v>6.3101673686844277</v>
      </c>
      <c r="F181" s="21">
        <v>52.421900763083791</v>
      </c>
      <c r="G181" s="21">
        <v>37.663444183057329</v>
      </c>
      <c r="H181" s="21">
        <v>3.6528412104899649E-3</v>
      </c>
      <c r="I181" s="21">
        <v>3.6008348439639599</v>
      </c>
    </row>
    <row r="182" spans="1:9" x14ac:dyDescent="0.45">
      <c r="A182" s="20" t="s">
        <v>468</v>
      </c>
      <c r="B182" s="20">
        <v>11776</v>
      </c>
      <c r="C182" s="20" t="s">
        <v>19</v>
      </c>
      <c r="D182" s="21">
        <v>10039139</v>
      </c>
      <c r="E182" s="21">
        <v>12.282506198266313</v>
      </c>
      <c r="F182" s="21">
        <v>31.883822899276666</v>
      </c>
      <c r="G182" s="21">
        <v>52.211827251773379</v>
      </c>
      <c r="H182" s="21">
        <v>1.2854519062171945E-5</v>
      </c>
      <c r="I182" s="21">
        <v>3.6218307961645824</v>
      </c>
    </row>
    <row r="183" spans="1:9" x14ac:dyDescent="0.45">
      <c r="A183" s="20" t="s">
        <v>470</v>
      </c>
      <c r="B183" s="20">
        <v>11774</v>
      </c>
      <c r="C183" s="20" t="s">
        <v>22</v>
      </c>
      <c r="D183" s="21">
        <v>1153507</v>
      </c>
      <c r="E183" s="21">
        <v>94.357015230071227</v>
      </c>
      <c r="F183" s="21">
        <v>0</v>
      </c>
      <c r="G183" s="21">
        <v>3.4717851822760187E-2</v>
      </c>
      <c r="H183" s="21">
        <v>0</v>
      </c>
      <c r="I183" s="21">
        <v>5.6082669181060139</v>
      </c>
    </row>
    <row r="184" spans="1:9" x14ac:dyDescent="0.45">
      <c r="A184" s="20" t="s">
        <v>474</v>
      </c>
      <c r="B184" s="20">
        <v>11763</v>
      </c>
      <c r="C184" s="20" t="s">
        <v>22</v>
      </c>
      <c r="D184" s="21">
        <v>1347579</v>
      </c>
      <c r="E184" s="21">
        <v>93.997798564493664</v>
      </c>
      <c r="F184" s="21">
        <v>2.3381251841428035</v>
      </c>
      <c r="G184" s="21">
        <v>7.6072555219072718E-2</v>
      </c>
      <c r="H184" s="21">
        <v>1.8215957993993507E-2</v>
      </c>
      <c r="I184" s="21">
        <v>3.5697877381504699</v>
      </c>
    </row>
    <row r="185" spans="1:9" x14ac:dyDescent="0.45">
      <c r="A185" s="20" t="s">
        <v>478</v>
      </c>
      <c r="B185" s="20">
        <v>11773</v>
      </c>
      <c r="C185" s="20" t="s">
        <v>22</v>
      </c>
      <c r="D185" s="21">
        <v>700694</v>
      </c>
      <c r="E185" s="21">
        <v>70.05922897546246</v>
      </c>
      <c r="F185" s="21">
        <v>3.532778507338298</v>
      </c>
      <c r="G185" s="21">
        <v>20.168589529187294</v>
      </c>
      <c r="H185" s="21">
        <v>1.1713195993491826E-2</v>
      </c>
      <c r="I185" s="21">
        <v>6.2276897920184515</v>
      </c>
    </row>
    <row r="186" spans="1:9" x14ac:dyDescent="0.45">
      <c r="A186" s="20" t="s">
        <v>480</v>
      </c>
      <c r="B186" s="20">
        <v>11820</v>
      </c>
      <c r="C186" s="20" t="s">
        <v>19</v>
      </c>
      <c r="D186" s="21">
        <v>19841555</v>
      </c>
      <c r="E186" s="21">
        <v>14.747820272398094</v>
      </c>
      <c r="F186" s="21">
        <v>5.7198170767889494</v>
      </c>
      <c r="G186" s="21">
        <v>78.419130620348966</v>
      </c>
      <c r="H186" s="21">
        <v>2.0702763905123097E-6</v>
      </c>
      <c r="I186" s="21">
        <v>1.1132299601875955</v>
      </c>
    </row>
    <row r="187" spans="1:9" x14ac:dyDescent="0.45">
      <c r="A187" s="20" t="s">
        <v>493</v>
      </c>
      <c r="B187" s="20">
        <v>11823</v>
      </c>
      <c r="C187" s="20" t="s">
        <v>22</v>
      </c>
      <c r="D187" s="21">
        <v>152686</v>
      </c>
      <c r="E187" s="21">
        <v>92.887997504928038</v>
      </c>
      <c r="F187" s="21">
        <v>4.1053333497292606</v>
      </c>
      <c r="G187" s="21">
        <v>2.1981616319266393E-5</v>
      </c>
      <c r="H187" s="21">
        <v>1.2940638930483851E-2</v>
      </c>
      <c r="I187" s="21">
        <v>2.9937065247958978</v>
      </c>
    </row>
    <row r="188" spans="1:9" x14ac:dyDescent="0.45">
      <c r="A188" s="20" t="s">
        <v>500</v>
      </c>
      <c r="B188" s="20">
        <v>11838</v>
      </c>
      <c r="C188" s="20" t="s">
        <v>246</v>
      </c>
      <c r="D188" s="21">
        <v>795894</v>
      </c>
      <c r="E188" s="21">
        <v>0</v>
      </c>
      <c r="F188" s="21">
        <v>25.313748729909801</v>
      </c>
      <c r="G188" s="21">
        <v>68.051063797190849</v>
      </c>
      <c r="H188" s="21">
        <v>0</v>
      </c>
      <c r="I188" s="21">
        <v>6.6351874728993572</v>
      </c>
    </row>
    <row r="189" spans="1:9" x14ac:dyDescent="0.45">
      <c r="A189" s="20" t="s">
        <v>503</v>
      </c>
      <c r="B189" s="20">
        <v>11767</v>
      </c>
      <c r="C189" s="20" t="s">
        <v>246</v>
      </c>
      <c r="D189" s="21">
        <v>1231490</v>
      </c>
      <c r="E189" s="21">
        <v>0</v>
      </c>
      <c r="F189" s="21">
        <v>0</v>
      </c>
      <c r="G189" s="21">
        <v>99.899716020409031</v>
      </c>
      <c r="H189" s="21">
        <v>0</v>
      </c>
      <c r="I189" s="21">
        <v>0.10028397959097192</v>
      </c>
    </row>
    <row r="190" spans="1:9" x14ac:dyDescent="0.45">
      <c r="A190" s="20" t="s">
        <v>505</v>
      </c>
      <c r="B190" s="20">
        <v>11841</v>
      </c>
      <c r="C190" s="20" t="s">
        <v>19</v>
      </c>
      <c r="D190" s="21">
        <v>967672</v>
      </c>
      <c r="E190" s="21">
        <v>0</v>
      </c>
      <c r="F190" s="21">
        <v>0</v>
      </c>
      <c r="G190" s="21">
        <v>0</v>
      </c>
      <c r="H190" s="21">
        <v>99.940897587793827</v>
      </c>
      <c r="I190" s="21">
        <v>5.9102412206176159E-2</v>
      </c>
    </row>
  </sheetData>
  <autoFilter ref="A2:I19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rightToLeft="1" topLeftCell="A3" workbookViewId="0">
      <selection activeCell="C257" sqref="C3:C257"/>
    </sheetView>
  </sheetViews>
  <sheetFormatPr defaultColWidth="8.85546875" defaultRowHeight="18" x14ac:dyDescent="0.45"/>
  <cols>
    <col min="1" max="1" width="40.7109375" style="19" bestFit="1" customWidth="1"/>
    <col min="2" max="2" width="12.140625" style="19" bestFit="1" customWidth="1"/>
    <col min="3" max="3" width="24.7109375" style="19" bestFit="1" customWidth="1"/>
    <col min="4" max="4" width="16.28515625" style="19" bestFit="1" customWidth="1"/>
    <col min="5" max="5" width="15.42578125" style="19" bestFit="1" customWidth="1"/>
    <col min="6" max="7" width="16.28515625" style="19" bestFit="1" customWidth="1"/>
    <col min="8" max="9" width="14.5703125" style="19" bestFit="1" customWidth="1"/>
    <col min="10" max="10" width="15.28515625" style="19" bestFit="1" customWidth="1"/>
    <col min="11" max="11" width="14.42578125" style="19" bestFit="1" customWidth="1"/>
    <col min="12" max="14" width="16.28515625" style="19" bestFit="1" customWidth="1"/>
    <col min="15" max="16" width="15.28515625" style="19" bestFit="1" customWidth="1"/>
    <col min="17" max="17" width="13.140625" style="19" bestFit="1" customWidth="1"/>
    <col min="18" max="16384" width="8.85546875" style="19"/>
  </cols>
  <sheetData>
    <row r="1" spans="1:17" x14ac:dyDescent="0.45">
      <c r="D1" s="37" t="s">
        <v>515</v>
      </c>
      <c r="E1" s="37"/>
      <c r="F1" s="37"/>
      <c r="G1" s="37"/>
      <c r="H1" s="37"/>
      <c r="I1" s="37"/>
      <c r="J1" s="37"/>
      <c r="K1" s="37"/>
      <c r="L1" s="38" t="s">
        <v>516</v>
      </c>
      <c r="M1" s="38"/>
      <c r="N1" s="38"/>
      <c r="O1" s="38"/>
      <c r="P1" s="38"/>
      <c r="Q1" s="38"/>
    </row>
    <row r="2" spans="1:17" x14ac:dyDescent="0.45">
      <c r="D2" s="37" t="s">
        <v>523</v>
      </c>
      <c r="E2" s="37"/>
      <c r="F2" s="37"/>
      <c r="G2" s="37"/>
      <c r="H2" s="37" t="s">
        <v>524</v>
      </c>
      <c r="I2" s="37"/>
      <c r="J2" s="37"/>
      <c r="K2" s="37"/>
      <c r="L2" s="37" t="s">
        <v>523</v>
      </c>
      <c r="M2" s="37"/>
      <c r="N2" s="37"/>
      <c r="O2" s="37" t="s">
        <v>524</v>
      </c>
      <c r="P2" s="37"/>
      <c r="Q2" s="37"/>
    </row>
    <row r="3" spans="1:17" ht="31.5" x14ac:dyDescent="0.45">
      <c r="A3" s="24" t="s">
        <v>508</v>
      </c>
      <c r="B3" s="24" t="s">
        <v>1</v>
      </c>
      <c r="C3" s="22" t="s">
        <v>3</v>
      </c>
      <c r="D3" s="23" t="s">
        <v>517</v>
      </c>
      <c r="E3" s="23" t="s">
        <v>518</v>
      </c>
      <c r="F3" s="23" t="s">
        <v>519</v>
      </c>
      <c r="G3" s="23" t="s">
        <v>520</v>
      </c>
      <c r="H3" s="23" t="s">
        <v>517</v>
      </c>
      <c r="I3" s="23" t="s">
        <v>518</v>
      </c>
      <c r="J3" s="23" t="s">
        <v>519</v>
      </c>
      <c r="K3" s="23" t="s">
        <v>520</v>
      </c>
      <c r="L3" s="23" t="s">
        <v>521</v>
      </c>
      <c r="M3" s="23" t="s">
        <v>522</v>
      </c>
      <c r="N3" s="23" t="s">
        <v>520</v>
      </c>
      <c r="O3" s="23" t="s">
        <v>521</v>
      </c>
      <c r="P3" s="23" t="s">
        <v>522</v>
      </c>
      <c r="Q3" s="23" t="s">
        <v>520</v>
      </c>
    </row>
    <row r="4" spans="1:17" x14ac:dyDescent="0.45">
      <c r="A4" s="25" t="s">
        <v>17</v>
      </c>
      <c r="B4" s="25">
        <v>10581</v>
      </c>
      <c r="C4" s="25" t="s">
        <v>19</v>
      </c>
      <c r="D4" s="25">
        <v>7116434.4788880004</v>
      </c>
      <c r="E4" s="25">
        <v>3356921.4284180002</v>
      </c>
      <c r="F4" s="25">
        <f>D4+E4</f>
        <v>10473355.907306001</v>
      </c>
      <c r="G4" s="25">
        <f>D4-E4</f>
        <v>3759513.0504700001</v>
      </c>
      <c r="H4" s="25">
        <v>1255242.7291000001</v>
      </c>
      <c r="I4" s="25">
        <v>1226731.885402</v>
      </c>
      <c r="J4" s="25">
        <f>H4+I4</f>
        <v>2481974.6145020002</v>
      </c>
      <c r="K4" s="25">
        <f>H4-I4</f>
        <v>28510.84369800007</v>
      </c>
      <c r="L4" s="25">
        <v>35038937</v>
      </c>
      <c r="M4" s="25">
        <v>15730375</v>
      </c>
      <c r="N4" s="25">
        <f>L4-M4</f>
        <v>19308562</v>
      </c>
      <c r="O4" s="25">
        <v>2794850</v>
      </c>
      <c r="P4" s="25">
        <v>1984503</v>
      </c>
      <c r="Q4" s="25">
        <f>O4-P4</f>
        <v>810347</v>
      </c>
    </row>
    <row r="5" spans="1:17" x14ac:dyDescent="0.45">
      <c r="A5" s="25" t="s">
        <v>20</v>
      </c>
      <c r="B5" s="25">
        <v>10589</v>
      </c>
      <c r="C5" s="25" t="s">
        <v>22</v>
      </c>
      <c r="D5" s="25">
        <v>691187.09611100005</v>
      </c>
      <c r="E5" s="25">
        <v>1203081.960432</v>
      </c>
      <c r="F5" s="25">
        <f t="shared" ref="F5:F67" si="0">D5+E5</f>
        <v>1894269.056543</v>
      </c>
      <c r="G5" s="25">
        <f t="shared" ref="G5:G67" si="1">D5-E5</f>
        <v>-511894.86432099994</v>
      </c>
      <c r="H5" s="25">
        <v>12721.074934</v>
      </c>
      <c r="I5" s="25">
        <v>1550.2969499999999</v>
      </c>
      <c r="J5" s="25">
        <f t="shared" ref="J5:J67" si="2">H5+I5</f>
        <v>14271.371884</v>
      </c>
      <c r="K5" s="25">
        <f t="shared" ref="K5:K67" si="3">H5-I5</f>
        <v>11170.777984</v>
      </c>
      <c r="L5" s="25">
        <v>584910</v>
      </c>
      <c r="M5" s="25">
        <v>1252286</v>
      </c>
      <c r="N5" s="25">
        <f t="shared" ref="N5:N67" si="4">L5-M5</f>
        <v>-667376</v>
      </c>
      <c r="O5" s="25">
        <v>0</v>
      </c>
      <c r="P5" s="25">
        <v>2236</v>
      </c>
      <c r="Q5" s="25">
        <f t="shared" ref="Q5:Q67" si="5">O5-P5</f>
        <v>-2236</v>
      </c>
    </row>
    <row r="6" spans="1:17" x14ac:dyDescent="0.45">
      <c r="A6" s="25" t="s">
        <v>23</v>
      </c>
      <c r="B6" s="25">
        <v>10591</v>
      </c>
      <c r="C6" s="25" t="s">
        <v>22</v>
      </c>
      <c r="D6" s="25">
        <v>2308057.6362180002</v>
      </c>
      <c r="E6" s="25">
        <v>2732040.4021310001</v>
      </c>
      <c r="F6" s="25">
        <f t="shared" si="0"/>
        <v>5040098.0383490007</v>
      </c>
      <c r="G6" s="25">
        <f t="shared" si="1"/>
        <v>-423982.76591299986</v>
      </c>
      <c r="H6" s="25">
        <v>104574.900631</v>
      </c>
      <c r="I6" s="25">
        <v>65235.036958999997</v>
      </c>
      <c r="J6" s="25">
        <f t="shared" si="2"/>
        <v>169809.93758999999</v>
      </c>
      <c r="K6" s="25">
        <f t="shared" si="3"/>
        <v>39339.863671999999</v>
      </c>
      <c r="L6" s="25">
        <v>2009956</v>
      </c>
      <c r="M6" s="25">
        <v>2776275</v>
      </c>
      <c r="N6" s="25">
        <f t="shared" si="4"/>
        <v>-766319</v>
      </c>
      <c r="O6" s="25">
        <v>39140</v>
      </c>
      <c r="P6" s="25">
        <v>24336</v>
      </c>
      <c r="Q6" s="25">
        <f t="shared" si="5"/>
        <v>14804</v>
      </c>
    </row>
    <row r="7" spans="1:17" x14ac:dyDescent="0.45">
      <c r="A7" s="25" t="s">
        <v>24</v>
      </c>
      <c r="B7" s="25">
        <v>10596</v>
      </c>
      <c r="C7" s="25" t="s">
        <v>22</v>
      </c>
      <c r="D7" s="25">
        <v>859360.73697800003</v>
      </c>
      <c r="E7" s="25">
        <v>2659262.7147619999</v>
      </c>
      <c r="F7" s="25">
        <f t="shared" si="0"/>
        <v>3518623.4517399999</v>
      </c>
      <c r="G7" s="25">
        <f t="shared" si="1"/>
        <v>-1799901.9777839999</v>
      </c>
      <c r="H7" s="25">
        <v>66441.743644000002</v>
      </c>
      <c r="I7" s="25">
        <v>113278.71575800001</v>
      </c>
      <c r="J7" s="25">
        <f t="shared" si="2"/>
        <v>179720.45940200001</v>
      </c>
      <c r="K7" s="25">
        <f t="shared" si="3"/>
        <v>-46836.972114000004</v>
      </c>
      <c r="L7" s="25">
        <v>1178315</v>
      </c>
      <c r="M7" s="25">
        <v>2937870</v>
      </c>
      <c r="N7" s="25">
        <f t="shared" si="4"/>
        <v>-1759555</v>
      </c>
      <c r="O7" s="25">
        <v>47687</v>
      </c>
      <c r="P7" s="25">
        <v>57434</v>
      </c>
      <c r="Q7" s="25">
        <f t="shared" si="5"/>
        <v>-9747</v>
      </c>
    </row>
    <row r="8" spans="1:17" x14ac:dyDescent="0.45">
      <c r="A8" s="25" t="s">
        <v>26</v>
      </c>
      <c r="B8" s="25">
        <v>10600</v>
      </c>
      <c r="C8" s="25" t="s">
        <v>22</v>
      </c>
      <c r="D8" s="25">
        <v>10808486.900076</v>
      </c>
      <c r="E8" s="25">
        <v>2976744.1351669999</v>
      </c>
      <c r="F8" s="25">
        <f t="shared" si="0"/>
        <v>13785231.035243001</v>
      </c>
      <c r="G8" s="25">
        <f t="shared" si="1"/>
        <v>7831742.7649090001</v>
      </c>
      <c r="H8" s="25">
        <v>3528596.7495180001</v>
      </c>
      <c r="I8" s="25">
        <v>16737.343013999998</v>
      </c>
      <c r="J8" s="25">
        <f t="shared" si="2"/>
        <v>3545334.092532</v>
      </c>
      <c r="K8" s="25">
        <f t="shared" si="3"/>
        <v>3511859.4065040001</v>
      </c>
      <c r="L8" s="25">
        <v>15979035</v>
      </c>
      <c r="M8" s="25">
        <v>9202925</v>
      </c>
      <c r="N8" s="25">
        <f t="shared" si="4"/>
        <v>6776110</v>
      </c>
      <c r="O8" s="25">
        <v>5732787</v>
      </c>
      <c r="P8" s="25">
        <v>220713</v>
      </c>
      <c r="Q8" s="25">
        <f t="shared" si="5"/>
        <v>5512074</v>
      </c>
    </row>
    <row r="9" spans="1:17" x14ac:dyDescent="0.45">
      <c r="A9" s="25" t="s">
        <v>28</v>
      </c>
      <c r="B9" s="25">
        <v>10616</v>
      </c>
      <c r="C9" s="25" t="s">
        <v>22</v>
      </c>
      <c r="D9" s="25">
        <v>2351052.8512030002</v>
      </c>
      <c r="E9" s="25">
        <v>8535356.3467560001</v>
      </c>
      <c r="F9" s="25">
        <f t="shared" si="0"/>
        <v>10886409.197959</v>
      </c>
      <c r="G9" s="25">
        <f t="shared" si="1"/>
        <v>-6184303.4955529999</v>
      </c>
      <c r="H9" s="25">
        <v>258442.64365300001</v>
      </c>
      <c r="I9" s="25">
        <v>231549.68327800001</v>
      </c>
      <c r="J9" s="25">
        <f t="shared" si="2"/>
        <v>489992.32693099999</v>
      </c>
      <c r="K9" s="25">
        <f t="shared" si="3"/>
        <v>26892.960374999995</v>
      </c>
      <c r="L9" s="25">
        <v>4257945</v>
      </c>
      <c r="M9" s="25">
        <v>10400490</v>
      </c>
      <c r="N9" s="25">
        <f t="shared" si="4"/>
        <v>-6142545</v>
      </c>
      <c r="O9" s="25">
        <v>253966</v>
      </c>
      <c r="P9" s="25">
        <v>198615</v>
      </c>
      <c r="Q9" s="25">
        <f t="shared" si="5"/>
        <v>55351</v>
      </c>
    </row>
    <row r="10" spans="1:17" x14ac:dyDescent="0.45">
      <c r="A10" s="25" t="s">
        <v>30</v>
      </c>
      <c r="B10" s="25">
        <v>10615</v>
      </c>
      <c r="C10" s="25" t="s">
        <v>32</v>
      </c>
      <c r="D10" s="25">
        <v>487574.19431300001</v>
      </c>
      <c r="E10" s="25">
        <v>513490.378868</v>
      </c>
      <c r="F10" s="25">
        <f t="shared" si="0"/>
        <v>1001064.5731810001</v>
      </c>
      <c r="G10" s="25">
        <f t="shared" si="1"/>
        <v>-25916.184554999985</v>
      </c>
      <c r="H10" s="25">
        <v>53109.963753000004</v>
      </c>
      <c r="I10" s="25">
        <v>20321.696736999998</v>
      </c>
      <c r="J10" s="25">
        <f t="shared" si="2"/>
        <v>73431.660490000009</v>
      </c>
      <c r="K10" s="25">
        <f t="shared" si="3"/>
        <v>32788.267016000005</v>
      </c>
      <c r="L10" s="25">
        <v>31051</v>
      </c>
      <c r="M10" s="25">
        <v>175272</v>
      </c>
      <c r="N10" s="25">
        <f t="shared" si="4"/>
        <v>-144221</v>
      </c>
      <c r="O10" s="25">
        <v>213</v>
      </c>
      <c r="P10" s="25">
        <v>816</v>
      </c>
      <c r="Q10" s="25">
        <f t="shared" si="5"/>
        <v>-603</v>
      </c>
    </row>
    <row r="11" spans="1:17" x14ac:dyDescent="0.45">
      <c r="A11" s="25" t="s">
        <v>33</v>
      </c>
      <c r="B11" s="25">
        <v>10630</v>
      </c>
      <c r="C11" s="25" t="s">
        <v>22</v>
      </c>
      <c r="D11" s="25">
        <v>1067870.5659090001</v>
      </c>
      <c r="E11" s="25">
        <v>1129614.3255719999</v>
      </c>
      <c r="F11" s="25">
        <f t="shared" si="0"/>
        <v>2197484.891481</v>
      </c>
      <c r="G11" s="25">
        <f t="shared" si="1"/>
        <v>-61743.759662999772</v>
      </c>
      <c r="H11" s="25">
        <v>32135.262350000001</v>
      </c>
      <c r="I11" s="25">
        <v>166642.92475000001</v>
      </c>
      <c r="J11" s="25">
        <f t="shared" si="2"/>
        <v>198778.18710000001</v>
      </c>
      <c r="K11" s="25">
        <f t="shared" si="3"/>
        <v>-134507.6624</v>
      </c>
      <c r="L11" s="25">
        <v>305909</v>
      </c>
      <c r="M11" s="25">
        <v>217931</v>
      </c>
      <c r="N11" s="25">
        <f t="shared" si="4"/>
        <v>87978</v>
      </c>
      <c r="O11" s="25">
        <v>0</v>
      </c>
      <c r="P11" s="25">
        <v>221</v>
      </c>
      <c r="Q11" s="25">
        <f t="shared" si="5"/>
        <v>-221</v>
      </c>
    </row>
    <row r="12" spans="1:17" x14ac:dyDescent="0.45">
      <c r="A12" s="25" t="s">
        <v>35</v>
      </c>
      <c r="B12" s="25">
        <v>10639</v>
      </c>
      <c r="C12" s="25" t="s">
        <v>19</v>
      </c>
      <c r="D12" s="25">
        <v>8097840.6705379998</v>
      </c>
      <c r="E12" s="25">
        <v>2212478.0961270002</v>
      </c>
      <c r="F12" s="25">
        <f t="shared" si="0"/>
        <v>10310318.766665</v>
      </c>
      <c r="G12" s="25">
        <f t="shared" si="1"/>
        <v>5885362.5744109992</v>
      </c>
      <c r="H12" s="25">
        <v>379.55360999999999</v>
      </c>
      <c r="I12" s="25">
        <v>37987.441029000001</v>
      </c>
      <c r="J12" s="25">
        <f t="shared" si="2"/>
        <v>38366.994639000004</v>
      </c>
      <c r="K12" s="25">
        <f t="shared" si="3"/>
        <v>-37607.887418999999</v>
      </c>
      <c r="L12" s="25">
        <v>72890143</v>
      </c>
      <c r="M12" s="25">
        <v>43923760</v>
      </c>
      <c r="N12" s="25">
        <f t="shared" si="4"/>
        <v>28966383</v>
      </c>
      <c r="O12" s="25">
        <v>4227063</v>
      </c>
      <c r="P12" s="25">
        <v>4170784</v>
      </c>
      <c r="Q12" s="25">
        <f t="shared" si="5"/>
        <v>56279</v>
      </c>
    </row>
    <row r="13" spans="1:17" x14ac:dyDescent="0.45">
      <c r="A13" s="25" t="s">
        <v>37</v>
      </c>
      <c r="B13" s="25">
        <v>10706</v>
      </c>
      <c r="C13" s="25" t="s">
        <v>22</v>
      </c>
      <c r="D13" s="25">
        <v>13932909.671078</v>
      </c>
      <c r="E13" s="25">
        <v>19225637.491083</v>
      </c>
      <c r="F13" s="25">
        <f t="shared" si="0"/>
        <v>33158547.162161</v>
      </c>
      <c r="G13" s="25">
        <f t="shared" si="1"/>
        <v>-5292727.8200049996</v>
      </c>
      <c r="H13" s="25">
        <v>2157298.5105079999</v>
      </c>
      <c r="I13" s="25">
        <v>1528763.663035</v>
      </c>
      <c r="J13" s="25">
        <f t="shared" si="2"/>
        <v>3686062.1735429997</v>
      </c>
      <c r="K13" s="25">
        <f t="shared" si="3"/>
        <v>628534.84747299994</v>
      </c>
      <c r="L13" s="25">
        <v>14764371</v>
      </c>
      <c r="M13" s="25">
        <v>22219636</v>
      </c>
      <c r="N13" s="25">
        <f t="shared" si="4"/>
        <v>-7455265</v>
      </c>
      <c r="O13" s="25">
        <v>371963</v>
      </c>
      <c r="P13" s="25">
        <v>371563</v>
      </c>
      <c r="Q13" s="25">
        <f t="shared" si="5"/>
        <v>400</v>
      </c>
    </row>
    <row r="14" spans="1:17" x14ac:dyDescent="0.45">
      <c r="A14" s="25" t="s">
        <v>39</v>
      </c>
      <c r="B14" s="25">
        <v>10720</v>
      </c>
      <c r="C14" s="25" t="s">
        <v>19</v>
      </c>
      <c r="D14" s="25">
        <v>646191.90835299995</v>
      </c>
      <c r="E14" s="25">
        <v>441850.96728400001</v>
      </c>
      <c r="F14" s="25">
        <f t="shared" si="0"/>
        <v>1088042.875637</v>
      </c>
      <c r="G14" s="25">
        <f t="shared" si="1"/>
        <v>204340.94106899993</v>
      </c>
      <c r="H14" s="25">
        <v>95968.149197000006</v>
      </c>
      <c r="I14" s="25">
        <v>68065.828082000007</v>
      </c>
      <c r="J14" s="25">
        <f t="shared" si="2"/>
        <v>164033.97727900001</v>
      </c>
      <c r="K14" s="25">
        <f t="shared" si="3"/>
        <v>27902.321114999999</v>
      </c>
      <c r="L14" s="25">
        <v>2071816</v>
      </c>
      <c r="M14" s="25">
        <v>3912591</v>
      </c>
      <c r="N14" s="25">
        <f t="shared" si="4"/>
        <v>-1840775</v>
      </c>
      <c r="O14" s="25">
        <v>0</v>
      </c>
      <c r="P14" s="25">
        <v>26237</v>
      </c>
      <c r="Q14" s="25">
        <f t="shared" si="5"/>
        <v>-26237</v>
      </c>
    </row>
    <row r="15" spans="1:17" x14ac:dyDescent="0.45">
      <c r="A15" s="25" t="s">
        <v>41</v>
      </c>
      <c r="B15" s="25">
        <v>10719</v>
      </c>
      <c r="C15" s="25" t="s">
        <v>22</v>
      </c>
      <c r="D15" s="25">
        <v>386185.460043</v>
      </c>
      <c r="E15" s="25">
        <v>15083142.588654</v>
      </c>
      <c r="F15" s="25">
        <f t="shared" si="0"/>
        <v>15469328.048697</v>
      </c>
      <c r="G15" s="25">
        <f t="shared" si="1"/>
        <v>-14696957.128611</v>
      </c>
      <c r="H15" s="25">
        <v>0</v>
      </c>
      <c r="I15" s="25">
        <v>62971.058590000001</v>
      </c>
      <c r="J15" s="25">
        <f t="shared" si="2"/>
        <v>62971.058590000001</v>
      </c>
      <c r="K15" s="25">
        <f t="shared" si="3"/>
        <v>-62971.058590000001</v>
      </c>
      <c r="L15" s="25">
        <v>459411</v>
      </c>
      <c r="M15" s="25">
        <v>15319238</v>
      </c>
      <c r="N15" s="25">
        <f t="shared" si="4"/>
        <v>-14859827</v>
      </c>
      <c r="O15" s="25">
        <v>2805</v>
      </c>
      <c r="P15" s="25">
        <v>51051</v>
      </c>
      <c r="Q15" s="25">
        <f t="shared" si="5"/>
        <v>-48246</v>
      </c>
    </row>
    <row r="16" spans="1:17" x14ac:dyDescent="0.45">
      <c r="A16" s="25" t="s">
        <v>43</v>
      </c>
      <c r="B16" s="25">
        <v>10743</v>
      </c>
      <c r="C16" s="25" t="s">
        <v>22</v>
      </c>
      <c r="D16" s="25">
        <v>25446377.356947001</v>
      </c>
      <c r="E16" s="25">
        <v>24121518.055707</v>
      </c>
      <c r="F16" s="25">
        <f t="shared" si="0"/>
        <v>49567895.412653998</v>
      </c>
      <c r="G16" s="25">
        <f t="shared" si="1"/>
        <v>1324859.3012400009</v>
      </c>
      <c r="H16" s="25">
        <v>1997736.3527879999</v>
      </c>
      <c r="I16" s="25">
        <v>1747687.676985</v>
      </c>
      <c r="J16" s="25">
        <f t="shared" si="2"/>
        <v>3745424.0297729997</v>
      </c>
      <c r="K16" s="25">
        <f t="shared" si="3"/>
        <v>250048.67580299987</v>
      </c>
      <c r="L16" s="25">
        <v>7872420</v>
      </c>
      <c r="M16" s="25">
        <v>7424701</v>
      </c>
      <c r="N16" s="25">
        <f t="shared" si="4"/>
        <v>447719</v>
      </c>
      <c r="O16" s="25">
        <v>1068261</v>
      </c>
      <c r="P16" s="25">
        <v>172615</v>
      </c>
      <c r="Q16" s="25">
        <f t="shared" si="5"/>
        <v>895646</v>
      </c>
    </row>
    <row r="17" spans="1:17" x14ac:dyDescent="0.45">
      <c r="A17" s="25" t="s">
        <v>45</v>
      </c>
      <c r="B17" s="25">
        <v>10748</v>
      </c>
      <c r="C17" s="25" t="s">
        <v>19</v>
      </c>
      <c r="D17" s="25">
        <v>3188466.1239689998</v>
      </c>
      <c r="E17" s="25">
        <v>450657.06423100003</v>
      </c>
      <c r="F17" s="25">
        <f t="shared" si="0"/>
        <v>3639123.1881999997</v>
      </c>
      <c r="G17" s="25">
        <f t="shared" si="1"/>
        <v>2737809.0597379999</v>
      </c>
      <c r="H17" s="25">
        <v>114.574578</v>
      </c>
      <c r="I17" s="25">
        <v>85672.794473999995</v>
      </c>
      <c r="J17" s="25">
        <f t="shared" si="2"/>
        <v>85787.369051999995</v>
      </c>
      <c r="K17" s="25">
        <f t="shared" si="3"/>
        <v>-85558.219895999995</v>
      </c>
      <c r="L17" s="25">
        <v>30026947</v>
      </c>
      <c r="M17" s="25">
        <v>18606948</v>
      </c>
      <c r="N17" s="25">
        <f t="shared" si="4"/>
        <v>11419999</v>
      </c>
      <c r="O17" s="25">
        <v>386386</v>
      </c>
      <c r="P17" s="25">
        <v>1835408</v>
      </c>
      <c r="Q17" s="25">
        <f t="shared" si="5"/>
        <v>-1449022</v>
      </c>
    </row>
    <row r="18" spans="1:17" x14ac:dyDescent="0.45">
      <c r="A18" s="25" t="s">
        <v>47</v>
      </c>
      <c r="B18" s="25">
        <v>10762</v>
      </c>
      <c r="C18" s="25" t="s">
        <v>32</v>
      </c>
      <c r="D18" s="25">
        <v>2124161.6230589999</v>
      </c>
      <c r="E18" s="25">
        <v>1428803.194498</v>
      </c>
      <c r="F18" s="25">
        <f t="shared" si="0"/>
        <v>3552964.8175569996</v>
      </c>
      <c r="G18" s="25">
        <f t="shared" si="1"/>
        <v>695358.42856099992</v>
      </c>
      <c r="H18" s="25">
        <v>140690.52185200001</v>
      </c>
      <c r="I18" s="25">
        <v>114074.172379</v>
      </c>
      <c r="J18" s="25">
        <f t="shared" si="2"/>
        <v>254764.694231</v>
      </c>
      <c r="K18" s="25">
        <f t="shared" si="3"/>
        <v>26616.349473000009</v>
      </c>
      <c r="L18" s="25">
        <v>2709242</v>
      </c>
      <c r="M18" s="25">
        <v>2235424</v>
      </c>
      <c r="N18" s="25">
        <f t="shared" si="4"/>
        <v>473818</v>
      </c>
      <c r="O18" s="25">
        <v>119290</v>
      </c>
      <c r="P18" s="25">
        <v>33801</v>
      </c>
      <c r="Q18" s="25">
        <f t="shared" si="5"/>
        <v>85489</v>
      </c>
    </row>
    <row r="19" spans="1:17" x14ac:dyDescent="0.45">
      <c r="A19" s="25" t="s">
        <v>49</v>
      </c>
      <c r="B19" s="25">
        <v>10753</v>
      </c>
      <c r="C19" s="25" t="s">
        <v>22</v>
      </c>
      <c r="D19" s="25">
        <v>3798313.8992710002</v>
      </c>
      <c r="E19" s="25">
        <v>4702081.8035429996</v>
      </c>
      <c r="F19" s="25">
        <f t="shared" si="0"/>
        <v>8500395.7028139997</v>
      </c>
      <c r="G19" s="25">
        <f t="shared" si="1"/>
        <v>-903767.90427199937</v>
      </c>
      <c r="H19" s="25">
        <v>210283.89696099999</v>
      </c>
      <c r="I19" s="25">
        <v>124218.939169</v>
      </c>
      <c r="J19" s="25">
        <f t="shared" si="2"/>
        <v>334502.83613000001</v>
      </c>
      <c r="K19" s="25">
        <f t="shared" si="3"/>
        <v>86064.957791999987</v>
      </c>
      <c r="L19" s="25">
        <v>301607</v>
      </c>
      <c r="M19" s="25">
        <v>1023620</v>
      </c>
      <c r="N19" s="25">
        <f t="shared" si="4"/>
        <v>-722013</v>
      </c>
      <c r="O19" s="25">
        <v>27418</v>
      </c>
      <c r="P19" s="25">
        <v>8283</v>
      </c>
      <c r="Q19" s="25">
        <f t="shared" si="5"/>
        <v>19135</v>
      </c>
    </row>
    <row r="20" spans="1:17" x14ac:dyDescent="0.45">
      <c r="A20" s="25" t="s">
        <v>51</v>
      </c>
      <c r="B20" s="25">
        <v>10782</v>
      </c>
      <c r="C20" s="25" t="s">
        <v>22</v>
      </c>
      <c r="D20" s="25">
        <v>801453.10817400005</v>
      </c>
      <c r="E20" s="25">
        <v>929083.344881</v>
      </c>
      <c r="F20" s="25">
        <f t="shared" si="0"/>
        <v>1730536.4530549999</v>
      </c>
      <c r="G20" s="25">
        <f t="shared" si="1"/>
        <v>-127630.23670699995</v>
      </c>
      <c r="H20" s="25">
        <v>5455.5001810000003</v>
      </c>
      <c r="I20" s="25">
        <v>133429.59890400001</v>
      </c>
      <c r="J20" s="25">
        <f t="shared" si="2"/>
        <v>138885.09908500002</v>
      </c>
      <c r="K20" s="25">
        <f t="shared" si="3"/>
        <v>-127974.09872300002</v>
      </c>
      <c r="L20" s="25">
        <v>1410126</v>
      </c>
      <c r="M20" s="25">
        <v>1855079</v>
      </c>
      <c r="N20" s="25">
        <f t="shared" si="4"/>
        <v>-444953</v>
      </c>
      <c r="O20" s="25">
        <v>21407</v>
      </c>
      <c r="P20" s="25">
        <v>174545</v>
      </c>
      <c r="Q20" s="25">
        <f t="shared" si="5"/>
        <v>-153138</v>
      </c>
    </row>
    <row r="21" spans="1:17" x14ac:dyDescent="0.45">
      <c r="A21" s="25" t="s">
        <v>53</v>
      </c>
      <c r="B21" s="25">
        <v>10766</v>
      </c>
      <c r="C21" s="25" t="s">
        <v>19</v>
      </c>
      <c r="D21" s="25">
        <v>4212867.9898039997</v>
      </c>
      <c r="E21" s="25">
        <v>254175.61396399999</v>
      </c>
      <c r="F21" s="25">
        <f t="shared" si="0"/>
        <v>4467043.6037679994</v>
      </c>
      <c r="G21" s="25">
        <f t="shared" si="1"/>
        <v>3958692.3758399999</v>
      </c>
      <c r="H21" s="25">
        <v>716.10700699999995</v>
      </c>
      <c r="I21" s="25">
        <v>9300</v>
      </c>
      <c r="J21" s="25">
        <f t="shared" si="2"/>
        <v>10016.107007000001</v>
      </c>
      <c r="K21" s="25">
        <f t="shared" si="3"/>
        <v>-8583.8929929999995</v>
      </c>
      <c r="L21" s="25">
        <v>74252592</v>
      </c>
      <c r="M21" s="25">
        <v>40572409</v>
      </c>
      <c r="N21" s="25">
        <f t="shared" si="4"/>
        <v>33680183</v>
      </c>
      <c r="O21" s="25">
        <v>2697283</v>
      </c>
      <c r="P21" s="25">
        <v>3078521</v>
      </c>
      <c r="Q21" s="25">
        <f t="shared" si="5"/>
        <v>-381238</v>
      </c>
    </row>
    <row r="22" spans="1:17" x14ac:dyDescent="0.45">
      <c r="A22" s="25" t="s">
        <v>54</v>
      </c>
      <c r="B22" s="25">
        <v>10764</v>
      </c>
      <c r="C22" s="25" t="s">
        <v>22</v>
      </c>
      <c r="D22" s="25">
        <v>3145705.501993</v>
      </c>
      <c r="E22" s="25">
        <v>2709347.5260160002</v>
      </c>
      <c r="F22" s="25">
        <f t="shared" si="0"/>
        <v>5855053.0280090002</v>
      </c>
      <c r="G22" s="25">
        <f t="shared" si="1"/>
        <v>436357.97597699985</v>
      </c>
      <c r="H22" s="25">
        <v>500354.04563000001</v>
      </c>
      <c r="I22" s="25">
        <v>330917.30604499998</v>
      </c>
      <c r="J22" s="25">
        <f t="shared" si="2"/>
        <v>831271.35167500004</v>
      </c>
      <c r="K22" s="25">
        <f t="shared" si="3"/>
        <v>169436.73958500003</v>
      </c>
      <c r="L22" s="25">
        <v>1188389</v>
      </c>
      <c r="M22" s="25">
        <v>742232</v>
      </c>
      <c r="N22" s="25">
        <f t="shared" si="4"/>
        <v>446157</v>
      </c>
      <c r="O22" s="25">
        <v>101289</v>
      </c>
      <c r="P22" s="25">
        <v>0</v>
      </c>
      <c r="Q22" s="25">
        <f t="shared" si="5"/>
        <v>101289</v>
      </c>
    </row>
    <row r="23" spans="1:17" x14ac:dyDescent="0.45">
      <c r="A23" s="25" t="s">
        <v>56</v>
      </c>
      <c r="B23" s="25">
        <v>10767</v>
      </c>
      <c r="C23" s="25" t="s">
        <v>32</v>
      </c>
      <c r="D23" s="25">
        <v>302838.3602</v>
      </c>
      <c r="E23" s="25">
        <v>286603.76212899998</v>
      </c>
      <c r="F23" s="25">
        <f t="shared" si="0"/>
        <v>589442.12232899992</v>
      </c>
      <c r="G23" s="25">
        <f t="shared" si="1"/>
        <v>16234.598071000015</v>
      </c>
      <c r="H23" s="25">
        <v>18788.365633000001</v>
      </c>
      <c r="I23" s="25">
        <v>29972.212926</v>
      </c>
      <c r="J23" s="25">
        <f t="shared" si="2"/>
        <v>48760.578559000001</v>
      </c>
      <c r="K23" s="25">
        <f t="shared" si="3"/>
        <v>-11183.847292999999</v>
      </c>
      <c r="L23" s="25">
        <v>3231</v>
      </c>
      <c r="M23" s="25">
        <v>64567</v>
      </c>
      <c r="N23" s="25">
        <f t="shared" si="4"/>
        <v>-61336</v>
      </c>
      <c r="O23" s="25">
        <v>446</v>
      </c>
      <c r="P23" s="25">
        <v>216</v>
      </c>
      <c r="Q23" s="25">
        <f t="shared" si="5"/>
        <v>230</v>
      </c>
    </row>
    <row r="24" spans="1:17" x14ac:dyDescent="0.45">
      <c r="A24" s="25" t="s">
        <v>57</v>
      </c>
      <c r="B24" s="25">
        <v>10771</v>
      </c>
      <c r="C24" s="25" t="s">
        <v>22</v>
      </c>
      <c r="D24" s="25">
        <v>539326.69053400005</v>
      </c>
      <c r="E24" s="25">
        <v>666991.43581599998</v>
      </c>
      <c r="F24" s="25">
        <f t="shared" si="0"/>
        <v>1206318.12635</v>
      </c>
      <c r="G24" s="25">
        <f t="shared" si="1"/>
        <v>-127664.74528199993</v>
      </c>
      <c r="H24" s="25">
        <v>11.2218</v>
      </c>
      <c r="I24" s="25">
        <v>113885.36897</v>
      </c>
      <c r="J24" s="25">
        <f t="shared" si="2"/>
        <v>113896.59077</v>
      </c>
      <c r="K24" s="25">
        <f t="shared" si="3"/>
        <v>-113874.14717</v>
      </c>
      <c r="L24" s="25">
        <v>853734</v>
      </c>
      <c r="M24" s="25">
        <v>853911</v>
      </c>
      <c r="N24" s="25">
        <f t="shared" si="4"/>
        <v>-177</v>
      </c>
      <c r="O24" s="25">
        <v>1416</v>
      </c>
      <c r="P24" s="25">
        <v>89207</v>
      </c>
      <c r="Q24" s="25">
        <f t="shared" si="5"/>
        <v>-87791</v>
      </c>
    </row>
    <row r="25" spans="1:17" x14ac:dyDescent="0.45">
      <c r="A25" s="25" t="s">
        <v>59</v>
      </c>
      <c r="B25" s="25">
        <v>10765</v>
      </c>
      <c r="C25" s="25" t="s">
        <v>19</v>
      </c>
      <c r="D25" s="25">
        <v>16441415.811256999</v>
      </c>
      <c r="E25" s="25">
        <v>9502289.2506060004</v>
      </c>
      <c r="F25" s="25">
        <f t="shared" si="0"/>
        <v>25943705.061862998</v>
      </c>
      <c r="G25" s="25">
        <f t="shared" si="1"/>
        <v>6939126.5606509987</v>
      </c>
      <c r="H25" s="25">
        <v>27656.196034000001</v>
      </c>
      <c r="I25" s="25">
        <v>720841.45812900004</v>
      </c>
      <c r="J25" s="25">
        <f t="shared" si="2"/>
        <v>748497.65416300006</v>
      </c>
      <c r="K25" s="25">
        <f t="shared" si="3"/>
        <v>-693185.26209500001</v>
      </c>
      <c r="L25" s="25">
        <v>147664934</v>
      </c>
      <c r="M25" s="25">
        <v>94158048</v>
      </c>
      <c r="N25" s="25">
        <f t="shared" si="4"/>
        <v>53506886</v>
      </c>
      <c r="O25" s="25">
        <v>10304551</v>
      </c>
      <c r="P25" s="25">
        <v>10760054</v>
      </c>
      <c r="Q25" s="25">
        <f t="shared" si="5"/>
        <v>-455503</v>
      </c>
    </row>
    <row r="26" spans="1:17" x14ac:dyDescent="0.45">
      <c r="A26" s="25" t="s">
        <v>60</v>
      </c>
      <c r="B26" s="25">
        <v>10763</v>
      </c>
      <c r="C26" s="25" t="s">
        <v>32</v>
      </c>
      <c r="D26" s="25">
        <v>508458.93578300002</v>
      </c>
      <c r="E26" s="25">
        <v>496206.84341199999</v>
      </c>
      <c r="F26" s="25">
        <f t="shared" si="0"/>
        <v>1004665.779195</v>
      </c>
      <c r="G26" s="25">
        <f t="shared" si="1"/>
        <v>12252.092371000035</v>
      </c>
      <c r="H26" s="25">
        <v>64711.552968000004</v>
      </c>
      <c r="I26" s="25">
        <v>60540.252588000003</v>
      </c>
      <c r="J26" s="25">
        <f t="shared" si="2"/>
        <v>125251.80555600001</v>
      </c>
      <c r="K26" s="25">
        <f t="shared" si="3"/>
        <v>4171.3003800000006</v>
      </c>
      <c r="L26" s="25">
        <v>21449</v>
      </c>
      <c r="M26" s="25">
        <v>59963</v>
      </c>
      <c r="N26" s="25">
        <f t="shared" si="4"/>
        <v>-38514</v>
      </c>
      <c r="O26" s="25">
        <v>0</v>
      </c>
      <c r="P26" s="25">
        <v>0</v>
      </c>
      <c r="Q26" s="25">
        <f t="shared" si="5"/>
        <v>0</v>
      </c>
    </row>
    <row r="27" spans="1:17" x14ac:dyDescent="0.45">
      <c r="A27" s="25" t="s">
        <v>62</v>
      </c>
      <c r="B27" s="25">
        <v>10778</v>
      </c>
      <c r="C27" s="25" t="s">
        <v>19</v>
      </c>
      <c r="D27" s="25">
        <v>106530.25272999999</v>
      </c>
      <c r="E27" s="25">
        <v>166070.70791</v>
      </c>
      <c r="F27" s="25">
        <f t="shared" si="0"/>
        <v>272600.96064</v>
      </c>
      <c r="G27" s="25">
        <f t="shared" si="1"/>
        <v>-59540.455180000004</v>
      </c>
      <c r="H27" s="25">
        <v>0</v>
      </c>
      <c r="I27" s="25">
        <v>6925.0095099999999</v>
      </c>
      <c r="J27" s="25">
        <f t="shared" si="2"/>
        <v>6925.0095099999999</v>
      </c>
      <c r="K27" s="25">
        <f t="shared" si="3"/>
        <v>-6925.0095099999999</v>
      </c>
      <c r="L27" s="25">
        <v>2031285</v>
      </c>
      <c r="M27" s="25">
        <v>1821004</v>
      </c>
      <c r="N27" s="25">
        <f t="shared" si="4"/>
        <v>210281</v>
      </c>
      <c r="O27" s="25">
        <v>274307</v>
      </c>
      <c r="P27" s="25">
        <v>52847</v>
      </c>
      <c r="Q27" s="25">
        <f t="shared" si="5"/>
        <v>221460</v>
      </c>
    </row>
    <row r="28" spans="1:17" x14ac:dyDescent="0.45">
      <c r="A28" s="25" t="s">
        <v>64</v>
      </c>
      <c r="B28" s="25">
        <v>10781</v>
      </c>
      <c r="C28" s="25" t="s">
        <v>22</v>
      </c>
      <c r="D28" s="25">
        <v>2615679.9729300002</v>
      </c>
      <c r="E28" s="25">
        <v>9098554.6893409993</v>
      </c>
      <c r="F28" s="25">
        <f t="shared" si="0"/>
        <v>11714234.662271</v>
      </c>
      <c r="G28" s="25">
        <f t="shared" si="1"/>
        <v>-6482874.7164109992</v>
      </c>
      <c r="H28" s="25">
        <v>140258.41938400001</v>
      </c>
      <c r="I28" s="25">
        <v>177173.153475</v>
      </c>
      <c r="J28" s="25">
        <f t="shared" si="2"/>
        <v>317431.57285900001</v>
      </c>
      <c r="K28" s="25">
        <f t="shared" si="3"/>
        <v>-36914.734090999991</v>
      </c>
      <c r="L28" s="25">
        <v>3529170</v>
      </c>
      <c r="M28" s="25">
        <v>10336494</v>
      </c>
      <c r="N28" s="25">
        <f t="shared" si="4"/>
        <v>-6807324</v>
      </c>
      <c r="O28" s="25">
        <v>27936</v>
      </c>
      <c r="P28" s="25">
        <v>54629</v>
      </c>
      <c r="Q28" s="25">
        <f t="shared" si="5"/>
        <v>-26693</v>
      </c>
    </row>
    <row r="29" spans="1:17" x14ac:dyDescent="0.45">
      <c r="A29" s="25" t="s">
        <v>66</v>
      </c>
      <c r="B29" s="25">
        <v>10784</v>
      </c>
      <c r="C29" s="25" t="s">
        <v>19</v>
      </c>
      <c r="D29" s="25">
        <v>2791319.3378949999</v>
      </c>
      <c r="E29" s="25">
        <v>1949230.9713689999</v>
      </c>
      <c r="F29" s="25">
        <f t="shared" si="0"/>
        <v>4740550.3092639996</v>
      </c>
      <c r="G29" s="25">
        <f t="shared" si="1"/>
        <v>842088.36652599997</v>
      </c>
      <c r="H29" s="25">
        <v>94946.181779000006</v>
      </c>
      <c r="I29" s="25">
        <v>78109.578473000001</v>
      </c>
      <c r="J29" s="25">
        <f t="shared" si="2"/>
        <v>173055.76025200001</v>
      </c>
      <c r="K29" s="25">
        <f t="shared" si="3"/>
        <v>16836.603306000005</v>
      </c>
      <c r="L29" s="25">
        <v>28230394</v>
      </c>
      <c r="M29" s="25">
        <v>22913355</v>
      </c>
      <c r="N29" s="25">
        <f t="shared" si="4"/>
        <v>5317039</v>
      </c>
      <c r="O29" s="25">
        <v>1281005</v>
      </c>
      <c r="P29" s="25">
        <v>2628575</v>
      </c>
      <c r="Q29" s="25">
        <f t="shared" si="5"/>
        <v>-1347570</v>
      </c>
    </row>
    <row r="30" spans="1:17" x14ac:dyDescent="0.45">
      <c r="A30" s="25" t="s">
        <v>68</v>
      </c>
      <c r="B30" s="25">
        <v>10789</v>
      </c>
      <c r="C30" s="25" t="s">
        <v>22</v>
      </c>
      <c r="D30" s="25">
        <v>2008808.8747390001</v>
      </c>
      <c r="E30" s="25">
        <v>1981228.4571440001</v>
      </c>
      <c r="F30" s="25">
        <f t="shared" si="0"/>
        <v>3990037.3318830002</v>
      </c>
      <c r="G30" s="25">
        <f t="shared" si="1"/>
        <v>27580.417595000006</v>
      </c>
      <c r="H30" s="25">
        <v>94782.109045999998</v>
      </c>
      <c r="I30" s="25">
        <v>68794.180349999995</v>
      </c>
      <c r="J30" s="25">
        <f t="shared" si="2"/>
        <v>163576.28939599998</v>
      </c>
      <c r="K30" s="25">
        <f t="shared" si="3"/>
        <v>25987.928696000003</v>
      </c>
      <c r="L30" s="25">
        <v>508370</v>
      </c>
      <c r="M30" s="25">
        <v>743342</v>
      </c>
      <c r="N30" s="25">
        <f t="shared" si="4"/>
        <v>-234972</v>
      </c>
      <c r="O30" s="25">
        <v>59758</v>
      </c>
      <c r="P30" s="25">
        <v>16052</v>
      </c>
      <c r="Q30" s="25">
        <f t="shared" si="5"/>
        <v>43706</v>
      </c>
    </row>
    <row r="31" spans="1:17" x14ac:dyDescent="0.45">
      <c r="A31" s="25" t="s">
        <v>70</v>
      </c>
      <c r="B31" s="25">
        <v>10787</v>
      </c>
      <c r="C31" s="25" t="s">
        <v>22</v>
      </c>
      <c r="D31" s="25">
        <v>8482230.6791779995</v>
      </c>
      <c r="E31" s="25">
        <v>14529977.769069999</v>
      </c>
      <c r="F31" s="25">
        <f t="shared" si="0"/>
        <v>23012208.448247999</v>
      </c>
      <c r="G31" s="25">
        <f t="shared" si="1"/>
        <v>-6047747.089892</v>
      </c>
      <c r="H31" s="25">
        <v>1136773.5334330001</v>
      </c>
      <c r="I31" s="25">
        <v>1160407.72535</v>
      </c>
      <c r="J31" s="25">
        <f t="shared" si="2"/>
        <v>2297181.2587830001</v>
      </c>
      <c r="K31" s="25">
        <f t="shared" si="3"/>
        <v>-23634.191916999873</v>
      </c>
      <c r="L31" s="25">
        <v>7563910</v>
      </c>
      <c r="M31" s="25">
        <v>15066963</v>
      </c>
      <c r="N31" s="25">
        <f t="shared" si="4"/>
        <v>-7503053</v>
      </c>
      <c r="O31" s="25">
        <v>59795</v>
      </c>
      <c r="P31" s="25">
        <v>566809</v>
      </c>
      <c r="Q31" s="25">
        <f t="shared" si="5"/>
        <v>-507014</v>
      </c>
    </row>
    <row r="32" spans="1:17" x14ac:dyDescent="0.45">
      <c r="A32" s="25" t="s">
        <v>72</v>
      </c>
      <c r="B32" s="25">
        <v>10801</v>
      </c>
      <c r="C32" s="25" t="s">
        <v>22</v>
      </c>
      <c r="D32" s="25">
        <v>355108.02240399999</v>
      </c>
      <c r="E32" s="25">
        <v>726032.62242799997</v>
      </c>
      <c r="F32" s="25">
        <f t="shared" si="0"/>
        <v>1081140.6448319999</v>
      </c>
      <c r="G32" s="25">
        <f t="shared" si="1"/>
        <v>-370924.60002399998</v>
      </c>
      <c r="H32" s="25">
        <v>81754.317748000001</v>
      </c>
      <c r="I32" s="25">
        <v>28661.394457999999</v>
      </c>
      <c r="J32" s="25">
        <f t="shared" si="2"/>
        <v>110415.712206</v>
      </c>
      <c r="K32" s="25">
        <f t="shared" si="3"/>
        <v>53092.923290000006</v>
      </c>
      <c r="L32" s="25">
        <v>748896</v>
      </c>
      <c r="M32" s="25">
        <v>1102222</v>
      </c>
      <c r="N32" s="25">
        <f t="shared" si="4"/>
        <v>-353326</v>
      </c>
      <c r="O32" s="25">
        <v>109947</v>
      </c>
      <c r="P32" s="25">
        <v>55613</v>
      </c>
      <c r="Q32" s="25">
        <f t="shared" si="5"/>
        <v>54334</v>
      </c>
    </row>
    <row r="33" spans="1:17" x14ac:dyDescent="0.45">
      <c r="A33" s="25" t="s">
        <v>74</v>
      </c>
      <c r="B33" s="25">
        <v>10825</v>
      </c>
      <c r="C33" s="25" t="s">
        <v>22</v>
      </c>
      <c r="D33" s="25">
        <v>424503.25933999999</v>
      </c>
      <c r="E33" s="25">
        <v>424333.98298999999</v>
      </c>
      <c r="F33" s="25">
        <f t="shared" si="0"/>
        <v>848837.24233000004</v>
      </c>
      <c r="G33" s="25">
        <f t="shared" si="1"/>
        <v>169.27635000000009</v>
      </c>
      <c r="H33" s="25">
        <v>60765.803800000002</v>
      </c>
      <c r="I33" s="25">
        <v>73451.29221</v>
      </c>
      <c r="J33" s="25">
        <f t="shared" si="2"/>
        <v>134217.09601000001</v>
      </c>
      <c r="K33" s="25">
        <f t="shared" si="3"/>
        <v>-12685.488409999998</v>
      </c>
      <c r="L33" s="25">
        <v>4116</v>
      </c>
      <c r="M33" s="25">
        <v>4874</v>
      </c>
      <c r="N33" s="25">
        <f t="shared" si="4"/>
        <v>-758</v>
      </c>
      <c r="O33" s="25">
        <v>0</v>
      </c>
      <c r="P33" s="25">
        <v>0</v>
      </c>
      <c r="Q33" s="25">
        <f t="shared" si="5"/>
        <v>0</v>
      </c>
    </row>
    <row r="34" spans="1:17" x14ac:dyDescent="0.45">
      <c r="A34" s="25" t="s">
        <v>76</v>
      </c>
      <c r="B34" s="25">
        <v>10830</v>
      </c>
      <c r="C34" s="25" t="s">
        <v>22</v>
      </c>
      <c r="D34" s="25">
        <v>677259.57048600004</v>
      </c>
      <c r="E34" s="25">
        <v>1192333.566349</v>
      </c>
      <c r="F34" s="25">
        <f t="shared" si="0"/>
        <v>1869593.136835</v>
      </c>
      <c r="G34" s="25">
        <f t="shared" si="1"/>
        <v>-515073.99586299993</v>
      </c>
      <c r="H34" s="25">
        <v>69762.406461000006</v>
      </c>
      <c r="I34" s="25">
        <v>49934.201431000001</v>
      </c>
      <c r="J34" s="25">
        <f t="shared" si="2"/>
        <v>119696.607892</v>
      </c>
      <c r="K34" s="25">
        <f t="shared" si="3"/>
        <v>19828.205030000005</v>
      </c>
      <c r="L34" s="25">
        <v>922291</v>
      </c>
      <c r="M34" s="25">
        <v>1850704</v>
      </c>
      <c r="N34" s="25">
        <f t="shared" si="4"/>
        <v>-928413</v>
      </c>
      <c r="O34" s="25">
        <v>93106</v>
      </c>
      <c r="P34" s="25">
        <v>48267</v>
      </c>
      <c r="Q34" s="25">
        <f t="shared" si="5"/>
        <v>44839</v>
      </c>
    </row>
    <row r="35" spans="1:17" x14ac:dyDescent="0.45">
      <c r="A35" s="25" t="s">
        <v>78</v>
      </c>
      <c r="B35" s="25">
        <v>10835</v>
      </c>
      <c r="C35" s="25" t="s">
        <v>22</v>
      </c>
      <c r="D35" s="25">
        <v>2646932.8807069999</v>
      </c>
      <c r="E35" s="25">
        <v>2445283.7382470001</v>
      </c>
      <c r="F35" s="25">
        <f t="shared" si="0"/>
        <v>5092216.6189540001</v>
      </c>
      <c r="G35" s="25">
        <f t="shared" si="1"/>
        <v>201649.14245999977</v>
      </c>
      <c r="H35" s="25">
        <v>634075.89244700002</v>
      </c>
      <c r="I35" s="25">
        <v>16982.431410000001</v>
      </c>
      <c r="J35" s="25">
        <f t="shared" si="2"/>
        <v>651058.32385699998</v>
      </c>
      <c r="K35" s="25">
        <f t="shared" si="3"/>
        <v>617093.46103700006</v>
      </c>
      <c r="L35" s="25">
        <v>3523580</v>
      </c>
      <c r="M35" s="25">
        <v>3518071</v>
      </c>
      <c r="N35" s="25">
        <f t="shared" si="4"/>
        <v>5509</v>
      </c>
      <c r="O35" s="25">
        <v>682570</v>
      </c>
      <c r="P35" s="25">
        <v>10133</v>
      </c>
      <c r="Q35" s="25">
        <f t="shared" si="5"/>
        <v>672437</v>
      </c>
    </row>
    <row r="36" spans="1:17" x14ac:dyDescent="0.45">
      <c r="A36" s="25" t="s">
        <v>80</v>
      </c>
      <c r="B36" s="25">
        <v>10837</v>
      </c>
      <c r="C36" s="25" t="s">
        <v>19</v>
      </c>
      <c r="D36" s="25">
        <v>1190488.6706050001</v>
      </c>
      <c r="E36" s="25">
        <v>1297071.301829</v>
      </c>
      <c r="F36" s="25">
        <f t="shared" si="0"/>
        <v>2487559.9724340001</v>
      </c>
      <c r="G36" s="25">
        <f t="shared" si="1"/>
        <v>-106582.6312239999</v>
      </c>
      <c r="H36" s="25">
        <v>1275.636049</v>
      </c>
      <c r="I36" s="25">
        <v>148786.31628999999</v>
      </c>
      <c r="J36" s="25">
        <f t="shared" si="2"/>
        <v>150061.95233899998</v>
      </c>
      <c r="K36" s="25">
        <f t="shared" si="3"/>
        <v>-147510.68024099999</v>
      </c>
      <c r="L36" s="25">
        <v>206988</v>
      </c>
      <c r="M36" s="25">
        <v>25759503</v>
      </c>
      <c r="N36" s="25">
        <f t="shared" si="4"/>
        <v>-25552515</v>
      </c>
      <c r="O36" s="25">
        <v>5456</v>
      </c>
      <c r="P36" s="25">
        <v>776488</v>
      </c>
      <c r="Q36" s="25">
        <f t="shared" si="5"/>
        <v>-771032</v>
      </c>
    </row>
    <row r="37" spans="1:17" x14ac:dyDescent="0.45">
      <c r="A37" s="25" t="s">
        <v>82</v>
      </c>
      <c r="B37" s="25">
        <v>10845</v>
      </c>
      <c r="C37" s="25" t="s">
        <v>19</v>
      </c>
      <c r="D37" s="25">
        <v>5756143.2024760004</v>
      </c>
      <c r="E37" s="25">
        <v>3697540.7082440001</v>
      </c>
      <c r="F37" s="25">
        <f t="shared" si="0"/>
        <v>9453683.91072</v>
      </c>
      <c r="G37" s="25">
        <f t="shared" si="1"/>
        <v>2058602.4942320003</v>
      </c>
      <c r="H37" s="25">
        <v>1275769.1545170001</v>
      </c>
      <c r="I37" s="25">
        <v>1228197.3079349999</v>
      </c>
      <c r="J37" s="25">
        <f t="shared" si="2"/>
        <v>2503966.462452</v>
      </c>
      <c r="K37" s="25">
        <f t="shared" si="3"/>
        <v>47571.846582000144</v>
      </c>
      <c r="L37" s="25">
        <v>14181129</v>
      </c>
      <c r="M37" s="25">
        <v>11498451</v>
      </c>
      <c r="N37" s="25">
        <f t="shared" si="4"/>
        <v>2682678</v>
      </c>
      <c r="O37" s="25">
        <v>2197713</v>
      </c>
      <c r="P37" s="25">
        <v>1965488</v>
      </c>
      <c r="Q37" s="25">
        <f t="shared" si="5"/>
        <v>232225</v>
      </c>
    </row>
    <row r="38" spans="1:17" x14ac:dyDescent="0.45">
      <c r="A38" s="25" t="s">
        <v>84</v>
      </c>
      <c r="B38" s="25">
        <v>10843</v>
      </c>
      <c r="C38" s="25" t="s">
        <v>22</v>
      </c>
      <c r="D38" s="25">
        <v>2011859.7987530001</v>
      </c>
      <c r="E38" s="25">
        <v>3365587.0253900001</v>
      </c>
      <c r="F38" s="25">
        <f t="shared" si="0"/>
        <v>5377446.8241429999</v>
      </c>
      <c r="G38" s="25">
        <f t="shared" si="1"/>
        <v>-1353727.226637</v>
      </c>
      <c r="H38" s="25">
        <v>175559.96818600001</v>
      </c>
      <c r="I38" s="25">
        <v>205028.44228799999</v>
      </c>
      <c r="J38" s="25">
        <f t="shared" si="2"/>
        <v>380588.41047400003</v>
      </c>
      <c r="K38" s="25">
        <f t="shared" si="3"/>
        <v>-29468.474101999978</v>
      </c>
      <c r="L38" s="25">
        <v>1480327</v>
      </c>
      <c r="M38" s="25">
        <v>2719383</v>
      </c>
      <c r="N38" s="25">
        <f t="shared" si="4"/>
        <v>-1239056</v>
      </c>
      <c r="O38" s="25">
        <v>16586</v>
      </c>
      <c r="P38" s="25">
        <v>29727</v>
      </c>
      <c r="Q38" s="25">
        <f t="shared" si="5"/>
        <v>-13141</v>
      </c>
    </row>
    <row r="39" spans="1:17" x14ac:dyDescent="0.45">
      <c r="A39" s="25" t="s">
        <v>86</v>
      </c>
      <c r="B39" s="25">
        <v>10851</v>
      </c>
      <c r="C39" s="25" t="s">
        <v>22</v>
      </c>
      <c r="D39" s="25">
        <v>7845535.3532220004</v>
      </c>
      <c r="E39" s="25">
        <v>7232395.6114680003</v>
      </c>
      <c r="F39" s="25">
        <f t="shared" si="0"/>
        <v>15077930.96469</v>
      </c>
      <c r="G39" s="25">
        <f t="shared" si="1"/>
        <v>613139.74175400008</v>
      </c>
      <c r="H39" s="25">
        <v>1484979.358455</v>
      </c>
      <c r="I39" s="25">
        <v>249213.14887800001</v>
      </c>
      <c r="J39" s="25">
        <f t="shared" si="2"/>
        <v>1734192.507333</v>
      </c>
      <c r="K39" s="25">
        <f t="shared" si="3"/>
        <v>1235766.209577</v>
      </c>
      <c r="L39" s="25">
        <v>17475601</v>
      </c>
      <c r="M39" s="25">
        <v>19615596</v>
      </c>
      <c r="N39" s="25">
        <f t="shared" si="4"/>
        <v>-2139995</v>
      </c>
      <c r="O39" s="25">
        <v>1930904</v>
      </c>
      <c r="P39" s="25">
        <v>296530</v>
      </c>
      <c r="Q39" s="25">
        <f t="shared" si="5"/>
        <v>1634374</v>
      </c>
    </row>
    <row r="40" spans="1:17" x14ac:dyDescent="0.45">
      <c r="A40" s="25" t="s">
        <v>88</v>
      </c>
      <c r="B40" s="25">
        <v>10855</v>
      </c>
      <c r="C40" s="25" t="s">
        <v>22</v>
      </c>
      <c r="D40" s="25">
        <v>1004401.528988</v>
      </c>
      <c r="E40" s="25">
        <v>9657334.9461410008</v>
      </c>
      <c r="F40" s="25">
        <f t="shared" si="0"/>
        <v>10661736.475129001</v>
      </c>
      <c r="G40" s="25">
        <f t="shared" si="1"/>
        <v>-8652933.4171530008</v>
      </c>
      <c r="H40" s="25">
        <v>107719.97792200001</v>
      </c>
      <c r="I40" s="25">
        <v>160793.4186</v>
      </c>
      <c r="J40" s="25">
        <f t="shared" si="2"/>
        <v>268513.39652200002</v>
      </c>
      <c r="K40" s="25">
        <f t="shared" si="3"/>
        <v>-53073.440677999999</v>
      </c>
      <c r="L40" s="25">
        <v>2208480</v>
      </c>
      <c r="M40" s="25">
        <v>10625858</v>
      </c>
      <c r="N40" s="25">
        <f t="shared" si="4"/>
        <v>-8417378</v>
      </c>
      <c r="O40" s="25">
        <v>7503</v>
      </c>
      <c r="P40" s="25">
        <v>86106</v>
      </c>
      <c r="Q40" s="25">
        <f t="shared" si="5"/>
        <v>-78603</v>
      </c>
    </row>
    <row r="41" spans="1:17" x14ac:dyDescent="0.45">
      <c r="A41" s="25" t="s">
        <v>90</v>
      </c>
      <c r="B41" s="25">
        <v>10864</v>
      </c>
      <c r="C41" s="25" t="s">
        <v>22</v>
      </c>
      <c r="D41" s="25">
        <v>1504327.3309899999</v>
      </c>
      <c r="E41" s="25">
        <v>1270143.1974289999</v>
      </c>
      <c r="F41" s="25">
        <f t="shared" si="0"/>
        <v>2774470.5284190001</v>
      </c>
      <c r="G41" s="25">
        <f t="shared" si="1"/>
        <v>234184.133561</v>
      </c>
      <c r="H41" s="25">
        <v>25754.789162000001</v>
      </c>
      <c r="I41" s="25">
        <v>68935.945043999993</v>
      </c>
      <c r="J41" s="25">
        <f t="shared" si="2"/>
        <v>94690.734205999994</v>
      </c>
      <c r="K41" s="25">
        <f t="shared" si="3"/>
        <v>-43181.155881999992</v>
      </c>
      <c r="L41" s="25">
        <v>1061584</v>
      </c>
      <c r="M41" s="25">
        <v>1255907</v>
      </c>
      <c r="N41" s="25">
        <f t="shared" si="4"/>
        <v>-194323</v>
      </c>
      <c r="O41" s="25">
        <v>469</v>
      </c>
      <c r="P41" s="25">
        <v>40953</v>
      </c>
      <c r="Q41" s="25">
        <f t="shared" si="5"/>
        <v>-40484</v>
      </c>
    </row>
    <row r="42" spans="1:17" x14ac:dyDescent="0.45">
      <c r="A42" s="25" t="s">
        <v>92</v>
      </c>
      <c r="B42" s="25">
        <v>10869</v>
      </c>
      <c r="C42" s="25" t="s">
        <v>22</v>
      </c>
      <c r="D42" s="25">
        <v>1690353.8638500001</v>
      </c>
      <c r="E42" s="25">
        <v>2118988.7849599998</v>
      </c>
      <c r="F42" s="25">
        <f t="shared" si="0"/>
        <v>3809342.6488100002</v>
      </c>
      <c r="G42" s="25">
        <f t="shared" si="1"/>
        <v>-428634.92110999976</v>
      </c>
      <c r="H42" s="25">
        <v>254140.07749600001</v>
      </c>
      <c r="I42" s="25">
        <v>219298.5583</v>
      </c>
      <c r="J42" s="25">
        <f t="shared" si="2"/>
        <v>473438.63579600002</v>
      </c>
      <c r="K42" s="25">
        <f t="shared" si="3"/>
        <v>34841.519196000008</v>
      </c>
      <c r="L42" s="25">
        <v>635732</v>
      </c>
      <c r="M42" s="25">
        <v>1055271</v>
      </c>
      <c r="N42" s="25">
        <f t="shared" si="4"/>
        <v>-419539</v>
      </c>
      <c r="O42" s="25">
        <v>1715</v>
      </c>
      <c r="P42" s="25">
        <v>7281</v>
      </c>
      <c r="Q42" s="25">
        <f t="shared" si="5"/>
        <v>-5566</v>
      </c>
    </row>
    <row r="43" spans="1:17" x14ac:dyDescent="0.45">
      <c r="A43" s="25" t="s">
        <v>94</v>
      </c>
      <c r="B43" s="25">
        <v>10872</v>
      </c>
      <c r="C43" s="25" t="s">
        <v>22</v>
      </c>
      <c r="D43" s="25">
        <v>2815879.9943340002</v>
      </c>
      <c r="E43" s="25">
        <v>5586043.1698669996</v>
      </c>
      <c r="F43" s="25">
        <f t="shared" si="0"/>
        <v>8401923.1642009988</v>
      </c>
      <c r="G43" s="25">
        <f t="shared" si="1"/>
        <v>-2770163.1755329994</v>
      </c>
      <c r="H43" s="25">
        <v>337357.21513700002</v>
      </c>
      <c r="I43" s="25">
        <v>354419.15649700002</v>
      </c>
      <c r="J43" s="25">
        <f t="shared" si="2"/>
        <v>691776.37163399998</v>
      </c>
      <c r="K43" s="25">
        <f t="shared" si="3"/>
        <v>-17061.941359999997</v>
      </c>
      <c r="L43" s="25">
        <v>821271</v>
      </c>
      <c r="M43" s="25">
        <v>3665941</v>
      </c>
      <c r="N43" s="25">
        <f t="shared" si="4"/>
        <v>-2844670</v>
      </c>
      <c r="O43" s="25">
        <v>31983</v>
      </c>
      <c r="P43" s="25">
        <v>54277</v>
      </c>
      <c r="Q43" s="25">
        <f t="shared" si="5"/>
        <v>-22294</v>
      </c>
    </row>
    <row r="44" spans="1:17" x14ac:dyDescent="0.45">
      <c r="A44" s="25" t="s">
        <v>96</v>
      </c>
      <c r="B44" s="25">
        <v>10883</v>
      </c>
      <c r="C44" s="25" t="s">
        <v>19</v>
      </c>
      <c r="D44" s="25">
        <v>14752281.040924</v>
      </c>
      <c r="E44" s="25">
        <v>3137847.5987149999</v>
      </c>
      <c r="F44" s="25">
        <f t="shared" si="0"/>
        <v>17890128.639638998</v>
      </c>
      <c r="G44" s="25">
        <f t="shared" si="1"/>
        <v>11614433.442209</v>
      </c>
      <c r="H44" s="25">
        <v>591984.79800199997</v>
      </c>
      <c r="I44" s="25">
        <v>410586.656747</v>
      </c>
      <c r="J44" s="25">
        <f t="shared" si="2"/>
        <v>1002571.454749</v>
      </c>
      <c r="K44" s="25">
        <f t="shared" si="3"/>
        <v>181398.14125499997</v>
      </c>
      <c r="L44" s="25">
        <v>210307422</v>
      </c>
      <c r="M44" s="25">
        <v>95700945</v>
      </c>
      <c r="N44" s="25">
        <f t="shared" si="4"/>
        <v>114606477</v>
      </c>
      <c r="O44" s="25">
        <v>22559925</v>
      </c>
      <c r="P44" s="25">
        <v>14445455</v>
      </c>
      <c r="Q44" s="25">
        <f t="shared" si="5"/>
        <v>8114470</v>
      </c>
    </row>
    <row r="45" spans="1:17" x14ac:dyDescent="0.45">
      <c r="A45" s="25" t="s">
        <v>98</v>
      </c>
      <c r="B45" s="25">
        <v>10885</v>
      </c>
      <c r="C45" s="25" t="s">
        <v>32</v>
      </c>
      <c r="D45" s="25">
        <v>2740723.9472010001</v>
      </c>
      <c r="E45" s="25">
        <v>6923943.8749489998</v>
      </c>
      <c r="F45" s="25">
        <f t="shared" si="0"/>
        <v>9664667.8221499994</v>
      </c>
      <c r="G45" s="25">
        <f t="shared" si="1"/>
        <v>-4183219.9277479998</v>
      </c>
      <c r="H45" s="25">
        <v>518195.29058500001</v>
      </c>
      <c r="I45" s="25">
        <v>0</v>
      </c>
      <c r="J45" s="25">
        <f t="shared" si="2"/>
        <v>518195.29058500001</v>
      </c>
      <c r="K45" s="25">
        <f t="shared" si="3"/>
        <v>518195.29058500001</v>
      </c>
      <c r="L45" s="25">
        <v>3201928</v>
      </c>
      <c r="M45" s="25">
        <v>16217987</v>
      </c>
      <c r="N45" s="25">
        <f t="shared" si="4"/>
        <v>-13016059</v>
      </c>
      <c r="O45" s="25">
        <v>904043</v>
      </c>
      <c r="P45" s="25">
        <v>140322</v>
      </c>
      <c r="Q45" s="25">
        <f t="shared" si="5"/>
        <v>763721</v>
      </c>
    </row>
    <row r="46" spans="1:17" x14ac:dyDescent="0.45">
      <c r="A46" s="25" t="s">
        <v>100</v>
      </c>
      <c r="B46" s="25">
        <v>10897</v>
      </c>
      <c r="C46" s="25" t="s">
        <v>32</v>
      </c>
      <c r="D46" s="25">
        <v>369056.58664699999</v>
      </c>
      <c r="E46" s="25">
        <v>629506.24350500002</v>
      </c>
      <c r="F46" s="25">
        <f t="shared" si="0"/>
        <v>998562.83015200007</v>
      </c>
      <c r="G46" s="25">
        <f t="shared" si="1"/>
        <v>-260449.65685800003</v>
      </c>
      <c r="H46" s="25">
        <v>17001.533370000001</v>
      </c>
      <c r="I46" s="25">
        <v>25399.336901999999</v>
      </c>
      <c r="J46" s="25">
        <f t="shared" si="2"/>
        <v>42400.870272</v>
      </c>
      <c r="K46" s="25">
        <f t="shared" si="3"/>
        <v>-8397.8035319999981</v>
      </c>
      <c r="L46" s="25">
        <v>236573</v>
      </c>
      <c r="M46" s="25">
        <v>607319</v>
      </c>
      <c r="N46" s="25">
        <f t="shared" si="4"/>
        <v>-370746</v>
      </c>
      <c r="O46" s="25">
        <v>8196</v>
      </c>
      <c r="P46" s="25">
        <v>1085</v>
      </c>
      <c r="Q46" s="25">
        <f t="shared" si="5"/>
        <v>7111</v>
      </c>
    </row>
    <row r="47" spans="1:17" x14ac:dyDescent="0.45">
      <c r="A47" s="25" t="s">
        <v>102</v>
      </c>
      <c r="B47" s="25">
        <v>10895</v>
      </c>
      <c r="C47" s="25" t="s">
        <v>19</v>
      </c>
      <c r="D47" s="25">
        <v>223754.40036</v>
      </c>
      <c r="E47" s="25">
        <v>174646.413803</v>
      </c>
      <c r="F47" s="25">
        <f t="shared" si="0"/>
        <v>398400.81416299997</v>
      </c>
      <c r="G47" s="25">
        <f t="shared" si="1"/>
        <v>49107.986556999997</v>
      </c>
      <c r="H47" s="25">
        <v>24044.278737000001</v>
      </c>
      <c r="I47" s="25">
        <v>67566.749861000004</v>
      </c>
      <c r="J47" s="25">
        <f t="shared" si="2"/>
        <v>91611.028598000004</v>
      </c>
      <c r="K47" s="25">
        <f t="shared" si="3"/>
        <v>-43522.471124000003</v>
      </c>
      <c r="L47" s="25">
        <v>1160644</v>
      </c>
      <c r="M47" s="25">
        <v>3423443</v>
      </c>
      <c r="N47" s="25">
        <f t="shared" si="4"/>
        <v>-2262799</v>
      </c>
      <c r="O47" s="25">
        <v>28674</v>
      </c>
      <c r="P47" s="25">
        <v>140821</v>
      </c>
      <c r="Q47" s="25">
        <f t="shared" si="5"/>
        <v>-112147</v>
      </c>
    </row>
    <row r="48" spans="1:17" x14ac:dyDescent="0.45">
      <c r="A48" s="25" t="s">
        <v>104</v>
      </c>
      <c r="B48" s="25">
        <v>10896</v>
      </c>
      <c r="C48" s="25" t="s">
        <v>22</v>
      </c>
      <c r="D48" s="25">
        <v>7585060.1407580003</v>
      </c>
      <c r="E48" s="25">
        <v>8914199.9235759992</v>
      </c>
      <c r="F48" s="25">
        <f t="shared" si="0"/>
        <v>16499260.064334</v>
      </c>
      <c r="G48" s="25">
        <f t="shared" si="1"/>
        <v>-1329139.7828179989</v>
      </c>
      <c r="H48" s="25">
        <v>459525.07319899998</v>
      </c>
      <c r="I48" s="25">
        <v>376672.152848</v>
      </c>
      <c r="J48" s="25">
        <f t="shared" si="2"/>
        <v>836197.22604699992</v>
      </c>
      <c r="K48" s="25">
        <f t="shared" si="3"/>
        <v>82852.920350999979</v>
      </c>
      <c r="L48" s="25">
        <v>1192056</v>
      </c>
      <c r="M48" s="25">
        <v>2575347</v>
      </c>
      <c r="N48" s="25">
        <f t="shared" si="4"/>
        <v>-1383291</v>
      </c>
      <c r="O48" s="25">
        <v>76845</v>
      </c>
      <c r="P48" s="25">
        <v>16343</v>
      </c>
      <c r="Q48" s="25">
        <f t="shared" si="5"/>
        <v>60502</v>
      </c>
    </row>
    <row r="49" spans="1:17" x14ac:dyDescent="0.45">
      <c r="A49" s="25" t="s">
        <v>106</v>
      </c>
      <c r="B49" s="25">
        <v>10911</v>
      </c>
      <c r="C49" s="25" t="s">
        <v>19</v>
      </c>
      <c r="D49" s="25">
        <v>8542942.0943349991</v>
      </c>
      <c r="E49" s="25">
        <v>3634886.6995609999</v>
      </c>
      <c r="F49" s="25">
        <f t="shared" si="0"/>
        <v>12177828.793895999</v>
      </c>
      <c r="G49" s="25">
        <f t="shared" si="1"/>
        <v>4908055.3947739992</v>
      </c>
      <c r="H49" s="25">
        <v>165362.38846300001</v>
      </c>
      <c r="I49" s="25">
        <v>311604.39567699999</v>
      </c>
      <c r="J49" s="25">
        <f t="shared" si="2"/>
        <v>476966.78414</v>
      </c>
      <c r="K49" s="25">
        <f t="shared" si="3"/>
        <v>-146242.00721399998</v>
      </c>
      <c r="L49" s="25">
        <v>58558413</v>
      </c>
      <c r="M49" s="25">
        <v>54229187</v>
      </c>
      <c r="N49" s="25">
        <f t="shared" si="4"/>
        <v>4329226</v>
      </c>
      <c r="O49" s="25">
        <v>3411127</v>
      </c>
      <c r="P49" s="25">
        <v>3737583</v>
      </c>
      <c r="Q49" s="25">
        <f t="shared" si="5"/>
        <v>-326456</v>
      </c>
    </row>
    <row r="50" spans="1:17" x14ac:dyDescent="0.45">
      <c r="A50" s="25" t="s">
        <v>108</v>
      </c>
      <c r="B50" s="25">
        <v>10919</v>
      </c>
      <c r="C50" s="25" t="s">
        <v>19</v>
      </c>
      <c r="D50" s="25">
        <v>81907864.764696002</v>
      </c>
      <c r="E50" s="25">
        <v>26589592.955458</v>
      </c>
      <c r="F50" s="25">
        <f t="shared" si="0"/>
        <v>108497457.720154</v>
      </c>
      <c r="G50" s="25">
        <f t="shared" si="1"/>
        <v>55318271.809238002</v>
      </c>
      <c r="H50" s="25">
        <v>2291265.130446</v>
      </c>
      <c r="I50" s="25">
        <v>807445.66366399999</v>
      </c>
      <c r="J50" s="25">
        <f t="shared" si="2"/>
        <v>3098710.7941100001</v>
      </c>
      <c r="K50" s="25">
        <f t="shared" si="3"/>
        <v>1483819.4667819999</v>
      </c>
      <c r="L50" s="25">
        <v>475319259</v>
      </c>
      <c r="M50" s="25">
        <v>340303738</v>
      </c>
      <c r="N50" s="25">
        <f t="shared" si="4"/>
        <v>135015521</v>
      </c>
      <c r="O50" s="25">
        <v>45054923</v>
      </c>
      <c r="P50" s="25">
        <v>38826403</v>
      </c>
      <c r="Q50" s="25">
        <f t="shared" si="5"/>
        <v>6228520</v>
      </c>
    </row>
    <row r="51" spans="1:17" x14ac:dyDescent="0.45">
      <c r="A51" s="25" t="s">
        <v>110</v>
      </c>
      <c r="B51" s="25">
        <v>10923</v>
      </c>
      <c r="C51" s="25" t="s">
        <v>19</v>
      </c>
      <c r="D51" s="25">
        <v>473424.61289799999</v>
      </c>
      <c r="E51" s="25">
        <v>127877.003447</v>
      </c>
      <c r="F51" s="25">
        <f t="shared" si="0"/>
        <v>601301.61634499999</v>
      </c>
      <c r="G51" s="25">
        <f t="shared" si="1"/>
        <v>345547.609451</v>
      </c>
      <c r="H51" s="25">
        <v>25.559076000000001</v>
      </c>
      <c r="I51" s="25">
        <v>9538.2519200000006</v>
      </c>
      <c r="J51" s="25">
        <f t="shared" si="2"/>
        <v>9563.8109960000002</v>
      </c>
      <c r="K51" s="25">
        <f t="shared" si="3"/>
        <v>-9512.6928440000011</v>
      </c>
      <c r="L51" s="25">
        <v>4163276</v>
      </c>
      <c r="M51" s="25">
        <v>3795134</v>
      </c>
      <c r="N51" s="25">
        <f t="shared" si="4"/>
        <v>368142</v>
      </c>
      <c r="O51" s="25">
        <v>48997</v>
      </c>
      <c r="P51" s="25">
        <v>130559</v>
      </c>
      <c r="Q51" s="25">
        <f t="shared" si="5"/>
        <v>-81562</v>
      </c>
    </row>
    <row r="52" spans="1:17" x14ac:dyDescent="0.45">
      <c r="A52" s="25" t="s">
        <v>114</v>
      </c>
      <c r="B52" s="25">
        <v>10915</v>
      </c>
      <c r="C52" s="25" t="s">
        <v>19</v>
      </c>
      <c r="D52" s="25">
        <v>7101335.9836750003</v>
      </c>
      <c r="E52" s="25">
        <v>7699944.606346</v>
      </c>
      <c r="F52" s="25">
        <f t="shared" si="0"/>
        <v>14801280.590020999</v>
      </c>
      <c r="G52" s="25">
        <f t="shared" si="1"/>
        <v>-598608.62267099973</v>
      </c>
      <c r="H52" s="25">
        <v>1132396.9061360001</v>
      </c>
      <c r="I52" s="25">
        <v>112766.72238000001</v>
      </c>
      <c r="J52" s="25">
        <f t="shared" si="2"/>
        <v>1245163.628516</v>
      </c>
      <c r="K52" s="25">
        <f t="shared" si="3"/>
        <v>1019630.183756</v>
      </c>
      <c r="L52" s="25">
        <v>3327658</v>
      </c>
      <c r="M52" s="25">
        <v>39349273</v>
      </c>
      <c r="N52" s="25">
        <f t="shared" si="4"/>
        <v>-36021615</v>
      </c>
      <c r="O52" s="25">
        <v>357151</v>
      </c>
      <c r="P52" s="25">
        <v>681898</v>
      </c>
      <c r="Q52" s="25">
        <f t="shared" si="5"/>
        <v>-324747</v>
      </c>
    </row>
    <row r="53" spans="1:17" x14ac:dyDescent="0.45">
      <c r="A53" s="25" t="s">
        <v>116</v>
      </c>
      <c r="B53" s="25">
        <v>10929</v>
      </c>
      <c r="C53" s="25" t="s">
        <v>19</v>
      </c>
      <c r="D53" s="25">
        <v>24606.790457999999</v>
      </c>
      <c r="E53" s="25">
        <v>102227.21017999999</v>
      </c>
      <c r="F53" s="25">
        <f t="shared" si="0"/>
        <v>126834.000638</v>
      </c>
      <c r="G53" s="25">
        <f t="shared" si="1"/>
        <v>-77620.419721999991</v>
      </c>
      <c r="H53" s="25">
        <v>0</v>
      </c>
      <c r="I53" s="25">
        <v>18255.902279999998</v>
      </c>
      <c r="J53" s="25">
        <f t="shared" si="2"/>
        <v>18255.902279999998</v>
      </c>
      <c r="K53" s="25">
        <f t="shared" si="3"/>
        <v>-18255.902279999998</v>
      </c>
      <c r="L53" s="25">
        <v>4655741</v>
      </c>
      <c r="M53" s="25">
        <v>4801165</v>
      </c>
      <c r="N53" s="25">
        <f t="shared" si="4"/>
        <v>-145424</v>
      </c>
      <c r="O53" s="25">
        <v>450349</v>
      </c>
      <c r="P53" s="25">
        <v>301367</v>
      </c>
      <c r="Q53" s="25">
        <f t="shared" si="5"/>
        <v>148982</v>
      </c>
    </row>
    <row r="54" spans="1:17" x14ac:dyDescent="0.45">
      <c r="A54" s="25" t="s">
        <v>118</v>
      </c>
      <c r="B54" s="25">
        <v>10934</v>
      </c>
      <c r="C54" s="25" t="s">
        <v>32</v>
      </c>
      <c r="D54" s="25">
        <v>52715.686887000003</v>
      </c>
      <c r="E54" s="25">
        <v>39664.833645999999</v>
      </c>
      <c r="F54" s="25">
        <f t="shared" si="0"/>
        <v>92380.520533000003</v>
      </c>
      <c r="G54" s="25">
        <f t="shared" si="1"/>
        <v>13050.853241000004</v>
      </c>
      <c r="H54" s="25">
        <v>48.943812999999999</v>
      </c>
      <c r="I54" s="25">
        <v>5118.3500000000004</v>
      </c>
      <c r="J54" s="25">
        <f t="shared" si="2"/>
        <v>5167.2938130000002</v>
      </c>
      <c r="K54" s="25">
        <f t="shared" si="3"/>
        <v>-5069.4061870000005</v>
      </c>
      <c r="L54" s="25">
        <v>15</v>
      </c>
      <c r="M54" s="25">
        <v>93</v>
      </c>
      <c r="N54" s="25">
        <f t="shared" si="4"/>
        <v>-78</v>
      </c>
      <c r="O54" s="25">
        <v>0</v>
      </c>
      <c r="P54" s="25">
        <v>0</v>
      </c>
      <c r="Q54" s="25">
        <f t="shared" si="5"/>
        <v>0</v>
      </c>
    </row>
    <row r="55" spans="1:17" x14ac:dyDescent="0.45">
      <c r="A55" s="25" t="s">
        <v>120</v>
      </c>
      <c r="B55" s="25">
        <v>11008</v>
      </c>
      <c r="C55" s="25" t="s">
        <v>19</v>
      </c>
      <c r="D55" s="25">
        <v>8399097.8983859997</v>
      </c>
      <c r="E55" s="25">
        <v>1649734.6062980001</v>
      </c>
      <c r="F55" s="25">
        <f t="shared" si="0"/>
        <v>10048832.504683999</v>
      </c>
      <c r="G55" s="25">
        <f t="shared" si="1"/>
        <v>6749363.2920880001</v>
      </c>
      <c r="H55" s="25">
        <v>1675.8778</v>
      </c>
      <c r="I55" s="25">
        <v>16099.08122</v>
      </c>
      <c r="J55" s="25">
        <f t="shared" si="2"/>
        <v>17774.959019999998</v>
      </c>
      <c r="K55" s="25">
        <f t="shared" si="3"/>
        <v>-14423.20342</v>
      </c>
      <c r="L55" s="25">
        <v>80315684</v>
      </c>
      <c r="M55" s="25">
        <v>51125778</v>
      </c>
      <c r="N55" s="25">
        <f t="shared" si="4"/>
        <v>29189906</v>
      </c>
      <c r="O55" s="25">
        <v>4436468</v>
      </c>
      <c r="P55" s="25">
        <v>5759695</v>
      </c>
      <c r="Q55" s="25">
        <f t="shared" si="5"/>
        <v>-1323227</v>
      </c>
    </row>
    <row r="56" spans="1:17" x14ac:dyDescent="0.45">
      <c r="A56" s="25" t="s">
        <v>122</v>
      </c>
      <c r="B56" s="25">
        <v>11014</v>
      </c>
      <c r="C56" s="25" t="s">
        <v>19</v>
      </c>
      <c r="D56" s="25">
        <v>96329.538377000004</v>
      </c>
      <c r="E56" s="25">
        <v>147763.139386</v>
      </c>
      <c r="F56" s="25">
        <f t="shared" si="0"/>
        <v>244092.67776300001</v>
      </c>
      <c r="G56" s="25">
        <f t="shared" si="1"/>
        <v>-51433.601008999991</v>
      </c>
      <c r="H56" s="25">
        <v>4516.4762769999998</v>
      </c>
      <c r="I56" s="25">
        <v>84264.723391000007</v>
      </c>
      <c r="J56" s="25">
        <f t="shared" si="2"/>
        <v>88781.199668000001</v>
      </c>
      <c r="K56" s="25">
        <f t="shared" si="3"/>
        <v>-79748.247114000013</v>
      </c>
      <c r="L56" s="25">
        <v>656770</v>
      </c>
      <c r="M56" s="25">
        <v>4321411</v>
      </c>
      <c r="N56" s="25">
        <f t="shared" si="4"/>
        <v>-3664641</v>
      </c>
      <c r="O56" s="25">
        <v>15715</v>
      </c>
      <c r="P56" s="25">
        <v>441590</v>
      </c>
      <c r="Q56" s="25">
        <f t="shared" si="5"/>
        <v>-425875</v>
      </c>
    </row>
    <row r="57" spans="1:17" x14ac:dyDescent="0.45">
      <c r="A57" s="25" t="s">
        <v>124</v>
      </c>
      <c r="B57" s="25">
        <v>11049</v>
      </c>
      <c r="C57" s="25" t="s">
        <v>19</v>
      </c>
      <c r="D57" s="25">
        <v>3069157.8327779998</v>
      </c>
      <c r="E57" s="25">
        <v>2383075.7625389998</v>
      </c>
      <c r="F57" s="25">
        <f t="shared" si="0"/>
        <v>5452233.5953169996</v>
      </c>
      <c r="G57" s="25">
        <f t="shared" si="1"/>
        <v>686082.07023900002</v>
      </c>
      <c r="H57" s="25">
        <v>178260.19073599999</v>
      </c>
      <c r="I57" s="25">
        <v>105738.87594</v>
      </c>
      <c r="J57" s="25">
        <f t="shared" si="2"/>
        <v>283999.06667600002</v>
      </c>
      <c r="K57" s="25">
        <f t="shared" si="3"/>
        <v>72521.314795999991</v>
      </c>
      <c r="L57" s="25">
        <v>57089984</v>
      </c>
      <c r="M57" s="25">
        <v>42522722</v>
      </c>
      <c r="N57" s="25">
        <f t="shared" si="4"/>
        <v>14567262</v>
      </c>
      <c r="O57" s="25">
        <v>6125559</v>
      </c>
      <c r="P57" s="25">
        <v>5974231</v>
      </c>
      <c r="Q57" s="25">
        <f t="shared" si="5"/>
        <v>151328</v>
      </c>
    </row>
    <row r="58" spans="1:17" x14ac:dyDescent="0.45">
      <c r="A58" s="25" t="s">
        <v>126</v>
      </c>
      <c r="B58" s="25">
        <v>11055</v>
      </c>
      <c r="C58" s="25" t="s">
        <v>22</v>
      </c>
      <c r="D58" s="25">
        <v>1225922.0717110001</v>
      </c>
      <c r="E58" s="25">
        <v>7797747.0636170004</v>
      </c>
      <c r="F58" s="25">
        <f t="shared" si="0"/>
        <v>9023669.1353280004</v>
      </c>
      <c r="G58" s="25">
        <f t="shared" si="1"/>
        <v>-6571824.9919060003</v>
      </c>
      <c r="H58" s="25">
        <v>72216.990959999996</v>
      </c>
      <c r="I58" s="25">
        <v>111052.181394</v>
      </c>
      <c r="J58" s="25">
        <f t="shared" si="2"/>
        <v>183269.17235399998</v>
      </c>
      <c r="K58" s="25">
        <f t="shared" si="3"/>
        <v>-38835.190434000004</v>
      </c>
      <c r="L58" s="25">
        <v>2545305</v>
      </c>
      <c r="M58" s="25">
        <v>9200522</v>
      </c>
      <c r="N58" s="25">
        <f t="shared" si="4"/>
        <v>-6655217</v>
      </c>
      <c r="O58" s="25">
        <v>3977</v>
      </c>
      <c r="P58" s="25">
        <v>90127</v>
      </c>
      <c r="Q58" s="25">
        <f t="shared" si="5"/>
        <v>-86150</v>
      </c>
    </row>
    <row r="59" spans="1:17" x14ac:dyDescent="0.45">
      <c r="A59" s="25" t="s">
        <v>128</v>
      </c>
      <c r="B59" s="25">
        <v>11075</v>
      </c>
      <c r="C59" s="25" t="s">
        <v>19</v>
      </c>
      <c r="D59" s="25">
        <v>3253169.2032590001</v>
      </c>
      <c r="E59" s="25">
        <v>849121.40717699996</v>
      </c>
      <c r="F59" s="25">
        <f t="shared" si="0"/>
        <v>4102290.6104359999</v>
      </c>
      <c r="G59" s="25">
        <f t="shared" si="1"/>
        <v>2404047.7960820002</v>
      </c>
      <c r="H59" s="25">
        <v>346311.30933100003</v>
      </c>
      <c r="I59" s="25">
        <v>278847.36670900002</v>
      </c>
      <c r="J59" s="25">
        <f t="shared" si="2"/>
        <v>625158.67604000005</v>
      </c>
      <c r="K59" s="25">
        <f t="shared" si="3"/>
        <v>67463.942622000002</v>
      </c>
      <c r="L59" s="25">
        <v>59463993</v>
      </c>
      <c r="M59" s="25">
        <v>59677647</v>
      </c>
      <c r="N59" s="25">
        <f t="shared" si="4"/>
        <v>-213654</v>
      </c>
      <c r="O59" s="25">
        <v>6437793</v>
      </c>
      <c r="P59" s="25">
        <v>6967756</v>
      </c>
      <c r="Q59" s="25">
        <f t="shared" si="5"/>
        <v>-529963</v>
      </c>
    </row>
    <row r="60" spans="1:17" x14ac:dyDescent="0.45">
      <c r="A60" s="25" t="s">
        <v>130</v>
      </c>
      <c r="B60" s="25">
        <v>11087</v>
      </c>
      <c r="C60" s="25" t="s">
        <v>22</v>
      </c>
      <c r="D60" s="25">
        <v>1270502.924598</v>
      </c>
      <c r="E60" s="25">
        <v>842867.77693699999</v>
      </c>
      <c r="F60" s="25">
        <f t="shared" si="0"/>
        <v>2113370.701535</v>
      </c>
      <c r="G60" s="25">
        <f t="shared" si="1"/>
        <v>427635.14766100002</v>
      </c>
      <c r="H60" s="25">
        <v>386253.57957</v>
      </c>
      <c r="I60" s="25">
        <v>17893.043771000001</v>
      </c>
      <c r="J60" s="25">
        <f t="shared" si="2"/>
        <v>404146.623341</v>
      </c>
      <c r="K60" s="25">
        <f t="shared" si="3"/>
        <v>368360.535799</v>
      </c>
      <c r="L60" s="25">
        <v>1380290</v>
      </c>
      <c r="M60" s="25">
        <v>979443</v>
      </c>
      <c r="N60" s="25">
        <f t="shared" si="4"/>
        <v>400847</v>
      </c>
      <c r="O60" s="25">
        <v>212701</v>
      </c>
      <c r="P60" s="25">
        <v>23192</v>
      </c>
      <c r="Q60" s="25">
        <f t="shared" si="5"/>
        <v>189509</v>
      </c>
    </row>
    <row r="61" spans="1:17" x14ac:dyDescent="0.45">
      <c r="A61" s="25" t="s">
        <v>135</v>
      </c>
      <c r="B61" s="25">
        <v>11090</v>
      </c>
      <c r="C61" s="25" t="s">
        <v>19</v>
      </c>
      <c r="D61" s="25">
        <v>4027777.8456310001</v>
      </c>
      <c r="E61" s="25">
        <v>1560364.9442370001</v>
      </c>
      <c r="F61" s="25">
        <f t="shared" si="0"/>
        <v>5588142.789868</v>
      </c>
      <c r="G61" s="25">
        <f t="shared" si="1"/>
        <v>2467412.9013940003</v>
      </c>
      <c r="H61" s="25">
        <v>1160.7019069999999</v>
      </c>
      <c r="I61" s="25">
        <v>247637.62009000001</v>
      </c>
      <c r="J61" s="25">
        <f t="shared" si="2"/>
        <v>248798.32199700002</v>
      </c>
      <c r="K61" s="25">
        <f t="shared" si="3"/>
        <v>-246476.918183</v>
      </c>
      <c r="L61" s="25">
        <v>59886642</v>
      </c>
      <c r="M61" s="25">
        <v>70941531</v>
      </c>
      <c r="N61" s="25">
        <f t="shared" si="4"/>
        <v>-11054889</v>
      </c>
      <c r="O61" s="25">
        <v>2514271</v>
      </c>
      <c r="P61" s="25">
        <v>3517441</v>
      </c>
      <c r="Q61" s="25">
        <f t="shared" si="5"/>
        <v>-1003170</v>
      </c>
    </row>
    <row r="62" spans="1:17" x14ac:dyDescent="0.45">
      <c r="A62" s="25" t="s">
        <v>137</v>
      </c>
      <c r="B62" s="25">
        <v>11095</v>
      </c>
      <c r="C62" s="25" t="s">
        <v>22</v>
      </c>
      <c r="D62" s="25">
        <v>649787.75257000001</v>
      </c>
      <c r="E62" s="25">
        <v>1288168.3369229999</v>
      </c>
      <c r="F62" s="25">
        <f t="shared" si="0"/>
        <v>1937956.0894929999</v>
      </c>
      <c r="G62" s="25">
        <f t="shared" si="1"/>
        <v>-638380.58435299993</v>
      </c>
      <c r="H62" s="25">
        <v>82089.413589000003</v>
      </c>
      <c r="I62" s="25">
        <v>104800.008376</v>
      </c>
      <c r="J62" s="25">
        <f t="shared" si="2"/>
        <v>186889.42196499999</v>
      </c>
      <c r="K62" s="25">
        <f t="shared" si="3"/>
        <v>-22710.594786999995</v>
      </c>
      <c r="L62" s="25">
        <v>2946951</v>
      </c>
      <c r="M62" s="25">
        <v>3282520</v>
      </c>
      <c r="N62" s="25">
        <f t="shared" si="4"/>
        <v>-335569</v>
      </c>
      <c r="O62" s="25">
        <v>295959</v>
      </c>
      <c r="P62" s="25">
        <v>36797</v>
      </c>
      <c r="Q62" s="25">
        <f t="shared" si="5"/>
        <v>259162</v>
      </c>
    </row>
    <row r="63" spans="1:17" x14ac:dyDescent="0.45">
      <c r="A63" s="25" t="s">
        <v>139</v>
      </c>
      <c r="B63" s="25">
        <v>11098</v>
      </c>
      <c r="C63" s="25" t="s">
        <v>19</v>
      </c>
      <c r="D63" s="25">
        <v>53049119.602536</v>
      </c>
      <c r="E63" s="25">
        <v>8589757.5819910001</v>
      </c>
      <c r="F63" s="25">
        <f t="shared" si="0"/>
        <v>61638877.184527002</v>
      </c>
      <c r="G63" s="25">
        <f t="shared" si="1"/>
        <v>44459362.020544998</v>
      </c>
      <c r="H63" s="25">
        <v>172215.44149200001</v>
      </c>
      <c r="I63" s="25">
        <v>220543.39675000001</v>
      </c>
      <c r="J63" s="25">
        <f t="shared" si="2"/>
        <v>392758.83824200003</v>
      </c>
      <c r="K63" s="25">
        <f t="shared" si="3"/>
        <v>-48327.955258000002</v>
      </c>
      <c r="L63" s="25">
        <v>547359720</v>
      </c>
      <c r="M63" s="25">
        <v>347220683</v>
      </c>
      <c r="N63" s="25">
        <f t="shared" si="4"/>
        <v>200139037</v>
      </c>
      <c r="O63" s="25">
        <v>45337171</v>
      </c>
      <c r="P63" s="25">
        <v>39888035</v>
      </c>
      <c r="Q63" s="25">
        <f t="shared" si="5"/>
        <v>5449136</v>
      </c>
    </row>
    <row r="64" spans="1:17" x14ac:dyDescent="0.45">
      <c r="A64" s="25" t="s">
        <v>141</v>
      </c>
      <c r="B64" s="25">
        <v>11099</v>
      </c>
      <c r="C64" s="25" t="s">
        <v>22</v>
      </c>
      <c r="D64" s="25">
        <v>18286018.857443001</v>
      </c>
      <c r="E64" s="25">
        <v>27246401.600714002</v>
      </c>
      <c r="F64" s="25">
        <f t="shared" si="0"/>
        <v>45532420.458157003</v>
      </c>
      <c r="G64" s="25">
        <f t="shared" si="1"/>
        <v>-8960382.7432710007</v>
      </c>
      <c r="H64" s="25">
        <v>1953059.2312950001</v>
      </c>
      <c r="I64" s="25">
        <v>1090247.8744349999</v>
      </c>
      <c r="J64" s="25">
        <f t="shared" si="2"/>
        <v>3043307.10573</v>
      </c>
      <c r="K64" s="25">
        <f t="shared" si="3"/>
        <v>862811.35686000017</v>
      </c>
      <c r="L64" s="25">
        <v>15196164</v>
      </c>
      <c r="M64" s="25">
        <v>24622959</v>
      </c>
      <c r="N64" s="25">
        <f t="shared" si="4"/>
        <v>-9426795</v>
      </c>
      <c r="O64" s="25">
        <v>622616</v>
      </c>
      <c r="P64" s="25">
        <v>241397</v>
      </c>
      <c r="Q64" s="25">
        <f t="shared" si="5"/>
        <v>381219</v>
      </c>
    </row>
    <row r="65" spans="1:17" x14ac:dyDescent="0.45">
      <c r="A65" s="25" t="s">
        <v>143</v>
      </c>
      <c r="B65" s="25">
        <v>11131</v>
      </c>
      <c r="C65" s="25" t="s">
        <v>32</v>
      </c>
      <c r="D65" s="25">
        <v>410684.18546499999</v>
      </c>
      <c r="E65" s="25">
        <v>1513084.877506</v>
      </c>
      <c r="F65" s="25">
        <f t="shared" si="0"/>
        <v>1923769.0629710001</v>
      </c>
      <c r="G65" s="25">
        <f t="shared" si="1"/>
        <v>-1102400.6920409999</v>
      </c>
      <c r="H65" s="25">
        <v>2038.101146</v>
      </c>
      <c r="I65" s="25">
        <v>0</v>
      </c>
      <c r="J65" s="25">
        <f t="shared" si="2"/>
        <v>2038.101146</v>
      </c>
      <c r="K65" s="25">
        <f t="shared" si="3"/>
        <v>2038.101146</v>
      </c>
      <c r="L65" s="25">
        <v>150196</v>
      </c>
      <c r="M65" s="25">
        <v>1744727</v>
      </c>
      <c r="N65" s="25">
        <f t="shared" si="4"/>
        <v>-1594531</v>
      </c>
      <c r="O65" s="25">
        <v>0</v>
      </c>
      <c r="P65" s="25">
        <v>2079</v>
      </c>
      <c r="Q65" s="25">
        <f t="shared" si="5"/>
        <v>-2079</v>
      </c>
    </row>
    <row r="66" spans="1:17" x14ac:dyDescent="0.45">
      <c r="A66" s="25" t="s">
        <v>145</v>
      </c>
      <c r="B66" s="25">
        <v>11132</v>
      </c>
      <c r="C66" s="25" t="s">
        <v>22</v>
      </c>
      <c r="D66" s="25">
        <v>7749939.5586080002</v>
      </c>
      <c r="E66" s="25">
        <v>15795438.760144999</v>
      </c>
      <c r="F66" s="25">
        <f t="shared" si="0"/>
        <v>23545378.318753</v>
      </c>
      <c r="G66" s="25">
        <f t="shared" si="1"/>
        <v>-8045499.2015369991</v>
      </c>
      <c r="H66" s="25">
        <v>873285.27558000002</v>
      </c>
      <c r="I66" s="25">
        <v>768245.34377000004</v>
      </c>
      <c r="J66" s="25">
        <f t="shared" si="2"/>
        <v>1641530.6193500001</v>
      </c>
      <c r="K66" s="25">
        <f t="shared" si="3"/>
        <v>105039.93180999998</v>
      </c>
      <c r="L66" s="25">
        <v>10661324</v>
      </c>
      <c r="M66" s="25">
        <v>19878226</v>
      </c>
      <c r="N66" s="25">
        <f t="shared" si="4"/>
        <v>-9216902</v>
      </c>
      <c r="O66" s="25">
        <v>831543</v>
      </c>
      <c r="P66" s="25">
        <v>232267</v>
      </c>
      <c r="Q66" s="25">
        <f t="shared" si="5"/>
        <v>599276</v>
      </c>
    </row>
    <row r="67" spans="1:17" x14ac:dyDescent="0.45">
      <c r="A67" s="25" t="s">
        <v>147</v>
      </c>
      <c r="B67" s="25">
        <v>11141</v>
      </c>
      <c r="C67" s="25" t="s">
        <v>22</v>
      </c>
      <c r="D67" s="25">
        <v>310108.24996400002</v>
      </c>
      <c r="E67" s="25">
        <v>554332.38167999999</v>
      </c>
      <c r="F67" s="25">
        <f t="shared" si="0"/>
        <v>864440.63164400007</v>
      </c>
      <c r="G67" s="25">
        <f t="shared" si="1"/>
        <v>-244224.13171599997</v>
      </c>
      <c r="H67" s="25">
        <v>139792.27162099999</v>
      </c>
      <c r="I67" s="25">
        <v>48191.231694000002</v>
      </c>
      <c r="J67" s="25">
        <f t="shared" si="2"/>
        <v>187983.50331499998</v>
      </c>
      <c r="K67" s="25">
        <f t="shared" si="3"/>
        <v>91601.039926999991</v>
      </c>
      <c r="L67" s="25">
        <v>383702</v>
      </c>
      <c r="M67" s="25">
        <v>710567</v>
      </c>
      <c r="N67" s="25">
        <f t="shared" si="4"/>
        <v>-326865</v>
      </c>
      <c r="O67" s="25">
        <v>0</v>
      </c>
      <c r="P67" s="25">
        <v>16019</v>
      </c>
      <c r="Q67" s="25">
        <f t="shared" si="5"/>
        <v>-16019</v>
      </c>
    </row>
    <row r="68" spans="1:17" x14ac:dyDescent="0.45">
      <c r="A68" s="25" t="s">
        <v>149</v>
      </c>
      <c r="B68" s="25">
        <v>11142</v>
      </c>
      <c r="C68" s="25" t="s">
        <v>19</v>
      </c>
      <c r="D68" s="25">
        <v>18404163.610757001</v>
      </c>
      <c r="E68" s="25">
        <v>5165544.6528909998</v>
      </c>
      <c r="F68" s="25">
        <f t="shared" ref="F68:F114" si="6">D68+E68</f>
        <v>23569708.263648</v>
      </c>
      <c r="G68" s="25">
        <f t="shared" ref="G68:G114" si="7">D68-E68</f>
        <v>13238618.957866002</v>
      </c>
      <c r="H68" s="25">
        <v>401670.67856099998</v>
      </c>
      <c r="I68" s="25">
        <v>354258.70989100001</v>
      </c>
      <c r="J68" s="25">
        <f t="shared" ref="J68:J114" si="8">H68+I68</f>
        <v>755929.38845199998</v>
      </c>
      <c r="K68" s="25">
        <f t="shared" ref="K68:K114" si="9">H68-I68</f>
        <v>47411.968669999973</v>
      </c>
      <c r="L68" s="25">
        <v>41898788</v>
      </c>
      <c r="M68" s="25">
        <v>44286566</v>
      </c>
      <c r="N68" s="25">
        <f t="shared" ref="N68:N114" si="10">L68-M68</f>
        <v>-2387778</v>
      </c>
      <c r="O68" s="25">
        <v>3309252</v>
      </c>
      <c r="P68" s="25">
        <v>3130924</v>
      </c>
      <c r="Q68" s="25">
        <f t="shared" ref="Q68:Q114" si="11">O68-P68</f>
        <v>178328</v>
      </c>
    </row>
    <row r="69" spans="1:17" x14ac:dyDescent="0.45">
      <c r="A69" s="25" t="s">
        <v>151</v>
      </c>
      <c r="B69" s="25">
        <v>11145</v>
      </c>
      <c r="C69" s="25" t="s">
        <v>19</v>
      </c>
      <c r="D69" s="25">
        <v>17493461.826866999</v>
      </c>
      <c r="E69" s="25">
        <v>6033660.8283590004</v>
      </c>
      <c r="F69" s="25">
        <f t="shared" si="6"/>
        <v>23527122.655226</v>
      </c>
      <c r="G69" s="25">
        <f t="shared" si="7"/>
        <v>11459800.998507999</v>
      </c>
      <c r="H69" s="25">
        <v>226720.01032999999</v>
      </c>
      <c r="I69" s="25">
        <v>394.8</v>
      </c>
      <c r="J69" s="25">
        <f t="shared" si="8"/>
        <v>227114.81032999998</v>
      </c>
      <c r="K69" s="25">
        <f t="shared" si="9"/>
        <v>226325.21033</v>
      </c>
      <c r="L69" s="25">
        <v>158428188</v>
      </c>
      <c r="M69" s="25">
        <v>90221064</v>
      </c>
      <c r="N69" s="25">
        <f t="shared" si="10"/>
        <v>68207124</v>
      </c>
      <c r="O69" s="25">
        <v>9389500</v>
      </c>
      <c r="P69" s="25">
        <v>10312965</v>
      </c>
      <c r="Q69" s="25">
        <f t="shared" si="11"/>
        <v>-923465</v>
      </c>
    </row>
    <row r="70" spans="1:17" x14ac:dyDescent="0.45">
      <c r="A70" s="25" t="s">
        <v>153</v>
      </c>
      <c r="B70" s="25">
        <v>11148</v>
      </c>
      <c r="C70" s="25" t="s">
        <v>19</v>
      </c>
      <c r="D70" s="25">
        <v>277160.38985400001</v>
      </c>
      <c r="E70" s="25">
        <v>297484.746958</v>
      </c>
      <c r="F70" s="25">
        <f t="shared" si="6"/>
        <v>574645.13681200007</v>
      </c>
      <c r="G70" s="25">
        <f t="shared" si="7"/>
        <v>-20324.357103999995</v>
      </c>
      <c r="H70" s="25">
        <v>12508.750975999999</v>
      </c>
      <c r="I70" s="25">
        <v>761.30155999999999</v>
      </c>
      <c r="J70" s="25">
        <f t="shared" si="8"/>
        <v>13270.052535999999</v>
      </c>
      <c r="K70" s="25">
        <f t="shared" si="9"/>
        <v>11747.449415999999</v>
      </c>
      <c r="L70" s="25">
        <v>1443573</v>
      </c>
      <c r="M70" s="25">
        <v>1292107</v>
      </c>
      <c r="N70" s="25">
        <f t="shared" si="10"/>
        <v>151466</v>
      </c>
      <c r="O70" s="25">
        <v>22992</v>
      </c>
      <c r="P70" s="25">
        <v>112298</v>
      </c>
      <c r="Q70" s="25">
        <f t="shared" si="11"/>
        <v>-89306</v>
      </c>
    </row>
    <row r="71" spans="1:17" x14ac:dyDescent="0.45">
      <c r="A71" s="25" t="s">
        <v>155</v>
      </c>
      <c r="B71" s="25">
        <v>11149</v>
      </c>
      <c r="C71" s="25" t="s">
        <v>22</v>
      </c>
      <c r="D71" s="25">
        <v>3386458.513973</v>
      </c>
      <c r="E71" s="25">
        <v>5495562.6822210001</v>
      </c>
      <c r="F71" s="25">
        <f t="shared" si="6"/>
        <v>8882021.1961940005</v>
      </c>
      <c r="G71" s="25">
        <f t="shared" si="7"/>
        <v>-2109104.1682480001</v>
      </c>
      <c r="H71" s="25">
        <v>250046.394035</v>
      </c>
      <c r="I71" s="25">
        <v>117288.16798</v>
      </c>
      <c r="J71" s="25">
        <f t="shared" si="8"/>
        <v>367334.56201500003</v>
      </c>
      <c r="K71" s="25">
        <f t="shared" si="9"/>
        <v>132758.22605500001</v>
      </c>
      <c r="L71" s="25">
        <v>1604890</v>
      </c>
      <c r="M71" s="25">
        <v>3467526</v>
      </c>
      <c r="N71" s="25">
        <f t="shared" si="10"/>
        <v>-1862636</v>
      </c>
      <c r="O71" s="25">
        <v>166234</v>
      </c>
      <c r="P71" s="25">
        <v>5560</v>
      </c>
      <c r="Q71" s="25">
        <f t="shared" si="11"/>
        <v>160674</v>
      </c>
    </row>
    <row r="72" spans="1:17" x14ac:dyDescent="0.45">
      <c r="A72" s="25" t="s">
        <v>157</v>
      </c>
      <c r="B72" s="25">
        <v>11157</v>
      </c>
      <c r="C72" s="25" t="s">
        <v>32</v>
      </c>
      <c r="D72" s="25">
        <v>313932.519523</v>
      </c>
      <c r="E72" s="25">
        <v>430992.24463199999</v>
      </c>
      <c r="F72" s="25">
        <f t="shared" si="6"/>
        <v>744924.76415499998</v>
      </c>
      <c r="G72" s="25">
        <f t="shared" si="7"/>
        <v>-117059.72510899999</v>
      </c>
      <c r="H72" s="25">
        <v>17343.670825000001</v>
      </c>
      <c r="I72" s="25">
        <v>5646.4034899999997</v>
      </c>
      <c r="J72" s="25">
        <f t="shared" si="8"/>
        <v>22990.074315000002</v>
      </c>
      <c r="K72" s="25">
        <f t="shared" si="9"/>
        <v>11697.267335</v>
      </c>
      <c r="L72" s="25">
        <v>299535</v>
      </c>
      <c r="M72" s="25">
        <v>666424</v>
      </c>
      <c r="N72" s="25">
        <f t="shared" si="10"/>
        <v>-366889</v>
      </c>
      <c r="O72" s="25">
        <v>26802</v>
      </c>
      <c r="P72" s="25">
        <v>5866</v>
      </c>
      <c r="Q72" s="25">
        <f t="shared" si="11"/>
        <v>20936</v>
      </c>
    </row>
    <row r="73" spans="1:17" x14ac:dyDescent="0.45">
      <c r="A73" s="25" t="s">
        <v>159</v>
      </c>
      <c r="B73" s="25">
        <v>11158</v>
      </c>
      <c r="C73" s="25" t="s">
        <v>19</v>
      </c>
      <c r="D73" s="25">
        <v>2732266.684471</v>
      </c>
      <c r="E73" s="25">
        <v>566360.01505799999</v>
      </c>
      <c r="F73" s="25">
        <f t="shared" si="6"/>
        <v>3298626.6995290001</v>
      </c>
      <c r="G73" s="25">
        <f t="shared" si="7"/>
        <v>2165906.6694129999</v>
      </c>
      <c r="H73" s="25">
        <v>203509.53765000001</v>
      </c>
      <c r="I73" s="25">
        <v>110308.16369</v>
      </c>
      <c r="J73" s="25">
        <f t="shared" si="8"/>
        <v>313817.70134000003</v>
      </c>
      <c r="K73" s="25">
        <f t="shared" si="9"/>
        <v>93201.373960000012</v>
      </c>
      <c r="L73" s="25">
        <v>14242750</v>
      </c>
      <c r="M73" s="25">
        <v>8276431</v>
      </c>
      <c r="N73" s="25">
        <f t="shared" si="10"/>
        <v>5966319</v>
      </c>
      <c r="O73" s="25">
        <v>462390</v>
      </c>
      <c r="P73" s="25">
        <v>347982</v>
      </c>
      <c r="Q73" s="25">
        <f t="shared" si="11"/>
        <v>114408</v>
      </c>
    </row>
    <row r="74" spans="1:17" x14ac:dyDescent="0.45">
      <c r="A74" s="25" t="s">
        <v>161</v>
      </c>
      <c r="B74" s="25">
        <v>11173</v>
      </c>
      <c r="C74" s="25" t="s">
        <v>22</v>
      </c>
      <c r="D74" s="25">
        <v>1044064.0215959999</v>
      </c>
      <c r="E74" s="25">
        <v>909999.45369700005</v>
      </c>
      <c r="F74" s="25">
        <f t="shared" si="6"/>
        <v>1954063.475293</v>
      </c>
      <c r="G74" s="25">
        <f t="shared" si="7"/>
        <v>134064.5678989999</v>
      </c>
      <c r="H74" s="25">
        <v>24846</v>
      </c>
      <c r="I74" s="25">
        <v>39683.211702000001</v>
      </c>
      <c r="J74" s="25">
        <f t="shared" si="8"/>
        <v>64529.211702000001</v>
      </c>
      <c r="K74" s="25">
        <f t="shared" si="9"/>
        <v>-14837.211702000001</v>
      </c>
      <c r="L74" s="25">
        <v>272226</v>
      </c>
      <c r="M74" s="25">
        <v>187768</v>
      </c>
      <c r="N74" s="25">
        <f t="shared" si="10"/>
        <v>84458</v>
      </c>
      <c r="O74" s="25">
        <v>0</v>
      </c>
      <c r="P74" s="25">
        <v>1494</v>
      </c>
      <c r="Q74" s="25">
        <f t="shared" si="11"/>
        <v>-1494</v>
      </c>
    </row>
    <row r="75" spans="1:17" x14ac:dyDescent="0.45">
      <c r="A75" s="25" t="s">
        <v>163</v>
      </c>
      <c r="B75" s="25">
        <v>11161</v>
      </c>
      <c r="C75" s="25" t="s">
        <v>19</v>
      </c>
      <c r="D75" s="25">
        <v>1816794.8722669999</v>
      </c>
      <c r="E75" s="25">
        <v>1149213.6339720001</v>
      </c>
      <c r="F75" s="25">
        <f t="shared" si="6"/>
        <v>2966008.5062389998</v>
      </c>
      <c r="G75" s="25">
        <f t="shared" si="7"/>
        <v>667581.23829499981</v>
      </c>
      <c r="H75" s="25">
        <v>0</v>
      </c>
      <c r="I75" s="25">
        <v>59786.545120000002</v>
      </c>
      <c r="J75" s="25">
        <f t="shared" si="8"/>
        <v>59786.545120000002</v>
      </c>
      <c r="K75" s="25">
        <f t="shared" si="9"/>
        <v>-59786.545120000002</v>
      </c>
      <c r="L75" s="25">
        <v>5258649</v>
      </c>
      <c r="M75" s="25">
        <v>9996263</v>
      </c>
      <c r="N75" s="25">
        <f t="shared" si="10"/>
        <v>-4737614</v>
      </c>
      <c r="O75" s="25">
        <v>0</v>
      </c>
      <c r="P75" s="25">
        <v>235091</v>
      </c>
      <c r="Q75" s="25">
        <f t="shared" si="11"/>
        <v>-235091</v>
      </c>
    </row>
    <row r="76" spans="1:17" x14ac:dyDescent="0.45">
      <c r="A76" s="25" t="s">
        <v>165</v>
      </c>
      <c r="B76" s="25">
        <v>11168</v>
      </c>
      <c r="C76" s="25" t="s">
        <v>19</v>
      </c>
      <c r="D76" s="25">
        <v>892995.44611599995</v>
      </c>
      <c r="E76" s="25">
        <v>755192.11168700003</v>
      </c>
      <c r="F76" s="25">
        <f t="shared" si="6"/>
        <v>1648187.5578029999</v>
      </c>
      <c r="G76" s="25">
        <f t="shared" si="7"/>
        <v>137803.33442899992</v>
      </c>
      <c r="H76" s="25">
        <v>83849.956680000003</v>
      </c>
      <c r="I76" s="25">
        <v>41606.889072999998</v>
      </c>
      <c r="J76" s="25">
        <f t="shared" si="8"/>
        <v>125456.845753</v>
      </c>
      <c r="K76" s="25">
        <f t="shared" si="9"/>
        <v>42243.067607000005</v>
      </c>
      <c r="L76" s="25">
        <v>18057828</v>
      </c>
      <c r="M76" s="25">
        <v>19917569</v>
      </c>
      <c r="N76" s="25">
        <f t="shared" si="10"/>
        <v>-1859741</v>
      </c>
      <c r="O76" s="25">
        <v>705460</v>
      </c>
      <c r="P76" s="25">
        <v>168906</v>
      </c>
      <c r="Q76" s="25">
        <f t="shared" si="11"/>
        <v>536554</v>
      </c>
    </row>
    <row r="77" spans="1:17" x14ac:dyDescent="0.45">
      <c r="A77" s="25" t="s">
        <v>169</v>
      </c>
      <c r="B77" s="25">
        <v>11182</v>
      </c>
      <c r="C77" s="25" t="s">
        <v>22</v>
      </c>
      <c r="D77" s="25">
        <v>925828.10387700005</v>
      </c>
      <c r="E77" s="25">
        <v>4380704.3306590002</v>
      </c>
      <c r="F77" s="25">
        <f t="shared" si="6"/>
        <v>5306532.4345360007</v>
      </c>
      <c r="G77" s="25">
        <f t="shared" si="7"/>
        <v>-3454876.2267820002</v>
      </c>
      <c r="H77" s="25">
        <v>79659.458771999998</v>
      </c>
      <c r="I77" s="25">
        <v>166844.18862100001</v>
      </c>
      <c r="J77" s="25">
        <f t="shared" si="8"/>
        <v>246503.64739300002</v>
      </c>
      <c r="K77" s="25">
        <f t="shared" si="9"/>
        <v>-87184.72984900001</v>
      </c>
      <c r="L77" s="25">
        <v>1710076</v>
      </c>
      <c r="M77" s="25">
        <v>5144704</v>
      </c>
      <c r="N77" s="25">
        <f t="shared" si="10"/>
        <v>-3434628</v>
      </c>
      <c r="O77" s="25">
        <v>9086</v>
      </c>
      <c r="P77" s="25">
        <v>103186</v>
      </c>
      <c r="Q77" s="25">
        <f t="shared" si="11"/>
        <v>-94100</v>
      </c>
    </row>
    <row r="78" spans="1:17" x14ac:dyDescent="0.45">
      <c r="A78" s="25" t="s">
        <v>172</v>
      </c>
      <c r="B78" s="25">
        <v>11186</v>
      </c>
      <c r="C78" s="25" t="s">
        <v>22</v>
      </c>
      <c r="D78" s="25">
        <v>473637.80774800002</v>
      </c>
      <c r="E78" s="25">
        <v>961867.285255</v>
      </c>
      <c r="F78" s="25">
        <f t="shared" si="6"/>
        <v>1435505.0930030001</v>
      </c>
      <c r="G78" s="25">
        <f t="shared" si="7"/>
        <v>-488229.47750699997</v>
      </c>
      <c r="H78" s="25">
        <v>66340.413692999995</v>
      </c>
      <c r="I78" s="25">
        <v>79768.74179</v>
      </c>
      <c r="J78" s="25">
        <f t="shared" si="8"/>
        <v>146109.15548299998</v>
      </c>
      <c r="K78" s="25">
        <f t="shared" si="9"/>
        <v>-13428.328097000005</v>
      </c>
      <c r="L78" s="25">
        <v>358420</v>
      </c>
      <c r="M78" s="25">
        <v>1073897</v>
      </c>
      <c r="N78" s="25">
        <f t="shared" si="10"/>
        <v>-715477</v>
      </c>
      <c r="O78" s="25">
        <v>0</v>
      </c>
      <c r="P78" s="25">
        <v>0</v>
      </c>
      <c r="Q78" s="25">
        <f t="shared" si="11"/>
        <v>0</v>
      </c>
    </row>
    <row r="79" spans="1:17" x14ac:dyDescent="0.45">
      <c r="A79" s="25" t="s">
        <v>174</v>
      </c>
      <c r="B79" s="25">
        <v>11188</v>
      </c>
      <c r="C79" s="25" t="s">
        <v>32</v>
      </c>
      <c r="D79" s="25">
        <v>1325699.166315</v>
      </c>
      <c r="E79" s="25">
        <v>2007477.7202630001</v>
      </c>
      <c r="F79" s="25">
        <f t="shared" si="6"/>
        <v>3333176.8865780002</v>
      </c>
      <c r="G79" s="25">
        <f t="shared" si="7"/>
        <v>-681778.55394800007</v>
      </c>
      <c r="H79" s="25">
        <v>168410.24063700001</v>
      </c>
      <c r="I79" s="25">
        <v>14814.849141000001</v>
      </c>
      <c r="J79" s="25">
        <f t="shared" si="8"/>
        <v>183225.08977800002</v>
      </c>
      <c r="K79" s="25">
        <f t="shared" si="9"/>
        <v>153595.391496</v>
      </c>
      <c r="L79" s="25">
        <v>1623705</v>
      </c>
      <c r="M79" s="25">
        <v>3617073</v>
      </c>
      <c r="N79" s="25">
        <f t="shared" si="10"/>
        <v>-1993368</v>
      </c>
      <c r="O79" s="25">
        <v>32951</v>
      </c>
      <c r="P79" s="25">
        <v>62505</v>
      </c>
      <c r="Q79" s="25">
        <f t="shared" si="11"/>
        <v>-29554</v>
      </c>
    </row>
    <row r="80" spans="1:17" x14ac:dyDescent="0.45">
      <c r="A80" s="25" t="s">
        <v>182</v>
      </c>
      <c r="B80" s="25">
        <v>11198</v>
      </c>
      <c r="C80" s="25" t="s">
        <v>19</v>
      </c>
      <c r="D80" s="25">
        <v>646.88392399999998</v>
      </c>
      <c r="E80" s="25">
        <v>1022.290755</v>
      </c>
      <c r="F80" s="25">
        <f t="shared" si="6"/>
        <v>1669.174679</v>
      </c>
      <c r="G80" s="25">
        <f t="shared" si="7"/>
        <v>-375.40683100000001</v>
      </c>
      <c r="H80" s="25">
        <v>14.429404</v>
      </c>
      <c r="I80" s="25">
        <v>124.68123</v>
      </c>
      <c r="J80" s="25">
        <f t="shared" si="8"/>
        <v>139.110634</v>
      </c>
      <c r="K80" s="25">
        <f t="shared" si="9"/>
        <v>-110.25182599999999</v>
      </c>
      <c r="L80" s="25">
        <v>0</v>
      </c>
      <c r="M80" s="25">
        <v>2</v>
      </c>
      <c r="N80" s="25">
        <f t="shared" si="10"/>
        <v>-2</v>
      </c>
      <c r="O80" s="25">
        <v>0</v>
      </c>
      <c r="P80" s="25">
        <v>2</v>
      </c>
      <c r="Q80" s="25">
        <f t="shared" si="11"/>
        <v>-2</v>
      </c>
    </row>
    <row r="81" spans="1:17" x14ac:dyDescent="0.45">
      <c r="A81" s="25" t="s">
        <v>185</v>
      </c>
      <c r="B81" s="25">
        <v>11220</v>
      </c>
      <c r="C81" s="25" t="s">
        <v>22</v>
      </c>
      <c r="D81" s="25">
        <v>520664.81656599999</v>
      </c>
      <c r="E81" s="25">
        <v>1067644.0041769999</v>
      </c>
      <c r="F81" s="25">
        <f t="shared" si="6"/>
        <v>1588308.8207429999</v>
      </c>
      <c r="G81" s="25">
        <f t="shared" si="7"/>
        <v>-546979.18761099991</v>
      </c>
      <c r="H81" s="25">
        <v>74726.949032000004</v>
      </c>
      <c r="I81" s="25">
        <v>75873.680303000001</v>
      </c>
      <c r="J81" s="25">
        <f t="shared" si="8"/>
        <v>150600.62933500001</v>
      </c>
      <c r="K81" s="25">
        <f t="shared" si="9"/>
        <v>-1146.7312709999969</v>
      </c>
      <c r="L81" s="25">
        <v>298140</v>
      </c>
      <c r="M81" s="25">
        <v>840289</v>
      </c>
      <c r="N81" s="25">
        <f t="shared" si="10"/>
        <v>-542149</v>
      </c>
      <c r="O81" s="25">
        <v>16720</v>
      </c>
      <c r="P81" s="25">
        <v>9742</v>
      </c>
      <c r="Q81" s="25">
        <f t="shared" si="11"/>
        <v>6978</v>
      </c>
    </row>
    <row r="82" spans="1:17" x14ac:dyDescent="0.45">
      <c r="A82" s="25" t="s">
        <v>187</v>
      </c>
      <c r="B82" s="25">
        <v>11222</v>
      </c>
      <c r="C82" s="25" t="s">
        <v>32</v>
      </c>
      <c r="D82" s="25">
        <v>130542.523241</v>
      </c>
      <c r="E82" s="25">
        <v>195072.66133199999</v>
      </c>
      <c r="F82" s="25">
        <f t="shared" si="6"/>
        <v>325615.18457300001</v>
      </c>
      <c r="G82" s="25">
        <f t="shared" si="7"/>
        <v>-64530.138090999986</v>
      </c>
      <c r="H82" s="25">
        <v>48453.481581</v>
      </c>
      <c r="I82" s="25">
        <v>73698.493149000002</v>
      </c>
      <c r="J82" s="25">
        <f t="shared" si="8"/>
        <v>122151.97473</v>
      </c>
      <c r="K82" s="25">
        <f t="shared" si="9"/>
        <v>-25245.011568000002</v>
      </c>
      <c r="L82" s="25">
        <v>34597</v>
      </c>
      <c r="M82" s="25">
        <v>196969</v>
      </c>
      <c r="N82" s="25">
        <f t="shared" si="10"/>
        <v>-162372</v>
      </c>
      <c r="O82" s="25">
        <v>0</v>
      </c>
      <c r="P82" s="25">
        <v>566</v>
      </c>
      <c r="Q82" s="25">
        <f t="shared" si="11"/>
        <v>-566</v>
      </c>
    </row>
    <row r="83" spans="1:17" x14ac:dyDescent="0.45">
      <c r="A83" s="25" t="s">
        <v>188</v>
      </c>
      <c r="B83" s="25">
        <v>11217</v>
      </c>
      <c r="C83" s="25" t="s">
        <v>19</v>
      </c>
      <c r="D83" s="25">
        <v>1275076.959115</v>
      </c>
      <c r="E83" s="25">
        <v>129608.214358</v>
      </c>
      <c r="F83" s="25">
        <f t="shared" si="6"/>
        <v>1404685.1734730001</v>
      </c>
      <c r="G83" s="25">
        <f t="shared" si="7"/>
        <v>1145468.7447569999</v>
      </c>
      <c r="H83" s="25">
        <v>79305.982849000007</v>
      </c>
      <c r="I83" s="25">
        <v>71201.338883999997</v>
      </c>
      <c r="J83" s="25">
        <f t="shared" si="8"/>
        <v>150507.32173299999</v>
      </c>
      <c r="K83" s="25">
        <f t="shared" si="9"/>
        <v>8104.6439650000102</v>
      </c>
      <c r="L83" s="25">
        <v>24283292</v>
      </c>
      <c r="M83" s="25">
        <v>23403229</v>
      </c>
      <c r="N83" s="25">
        <f t="shared" si="10"/>
        <v>880063</v>
      </c>
      <c r="O83" s="25">
        <v>1610025</v>
      </c>
      <c r="P83" s="25">
        <v>3015390</v>
      </c>
      <c r="Q83" s="25">
        <f t="shared" si="11"/>
        <v>-1405365</v>
      </c>
    </row>
    <row r="84" spans="1:17" x14ac:dyDescent="0.45">
      <c r="A84" s="25" t="s">
        <v>190</v>
      </c>
      <c r="B84" s="25">
        <v>11235</v>
      </c>
      <c r="C84" s="25" t="s">
        <v>22</v>
      </c>
      <c r="D84" s="25">
        <v>3322719.8919319999</v>
      </c>
      <c r="E84" s="25">
        <v>9793639.6995170005</v>
      </c>
      <c r="F84" s="25">
        <f t="shared" si="6"/>
        <v>13116359.591449</v>
      </c>
      <c r="G84" s="25">
        <f t="shared" si="7"/>
        <v>-6470919.807585001</v>
      </c>
      <c r="H84" s="25">
        <v>1301846.6742390001</v>
      </c>
      <c r="I84" s="25">
        <v>1456116.6162139999</v>
      </c>
      <c r="J84" s="25">
        <f t="shared" si="8"/>
        <v>2757963.290453</v>
      </c>
      <c r="K84" s="25">
        <f t="shared" si="9"/>
        <v>-154269.94197499985</v>
      </c>
      <c r="L84" s="25">
        <v>3828608</v>
      </c>
      <c r="M84" s="25">
        <v>11287483</v>
      </c>
      <c r="N84" s="25">
        <f t="shared" si="10"/>
        <v>-7458875</v>
      </c>
      <c r="O84" s="25">
        <v>11071</v>
      </c>
      <c r="P84" s="25">
        <v>109787</v>
      </c>
      <c r="Q84" s="25">
        <f t="shared" si="11"/>
        <v>-98716</v>
      </c>
    </row>
    <row r="85" spans="1:17" x14ac:dyDescent="0.45">
      <c r="A85" s="25" t="s">
        <v>192</v>
      </c>
      <c r="B85" s="25">
        <v>11234</v>
      </c>
      <c r="C85" s="25" t="s">
        <v>22</v>
      </c>
      <c r="D85" s="25">
        <v>14216797.883396</v>
      </c>
      <c r="E85" s="25">
        <v>3148023.6884690002</v>
      </c>
      <c r="F85" s="25">
        <f t="shared" si="6"/>
        <v>17364821.571865</v>
      </c>
      <c r="G85" s="25">
        <f t="shared" si="7"/>
        <v>11068774.194927</v>
      </c>
      <c r="H85" s="25">
        <v>472072.02298299997</v>
      </c>
      <c r="I85" s="25">
        <v>268158.19218299998</v>
      </c>
      <c r="J85" s="25">
        <f t="shared" si="8"/>
        <v>740230.21516599995</v>
      </c>
      <c r="K85" s="25">
        <f t="shared" si="9"/>
        <v>203913.8308</v>
      </c>
      <c r="L85" s="25">
        <v>13366737</v>
      </c>
      <c r="M85" s="25">
        <v>2778493</v>
      </c>
      <c r="N85" s="25">
        <f t="shared" si="10"/>
        <v>10588244</v>
      </c>
      <c r="O85" s="25">
        <v>94285</v>
      </c>
      <c r="P85" s="25">
        <v>160321</v>
      </c>
      <c r="Q85" s="25">
        <f t="shared" si="11"/>
        <v>-66036</v>
      </c>
    </row>
    <row r="86" spans="1:17" x14ac:dyDescent="0.45">
      <c r="A86" s="25" t="s">
        <v>194</v>
      </c>
      <c r="B86" s="25">
        <v>11223</v>
      </c>
      <c r="C86" s="25" t="s">
        <v>22</v>
      </c>
      <c r="D86" s="25">
        <v>4693964.9541199999</v>
      </c>
      <c r="E86" s="25">
        <v>9189163.4059689995</v>
      </c>
      <c r="F86" s="25">
        <f t="shared" si="6"/>
        <v>13883128.360089</v>
      </c>
      <c r="G86" s="25">
        <f t="shared" si="7"/>
        <v>-4495198.4518489996</v>
      </c>
      <c r="H86" s="25">
        <v>551621.48404999997</v>
      </c>
      <c r="I86" s="25">
        <v>375839.53009700001</v>
      </c>
      <c r="J86" s="25">
        <f t="shared" si="8"/>
        <v>927461.01414699992</v>
      </c>
      <c r="K86" s="25">
        <f t="shared" si="9"/>
        <v>175781.95395299996</v>
      </c>
      <c r="L86" s="25">
        <v>4586937</v>
      </c>
      <c r="M86" s="25">
        <v>9069596</v>
      </c>
      <c r="N86" s="25">
        <f t="shared" si="10"/>
        <v>-4482659</v>
      </c>
      <c r="O86" s="25">
        <v>44467</v>
      </c>
      <c r="P86" s="25">
        <v>195227</v>
      </c>
      <c r="Q86" s="25">
        <f t="shared" si="11"/>
        <v>-150760</v>
      </c>
    </row>
    <row r="87" spans="1:17" x14ac:dyDescent="0.45">
      <c r="A87" s="25" t="s">
        <v>196</v>
      </c>
      <c r="B87" s="25">
        <v>11239</v>
      </c>
      <c r="C87" s="25" t="s">
        <v>32</v>
      </c>
      <c r="D87" s="25">
        <v>91537.174578999999</v>
      </c>
      <c r="E87" s="25">
        <v>142765.60910199999</v>
      </c>
      <c r="F87" s="25">
        <f t="shared" si="6"/>
        <v>234302.783681</v>
      </c>
      <c r="G87" s="25">
        <f t="shared" si="7"/>
        <v>-51228.434522999989</v>
      </c>
      <c r="H87" s="25">
        <v>1023.216873</v>
      </c>
      <c r="I87" s="25">
        <v>0</v>
      </c>
      <c r="J87" s="25">
        <f t="shared" si="8"/>
        <v>1023.216873</v>
      </c>
      <c r="K87" s="25">
        <f t="shared" si="9"/>
        <v>1023.216873</v>
      </c>
      <c r="L87" s="25">
        <v>223430</v>
      </c>
      <c r="M87" s="25">
        <v>413148</v>
      </c>
      <c r="N87" s="25">
        <f t="shared" si="10"/>
        <v>-189718</v>
      </c>
      <c r="O87" s="25">
        <v>602</v>
      </c>
      <c r="P87" s="25">
        <v>7367</v>
      </c>
      <c r="Q87" s="25">
        <f t="shared" si="11"/>
        <v>-6765</v>
      </c>
    </row>
    <row r="88" spans="1:17" x14ac:dyDescent="0.45">
      <c r="A88" s="25" t="s">
        <v>198</v>
      </c>
      <c r="B88" s="25">
        <v>11256</v>
      </c>
      <c r="C88" s="25" t="s">
        <v>19</v>
      </c>
      <c r="D88" s="25">
        <v>10139.241447</v>
      </c>
      <c r="E88" s="25">
        <v>3613.8637749999998</v>
      </c>
      <c r="F88" s="25">
        <f t="shared" si="6"/>
        <v>13753.105222</v>
      </c>
      <c r="G88" s="25">
        <f t="shared" si="7"/>
        <v>6525.3776720000005</v>
      </c>
      <c r="H88" s="25">
        <v>3525.240135</v>
      </c>
      <c r="I88" s="25">
        <v>2061.4219760000001</v>
      </c>
      <c r="J88" s="25">
        <f t="shared" si="8"/>
        <v>5586.6621109999996</v>
      </c>
      <c r="K88" s="25">
        <f t="shared" si="9"/>
        <v>1463.8181589999999</v>
      </c>
      <c r="L88" s="25">
        <v>27622</v>
      </c>
      <c r="M88" s="25">
        <v>3102</v>
      </c>
      <c r="N88" s="25">
        <f t="shared" si="10"/>
        <v>24520</v>
      </c>
      <c r="O88" s="25">
        <v>1</v>
      </c>
      <c r="P88" s="25">
        <v>1</v>
      </c>
      <c r="Q88" s="25">
        <f t="shared" si="11"/>
        <v>0</v>
      </c>
    </row>
    <row r="89" spans="1:17" x14ac:dyDescent="0.45">
      <c r="A89" s="25" t="s">
        <v>199</v>
      </c>
      <c r="B89" s="25">
        <v>11258</v>
      </c>
      <c r="C89" s="25" t="s">
        <v>32</v>
      </c>
      <c r="D89" s="25">
        <v>34107.785920000002</v>
      </c>
      <c r="E89" s="25">
        <v>37522.618053999999</v>
      </c>
      <c r="F89" s="25">
        <f t="shared" si="6"/>
        <v>71630.403974000001</v>
      </c>
      <c r="G89" s="25">
        <f t="shared" si="7"/>
        <v>-3414.8321339999966</v>
      </c>
      <c r="H89" s="25">
        <v>8317.3916950000003</v>
      </c>
      <c r="I89" s="25">
        <v>8376.5</v>
      </c>
      <c r="J89" s="25">
        <f t="shared" si="8"/>
        <v>16693.891694999998</v>
      </c>
      <c r="K89" s="25">
        <f t="shared" si="9"/>
        <v>-59.108304999999746</v>
      </c>
      <c r="L89" s="25">
        <v>4227</v>
      </c>
      <c r="M89" s="25">
        <v>50363</v>
      </c>
      <c r="N89" s="25">
        <f t="shared" si="10"/>
        <v>-46136</v>
      </c>
      <c r="O89" s="25">
        <v>0</v>
      </c>
      <c r="P89" s="25">
        <v>201</v>
      </c>
      <c r="Q89" s="25">
        <f t="shared" si="11"/>
        <v>-201</v>
      </c>
    </row>
    <row r="90" spans="1:17" x14ac:dyDescent="0.45">
      <c r="A90" s="25" t="s">
        <v>201</v>
      </c>
      <c r="B90" s="25">
        <v>11268</v>
      </c>
      <c r="C90" s="25" t="s">
        <v>22</v>
      </c>
      <c r="D90" s="25">
        <v>5802862.8660530001</v>
      </c>
      <c r="E90" s="25">
        <v>6775456.6850230005</v>
      </c>
      <c r="F90" s="25">
        <f t="shared" si="6"/>
        <v>12578319.551076001</v>
      </c>
      <c r="G90" s="25">
        <f t="shared" si="7"/>
        <v>-972593.81897000037</v>
      </c>
      <c r="H90" s="25">
        <v>67349.503958999994</v>
      </c>
      <c r="I90" s="25">
        <v>27431.630163999998</v>
      </c>
      <c r="J90" s="25">
        <f t="shared" si="8"/>
        <v>94781.134122999996</v>
      </c>
      <c r="K90" s="25">
        <f t="shared" si="9"/>
        <v>39917.873794999992</v>
      </c>
      <c r="L90" s="25">
        <v>201864</v>
      </c>
      <c r="M90" s="25">
        <v>787954</v>
      </c>
      <c r="N90" s="25">
        <f t="shared" si="10"/>
        <v>-586090</v>
      </c>
      <c r="O90" s="25">
        <v>7864</v>
      </c>
      <c r="P90" s="25">
        <v>6012</v>
      </c>
      <c r="Q90" s="25">
        <f t="shared" si="11"/>
        <v>1852</v>
      </c>
    </row>
    <row r="91" spans="1:17" x14ac:dyDescent="0.45">
      <c r="A91" s="25" t="s">
        <v>203</v>
      </c>
      <c r="B91" s="25">
        <v>11273</v>
      </c>
      <c r="C91" s="25" t="s">
        <v>22</v>
      </c>
      <c r="D91" s="25">
        <v>10991079.292668</v>
      </c>
      <c r="E91" s="25">
        <v>10774512.535653999</v>
      </c>
      <c r="F91" s="25">
        <f t="shared" si="6"/>
        <v>21765591.828322001</v>
      </c>
      <c r="G91" s="25">
        <f t="shared" si="7"/>
        <v>216566.75701400079</v>
      </c>
      <c r="H91" s="25">
        <v>287058.58008799999</v>
      </c>
      <c r="I91" s="25">
        <v>77889.959445</v>
      </c>
      <c r="J91" s="25">
        <f t="shared" si="8"/>
        <v>364948.53953299997</v>
      </c>
      <c r="K91" s="25">
        <f t="shared" si="9"/>
        <v>209168.620643</v>
      </c>
      <c r="L91" s="25">
        <v>6683243</v>
      </c>
      <c r="M91" s="25">
        <v>6115694</v>
      </c>
      <c r="N91" s="25">
        <f t="shared" si="10"/>
        <v>567549</v>
      </c>
      <c r="O91" s="25">
        <v>151388</v>
      </c>
      <c r="P91" s="25">
        <v>81922</v>
      </c>
      <c r="Q91" s="25">
        <f t="shared" si="11"/>
        <v>69466</v>
      </c>
    </row>
    <row r="92" spans="1:17" x14ac:dyDescent="0.45">
      <c r="A92" s="25" t="s">
        <v>207</v>
      </c>
      <c r="B92" s="25">
        <v>11277</v>
      </c>
      <c r="C92" s="25" t="s">
        <v>19</v>
      </c>
      <c r="D92" s="25">
        <v>7468359.8389299996</v>
      </c>
      <c r="E92" s="25">
        <v>3814755.3939379998</v>
      </c>
      <c r="F92" s="25">
        <f t="shared" si="6"/>
        <v>11283115.232867999</v>
      </c>
      <c r="G92" s="25">
        <f t="shared" si="7"/>
        <v>3653604.4449919998</v>
      </c>
      <c r="H92" s="25">
        <v>558054.28202699998</v>
      </c>
      <c r="I92" s="25">
        <v>0</v>
      </c>
      <c r="J92" s="25">
        <f t="shared" si="8"/>
        <v>558054.28202699998</v>
      </c>
      <c r="K92" s="25">
        <f t="shared" si="9"/>
        <v>558054.28202699998</v>
      </c>
      <c r="L92" s="25">
        <v>0</v>
      </c>
      <c r="M92" s="25">
        <v>0</v>
      </c>
      <c r="N92" s="25">
        <f t="shared" si="10"/>
        <v>0</v>
      </c>
      <c r="O92" s="25">
        <v>0</v>
      </c>
      <c r="P92" s="25">
        <v>0</v>
      </c>
      <c r="Q92" s="25">
        <f t="shared" si="11"/>
        <v>0</v>
      </c>
    </row>
    <row r="93" spans="1:17" x14ac:dyDescent="0.45">
      <c r="A93" s="25" t="s">
        <v>209</v>
      </c>
      <c r="B93" s="25">
        <v>11280</v>
      </c>
      <c r="C93" s="25" t="s">
        <v>22</v>
      </c>
      <c r="D93" s="25">
        <v>769351.31087299995</v>
      </c>
      <c r="E93" s="25">
        <v>791153.21709699999</v>
      </c>
      <c r="F93" s="25">
        <f t="shared" si="6"/>
        <v>1560504.5279699999</v>
      </c>
      <c r="G93" s="25">
        <f t="shared" si="7"/>
        <v>-21801.906224000035</v>
      </c>
      <c r="H93" s="25">
        <v>40178.676899999999</v>
      </c>
      <c r="I93" s="25">
        <v>15186.482760000001</v>
      </c>
      <c r="J93" s="25">
        <f t="shared" si="8"/>
        <v>55365.159659999998</v>
      </c>
      <c r="K93" s="25">
        <f t="shared" si="9"/>
        <v>24992.19414</v>
      </c>
      <c r="L93" s="25">
        <v>1560933</v>
      </c>
      <c r="M93" s="25">
        <v>1617948</v>
      </c>
      <c r="N93" s="25">
        <f t="shared" si="10"/>
        <v>-57015</v>
      </c>
      <c r="O93" s="25">
        <v>19586</v>
      </c>
      <c r="P93" s="25">
        <v>19811</v>
      </c>
      <c r="Q93" s="25">
        <f t="shared" si="11"/>
        <v>-225</v>
      </c>
    </row>
    <row r="94" spans="1:17" x14ac:dyDescent="0.45">
      <c r="A94" s="25" t="s">
        <v>217</v>
      </c>
      <c r="B94" s="25">
        <v>11290</v>
      </c>
      <c r="C94" s="25" t="s">
        <v>19</v>
      </c>
      <c r="D94" s="25">
        <v>2453.8876359999999</v>
      </c>
      <c r="E94" s="25">
        <v>2013.0322980000001</v>
      </c>
      <c r="F94" s="25">
        <f t="shared" si="6"/>
        <v>4466.9199339999996</v>
      </c>
      <c r="G94" s="25">
        <f t="shared" si="7"/>
        <v>440.85533799999985</v>
      </c>
      <c r="H94" s="25">
        <v>706.16842599999995</v>
      </c>
      <c r="I94" s="25">
        <v>0</v>
      </c>
      <c r="J94" s="25">
        <f t="shared" si="8"/>
        <v>706.16842599999995</v>
      </c>
      <c r="K94" s="25">
        <f t="shared" si="9"/>
        <v>706.16842599999995</v>
      </c>
      <c r="L94" s="25">
        <v>797</v>
      </c>
      <c r="M94" s="25">
        <v>704</v>
      </c>
      <c r="N94" s="25">
        <f t="shared" si="10"/>
        <v>93</v>
      </c>
      <c r="O94" s="25">
        <v>0</v>
      </c>
      <c r="P94" s="25">
        <v>0</v>
      </c>
      <c r="Q94" s="25">
        <f t="shared" si="11"/>
        <v>0</v>
      </c>
    </row>
    <row r="95" spans="1:17" x14ac:dyDescent="0.45">
      <c r="A95" s="25" t="s">
        <v>219</v>
      </c>
      <c r="B95" s="25">
        <v>11285</v>
      </c>
      <c r="C95" s="25" t="s">
        <v>22</v>
      </c>
      <c r="D95" s="25">
        <v>9694916.0670400001</v>
      </c>
      <c r="E95" s="25">
        <v>13349518.953291999</v>
      </c>
      <c r="F95" s="25">
        <f t="shared" si="6"/>
        <v>23044435.020332001</v>
      </c>
      <c r="G95" s="25">
        <f t="shared" si="7"/>
        <v>-3654602.8862519991</v>
      </c>
      <c r="H95" s="25">
        <v>705466.76204299997</v>
      </c>
      <c r="I95" s="25">
        <v>475446.85322699999</v>
      </c>
      <c r="J95" s="25">
        <f t="shared" si="8"/>
        <v>1180913.61527</v>
      </c>
      <c r="K95" s="25">
        <f t="shared" si="9"/>
        <v>230019.90881599998</v>
      </c>
      <c r="L95" s="25">
        <v>13657177</v>
      </c>
      <c r="M95" s="25">
        <v>18664696</v>
      </c>
      <c r="N95" s="25">
        <f t="shared" si="10"/>
        <v>-5007519</v>
      </c>
      <c r="O95" s="25">
        <v>417533</v>
      </c>
      <c r="P95" s="25">
        <v>244293</v>
      </c>
      <c r="Q95" s="25">
        <f t="shared" si="11"/>
        <v>173240</v>
      </c>
    </row>
    <row r="96" spans="1:17" x14ac:dyDescent="0.45">
      <c r="A96" s="25" t="s">
        <v>223</v>
      </c>
      <c r="B96" s="25">
        <v>11297</v>
      </c>
      <c r="C96" s="25" t="s">
        <v>22</v>
      </c>
      <c r="D96" s="25">
        <v>8537754.8337639999</v>
      </c>
      <c r="E96" s="25">
        <v>7698950.1182690002</v>
      </c>
      <c r="F96" s="25">
        <f t="shared" si="6"/>
        <v>16236704.952033</v>
      </c>
      <c r="G96" s="25">
        <f t="shared" si="7"/>
        <v>838804.71549499966</v>
      </c>
      <c r="H96" s="25">
        <v>965246.62379600003</v>
      </c>
      <c r="I96" s="25">
        <v>579977.12019100005</v>
      </c>
      <c r="J96" s="25">
        <f t="shared" si="8"/>
        <v>1545223.7439870001</v>
      </c>
      <c r="K96" s="25">
        <f t="shared" si="9"/>
        <v>385269.50360499998</v>
      </c>
      <c r="L96" s="25">
        <v>7579143</v>
      </c>
      <c r="M96" s="25">
        <v>7508062</v>
      </c>
      <c r="N96" s="25">
        <f t="shared" si="10"/>
        <v>71081</v>
      </c>
      <c r="O96" s="25">
        <v>575932</v>
      </c>
      <c r="P96" s="25">
        <v>228630</v>
      </c>
      <c r="Q96" s="25">
        <f t="shared" si="11"/>
        <v>347302</v>
      </c>
    </row>
    <row r="97" spans="1:17" x14ac:dyDescent="0.45">
      <c r="A97" s="25" t="s">
        <v>225</v>
      </c>
      <c r="B97" s="25">
        <v>11302</v>
      </c>
      <c r="C97" s="25" t="s">
        <v>19</v>
      </c>
      <c r="D97" s="25">
        <v>945278.68877100002</v>
      </c>
      <c r="E97" s="25">
        <v>702125.47427600005</v>
      </c>
      <c r="F97" s="25">
        <f t="shared" si="6"/>
        <v>1647404.1630470001</v>
      </c>
      <c r="G97" s="25">
        <f t="shared" si="7"/>
        <v>243153.21449499996</v>
      </c>
      <c r="H97" s="25">
        <v>232613.73076899999</v>
      </c>
      <c r="I97" s="25">
        <v>531207.80729000003</v>
      </c>
      <c r="J97" s="25">
        <f t="shared" si="8"/>
        <v>763821.53805900004</v>
      </c>
      <c r="K97" s="25">
        <f t="shared" si="9"/>
        <v>-298594.07652100001</v>
      </c>
      <c r="L97" s="25">
        <v>23283443</v>
      </c>
      <c r="M97" s="25">
        <v>16583314</v>
      </c>
      <c r="N97" s="25">
        <f t="shared" si="10"/>
        <v>6700129</v>
      </c>
      <c r="O97" s="25">
        <v>1592559</v>
      </c>
      <c r="P97" s="25">
        <v>1030426</v>
      </c>
      <c r="Q97" s="25">
        <f t="shared" si="11"/>
        <v>562133</v>
      </c>
    </row>
    <row r="98" spans="1:17" x14ac:dyDescent="0.45">
      <c r="A98" s="25" t="s">
        <v>227</v>
      </c>
      <c r="B98" s="25">
        <v>11304</v>
      </c>
      <c r="C98" s="25" t="s">
        <v>32</v>
      </c>
      <c r="D98" s="25">
        <v>54619.794345000002</v>
      </c>
      <c r="E98" s="25">
        <v>47452.200341999996</v>
      </c>
      <c r="F98" s="25">
        <f t="shared" si="6"/>
        <v>102071.994687</v>
      </c>
      <c r="G98" s="25">
        <f t="shared" si="7"/>
        <v>7167.5940030000056</v>
      </c>
      <c r="H98" s="25">
        <v>16498.364956000001</v>
      </c>
      <c r="I98" s="25">
        <v>27711.995631000002</v>
      </c>
      <c r="J98" s="25">
        <f t="shared" si="8"/>
        <v>44210.360587000003</v>
      </c>
      <c r="K98" s="25">
        <f t="shared" si="9"/>
        <v>-11213.630675</v>
      </c>
      <c r="L98" s="25">
        <v>43</v>
      </c>
      <c r="M98" s="25">
        <v>9</v>
      </c>
      <c r="N98" s="25">
        <f t="shared" si="10"/>
        <v>34</v>
      </c>
      <c r="O98" s="25">
        <v>5</v>
      </c>
      <c r="P98" s="25">
        <v>0</v>
      </c>
      <c r="Q98" s="25">
        <f t="shared" si="11"/>
        <v>5</v>
      </c>
    </row>
    <row r="99" spans="1:17" x14ac:dyDescent="0.45">
      <c r="A99" s="25" t="s">
        <v>231</v>
      </c>
      <c r="B99" s="25">
        <v>11305</v>
      </c>
      <c r="C99" s="25" t="s">
        <v>32</v>
      </c>
      <c r="D99" s="25">
        <v>180109.86863899999</v>
      </c>
      <c r="E99" s="25">
        <v>213386.98566400001</v>
      </c>
      <c r="F99" s="25">
        <f t="shared" si="6"/>
        <v>393496.85430300003</v>
      </c>
      <c r="G99" s="25">
        <f t="shared" si="7"/>
        <v>-33277.117025000014</v>
      </c>
      <c r="H99" s="25">
        <v>30684.205965000001</v>
      </c>
      <c r="I99" s="25">
        <v>34975.456788000003</v>
      </c>
      <c r="J99" s="25">
        <f t="shared" si="8"/>
        <v>65659.662753000011</v>
      </c>
      <c r="K99" s="25">
        <f t="shared" si="9"/>
        <v>-4291.2508230000021</v>
      </c>
      <c r="L99" s="25">
        <v>82532</v>
      </c>
      <c r="M99" s="25">
        <v>204996</v>
      </c>
      <c r="N99" s="25">
        <f t="shared" si="10"/>
        <v>-122464</v>
      </c>
      <c r="O99" s="25">
        <v>12</v>
      </c>
      <c r="P99" s="25">
        <v>2366</v>
      </c>
      <c r="Q99" s="25">
        <f t="shared" si="11"/>
        <v>-2354</v>
      </c>
    </row>
    <row r="100" spans="1:17" x14ac:dyDescent="0.45">
      <c r="A100" s="25" t="s">
        <v>237</v>
      </c>
      <c r="B100" s="25">
        <v>11314</v>
      </c>
      <c r="C100" s="25" t="s">
        <v>22</v>
      </c>
      <c r="D100" s="25">
        <v>899672.18464700005</v>
      </c>
      <c r="E100" s="25">
        <v>990339.28352599998</v>
      </c>
      <c r="F100" s="25">
        <f t="shared" si="6"/>
        <v>1890011.468173</v>
      </c>
      <c r="G100" s="25">
        <f t="shared" si="7"/>
        <v>-90667.098878999939</v>
      </c>
      <c r="H100" s="25">
        <v>29797.059563999999</v>
      </c>
      <c r="I100" s="25">
        <v>28257.249047000001</v>
      </c>
      <c r="J100" s="25">
        <f t="shared" si="8"/>
        <v>58054.308611</v>
      </c>
      <c r="K100" s="25">
        <f t="shared" si="9"/>
        <v>1539.8105169999981</v>
      </c>
      <c r="L100" s="25">
        <v>153739</v>
      </c>
      <c r="M100" s="25">
        <v>294436</v>
      </c>
      <c r="N100" s="25">
        <f t="shared" si="10"/>
        <v>-140697</v>
      </c>
      <c r="O100" s="25">
        <v>0</v>
      </c>
      <c r="P100" s="25">
        <v>0</v>
      </c>
      <c r="Q100" s="25">
        <f t="shared" si="11"/>
        <v>0</v>
      </c>
    </row>
    <row r="101" spans="1:17" x14ac:dyDescent="0.45">
      <c r="A101" s="25" t="s">
        <v>241</v>
      </c>
      <c r="B101" s="25">
        <v>11309</v>
      </c>
      <c r="C101" s="25" t="s">
        <v>22</v>
      </c>
      <c r="D101" s="25">
        <v>5915829.452451</v>
      </c>
      <c r="E101" s="25">
        <v>8659068.4099720009</v>
      </c>
      <c r="F101" s="25">
        <f t="shared" si="6"/>
        <v>14574897.862423001</v>
      </c>
      <c r="G101" s="25">
        <f t="shared" si="7"/>
        <v>-2743238.9575210009</v>
      </c>
      <c r="H101" s="25">
        <v>424696.12255099998</v>
      </c>
      <c r="I101" s="25">
        <v>329904.62366300001</v>
      </c>
      <c r="J101" s="25">
        <f t="shared" si="8"/>
        <v>754600.74621400004</v>
      </c>
      <c r="K101" s="25">
        <f t="shared" si="9"/>
        <v>94791.498887999973</v>
      </c>
      <c r="L101" s="25">
        <v>3058604</v>
      </c>
      <c r="M101" s="25">
        <v>5600835</v>
      </c>
      <c r="N101" s="25">
        <f t="shared" si="10"/>
        <v>-2542231</v>
      </c>
      <c r="O101" s="25">
        <v>100143</v>
      </c>
      <c r="P101" s="25">
        <v>31713</v>
      </c>
      <c r="Q101" s="25">
        <f t="shared" si="11"/>
        <v>68430</v>
      </c>
    </row>
    <row r="102" spans="1:17" x14ac:dyDescent="0.45">
      <c r="A102" s="25" t="s">
        <v>243</v>
      </c>
      <c r="B102" s="25">
        <v>11310</v>
      </c>
      <c r="C102" s="25" t="s">
        <v>19</v>
      </c>
      <c r="D102" s="25">
        <v>35644174.721083999</v>
      </c>
      <c r="E102" s="25">
        <v>6800194.1036510002</v>
      </c>
      <c r="F102" s="25">
        <f t="shared" si="6"/>
        <v>42444368.824735001</v>
      </c>
      <c r="G102" s="25">
        <f t="shared" si="7"/>
        <v>28843980.617432997</v>
      </c>
      <c r="H102" s="25">
        <v>1776753.8177670001</v>
      </c>
      <c r="I102" s="25">
        <v>1158238.225628</v>
      </c>
      <c r="J102" s="25">
        <f t="shared" si="8"/>
        <v>2934992.043395</v>
      </c>
      <c r="K102" s="25">
        <f t="shared" si="9"/>
        <v>618515.59213900007</v>
      </c>
      <c r="L102" s="25">
        <v>311679615</v>
      </c>
      <c r="M102" s="25">
        <v>115085878</v>
      </c>
      <c r="N102" s="25">
        <f t="shared" si="10"/>
        <v>196593737</v>
      </c>
      <c r="O102" s="25">
        <v>28706083</v>
      </c>
      <c r="P102" s="25">
        <v>9884598</v>
      </c>
      <c r="Q102" s="25">
        <f t="shared" si="11"/>
        <v>18821485</v>
      </c>
    </row>
    <row r="103" spans="1:17" x14ac:dyDescent="0.45">
      <c r="A103" s="25" t="s">
        <v>251</v>
      </c>
      <c r="B103" s="25">
        <v>11334</v>
      </c>
      <c r="C103" s="25" t="s">
        <v>22</v>
      </c>
      <c r="D103" s="25">
        <v>2150688.2981360001</v>
      </c>
      <c r="E103" s="25">
        <v>1648729.545128</v>
      </c>
      <c r="F103" s="25">
        <f t="shared" si="6"/>
        <v>3799417.843264</v>
      </c>
      <c r="G103" s="25">
        <f t="shared" si="7"/>
        <v>501958.75300800009</v>
      </c>
      <c r="H103" s="25">
        <v>394590.54942900001</v>
      </c>
      <c r="I103" s="25">
        <v>440140.40285999997</v>
      </c>
      <c r="J103" s="25">
        <f t="shared" si="8"/>
        <v>834730.95228899992</v>
      </c>
      <c r="K103" s="25">
        <f t="shared" si="9"/>
        <v>-45549.853430999967</v>
      </c>
      <c r="L103" s="25">
        <v>1150665</v>
      </c>
      <c r="M103" s="25">
        <v>875727</v>
      </c>
      <c r="N103" s="25">
        <f t="shared" si="10"/>
        <v>274938</v>
      </c>
      <c r="O103" s="25">
        <v>3473</v>
      </c>
      <c r="P103" s="25">
        <v>11690</v>
      </c>
      <c r="Q103" s="25">
        <f t="shared" si="11"/>
        <v>-8217</v>
      </c>
    </row>
    <row r="104" spans="1:17" x14ac:dyDescent="0.45">
      <c r="A104" s="25" t="s">
        <v>253</v>
      </c>
      <c r="B104" s="25">
        <v>11338</v>
      </c>
      <c r="C104" s="25" t="s">
        <v>19</v>
      </c>
      <c r="D104" s="25">
        <v>7561684.7128299996</v>
      </c>
      <c r="E104" s="25">
        <v>419220.78393099998</v>
      </c>
      <c r="F104" s="25">
        <f t="shared" si="6"/>
        <v>7980905.4967609998</v>
      </c>
      <c r="G104" s="25">
        <f t="shared" si="7"/>
        <v>7142463.9288989995</v>
      </c>
      <c r="H104" s="25">
        <v>1227225.3062440001</v>
      </c>
      <c r="I104" s="25">
        <v>74131.763705000005</v>
      </c>
      <c r="J104" s="25">
        <f t="shared" si="8"/>
        <v>1301357.0699490001</v>
      </c>
      <c r="K104" s="25">
        <f t="shared" si="9"/>
        <v>1153093.542539</v>
      </c>
      <c r="L104" s="25">
        <v>24802448</v>
      </c>
      <c r="M104" s="25">
        <v>19448542</v>
      </c>
      <c r="N104" s="25">
        <f t="shared" si="10"/>
        <v>5353906</v>
      </c>
      <c r="O104" s="25">
        <v>2162556</v>
      </c>
      <c r="P104" s="25">
        <v>1676422</v>
      </c>
      <c r="Q104" s="25">
        <f t="shared" si="11"/>
        <v>486134</v>
      </c>
    </row>
    <row r="105" spans="1:17" x14ac:dyDescent="0.45">
      <c r="A105" s="25" t="s">
        <v>255</v>
      </c>
      <c r="B105" s="25">
        <v>11343</v>
      </c>
      <c r="C105" s="25" t="s">
        <v>19</v>
      </c>
      <c r="D105" s="25">
        <v>2988978.0739529999</v>
      </c>
      <c r="E105" s="25">
        <v>703747.45909100003</v>
      </c>
      <c r="F105" s="25">
        <f t="shared" si="6"/>
        <v>3692725.5330440002</v>
      </c>
      <c r="G105" s="25">
        <f t="shared" si="7"/>
        <v>2285230.6148619996</v>
      </c>
      <c r="H105" s="25">
        <v>977.08985099999995</v>
      </c>
      <c r="I105" s="25">
        <v>0</v>
      </c>
      <c r="J105" s="25">
        <f t="shared" si="8"/>
        <v>977.08985099999995</v>
      </c>
      <c r="K105" s="25">
        <f t="shared" si="9"/>
        <v>977.08985099999995</v>
      </c>
      <c r="L105" s="25">
        <v>27784782</v>
      </c>
      <c r="M105" s="25">
        <v>35200552</v>
      </c>
      <c r="N105" s="25">
        <f t="shared" si="10"/>
        <v>-7415770</v>
      </c>
      <c r="O105" s="25">
        <v>5358492</v>
      </c>
      <c r="P105" s="25">
        <v>641736</v>
      </c>
      <c r="Q105" s="25">
        <f t="shared" si="11"/>
        <v>4716756</v>
      </c>
    </row>
    <row r="106" spans="1:17" x14ac:dyDescent="0.45">
      <c r="A106" s="25" t="s">
        <v>273</v>
      </c>
      <c r="B106" s="25">
        <v>11379</v>
      </c>
      <c r="C106" s="25" t="s">
        <v>19</v>
      </c>
      <c r="D106" s="25">
        <v>1221934.0503499999</v>
      </c>
      <c r="E106" s="25">
        <v>73258.932679999998</v>
      </c>
      <c r="F106" s="25">
        <f t="shared" si="6"/>
        <v>1295192.98303</v>
      </c>
      <c r="G106" s="25">
        <f t="shared" si="7"/>
        <v>1148675.1176699998</v>
      </c>
      <c r="H106" s="25">
        <v>0</v>
      </c>
      <c r="I106" s="25">
        <v>0</v>
      </c>
      <c r="J106" s="25">
        <f t="shared" si="8"/>
        <v>0</v>
      </c>
      <c r="K106" s="25">
        <f t="shared" si="9"/>
        <v>0</v>
      </c>
      <c r="L106" s="25">
        <v>22516634</v>
      </c>
      <c r="M106" s="25">
        <v>13881342</v>
      </c>
      <c r="N106" s="25">
        <f t="shared" si="10"/>
        <v>8635292</v>
      </c>
      <c r="O106" s="25">
        <v>0</v>
      </c>
      <c r="P106" s="25">
        <v>142172</v>
      </c>
      <c r="Q106" s="25">
        <f t="shared" si="11"/>
        <v>-142172</v>
      </c>
    </row>
    <row r="107" spans="1:17" x14ac:dyDescent="0.45">
      <c r="A107" s="25" t="s">
        <v>275</v>
      </c>
      <c r="B107" s="25">
        <v>11385</v>
      </c>
      <c r="C107" s="25" t="s">
        <v>19</v>
      </c>
      <c r="D107" s="25">
        <v>11969110.355719</v>
      </c>
      <c r="E107" s="25">
        <v>7516394.8611340001</v>
      </c>
      <c r="F107" s="25">
        <f t="shared" si="6"/>
        <v>19485505.216853</v>
      </c>
      <c r="G107" s="25">
        <f t="shared" si="7"/>
        <v>4452715.494585</v>
      </c>
      <c r="H107" s="25">
        <v>695556.72506500001</v>
      </c>
      <c r="I107" s="25">
        <v>1608039.6077739999</v>
      </c>
      <c r="J107" s="25">
        <f t="shared" si="8"/>
        <v>2303596.332839</v>
      </c>
      <c r="K107" s="25">
        <f t="shared" si="9"/>
        <v>-912482.88270899991</v>
      </c>
      <c r="L107" s="25">
        <v>111925157</v>
      </c>
      <c r="M107" s="25">
        <v>89228148</v>
      </c>
      <c r="N107" s="25">
        <f t="shared" si="10"/>
        <v>22697009</v>
      </c>
      <c r="O107" s="25">
        <v>10092219</v>
      </c>
      <c r="P107" s="25">
        <v>7205289</v>
      </c>
      <c r="Q107" s="25">
        <f t="shared" si="11"/>
        <v>2886930</v>
      </c>
    </row>
    <row r="108" spans="1:17" x14ac:dyDescent="0.45">
      <c r="A108" s="25" t="s">
        <v>277</v>
      </c>
      <c r="B108" s="25">
        <v>11384</v>
      </c>
      <c r="C108" s="25" t="s">
        <v>22</v>
      </c>
      <c r="D108" s="25">
        <v>2053010.6278359999</v>
      </c>
      <c r="E108" s="25">
        <v>2583334.8114490001</v>
      </c>
      <c r="F108" s="25">
        <f t="shared" si="6"/>
        <v>4636345.4392849999</v>
      </c>
      <c r="G108" s="25">
        <f t="shared" si="7"/>
        <v>-530324.1836130002</v>
      </c>
      <c r="H108" s="25">
        <v>126818.54388500001</v>
      </c>
      <c r="I108" s="25">
        <v>172772.226876</v>
      </c>
      <c r="J108" s="25">
        <f t="shared" si="8"/>
        <v>299590.77076099999</v>
      </c>
      <c r="K108" s="25">
        <f t="shared" si="9"/>
        <v>-45953.682990999994</v>
      </c>
      <c r="L108" s="25">
        <v>725821</v>
      </c>
      <c r="M108" s="25">
        <v>1446808</v>
      </c>
      <c r="N108" s="25">
        <f t="shared" si="10"/>
        <v>-720987</v>
      </c>
      <c r="O108" s="25">
        <v>11661</v>
      </c>
      <c r="P108" s="25">
        <v>16458</v>
      </c>
      <c r="Q108" s="25">
        <f t="shared" si="11"/>
        <v>-4797</v>
      </c>
    </row>
    <row r="109" spans="1:17" x14ac:dyDescent="0.45">
      <c r="A109" s="25" t="s">
        <v>283</v>
      </c>
      <c r="B109" s="25">
        <v>11383</v>
      </c>
      <c r="C109" s="25" t="s">
        <v>19</v>
      </c>
      <c r="D109" s="25">
        <v>8057965.0531630004</v>
      </c>
      <c r="E109" s="25">
        <v>2313502.5202190001</v>
      </c>
      <c r="F109" s="25">
        <f t="shared" si="6"/>
        <v>10371467.573382001</v>
      </c>
      <c r="G109" s="25">
        <f t="shared" si="7"/>
        <v>5744462.5329440003</v>
      </c>
      <c r="H109" s="25">
        <v>777.08338500000002</v>
      </c>
      <c r="I109" s="25">
        <v>210133.22068</v>
      </c>
      <c r="J109" s="25">
        <f t="shared" si="8"/>
        <v>210910.304065</v>
      </c>
      <c r="K109" s="25">
        <f t="shared" si="9"/>
        <v>-209356.13729499999</v>
      </c>
      <c r="L109" s="25">
        <v>9672351</v>
      </c>
      <c r="M109" s="25">
        <v>18476219</v>
      </c>
      <c r="N109" s="25">
        <f t="shared" si="10"/>
        <v>-8803868</v>
      </c>
      <c r="O109" s="25">
        <v>5</v>
      </c>
      <c r="P109" s="25">
        <v>544092</v>
      </c>
      <c r="Q109" s="25">
        <f t="shared" si="11"/>
        <v>-544087</v>
      </c>
    </row>
    <row r="110" spans="1:17" x14ac:dyDescent="0.45">
      <c r="A110" s="25" t="s">
        <v>285</v>
      </c>
      <c r="B110" s="25">
        <v>11380</v>
      </c>
      <c r="C110" s="25" t="s">
        <v>19</v>
      </c>
      <c r="D110" s="25">
        <v>54240.491205999999</v>
      </c>
      <c r="E110" s="25">
        <v>53900.681081000002</v>
      </c>
      <c r="F110" s="25">
        <f t="shared" si="6"/>
        <v>108141.17228699999</v>
      </c>
      <c r="G110" s="25">
        <f t="shared" si="7"/>
        <v>339.81012499999633</v>
      </c>
      <c r="H110" s="25">
        <v>2977.1259049999999</v>
      </c>
      <c r="I110" s="25">
        <v>5.67</v>
      </c>
      <c r="J110" s="25">
        <f t="shared" si="8"/>
        <v>2982.7959049999999</v>
      </c>
      <c r="K110" s="25">
        <f t="shared" si="9"/>
        <v>2971.4559049999998</v>
      </c>
      <c r="L110" s="25">
        <v>194338</v>
      </c>
      <c r="M110" s="25">
        <v>200736</v>
      </c>
      <c r="N110" s="25">
        <f t="shared" si="10"/>
        <v>-6398</v>
      </c>
      <c r="O110" s="25">
        <v>30121</v>
      </c>
      <c r="P110" s="25">
        <v>63289</v>
      </c>
      <c r="Q110" s="25">
        <f t="shared" si="11"/>
        <v>-33168</v>
      </c>
    </row>
    <row r="111" spans="1:17" x14ac:dyDescent="0.45">
      <c r="A111" s="25" t="s">
        <v>287</v>
      </c>
      <c r="B111" s="25">
        <v>11391</v>
      </c>
      <c r="C111" s="25" t="s">
        <v>19</v>
      </c>
      <c r="D111" s="25">
        <v>49586.268003999998</v>
      </c>
      <c r="E111" s="25">
        <v>16871.865665000001</v>
      </c>
      <c r="F111" s="25">
        <f t="shared" si="6"/>
        <v>66458.133669000003</v>
      </c>
      <c r="G111" s="25">
        <f t="shared" si="7"/>
        <v>32714.402338999997</v>
      </c>
      <c r="H111" s="25">
        <v>4913.7483099999999</v>
      </c>
      <c r="I111" s="25">
        <v>4138.2674999999999</v>
      </c>
      <c r="J111" s="25">
        <f t="shared" si="8"/>
        <v>9052.0158100000008</v>
      </c>
      <c r="K111" s="25">
        <f t="shared" si="9"/>
        <v>775.48081000000002</v>
      </c>
      <c r="L111" s="25">
        <v>522560</v>
      </c>
      <c r="M111" s="25">
        <v>377388</v>
      </c>
      <c r="N111" s="25">
        <f t="shared" si="10"/>
        <v>145172</v>
      </c>
      <c r="O111" s="25">
        <v>2982</v>
      </c>
      <c r="P111" s="25">
        <v>127</v>
      </c>
      <c r="Q111" s="25">
        <f t="shared" si="11"/>
        <v>2855</v>
      </c>
    </row>
    <row r="112" spans="1:17" x14ac:dyDescent="0.45">
      <c r="A112" s="25" t="s">
        <v>289</v>
      </c>
      <c r="B112" s="25">
        <v>11381</v>
      </c>
      <c r="C112" s="25" t="s">
        <v>32</v>
      </c>
      <c r="D112" s="25">
        <v>527081.11708400003</v>
      </c>
      <c r="E112" s="25">
        <v>352637.00624199997</v>
      </c>
      <c r="F112" s="25">
        <f t="shared" si="6"/>
        <v>879718.12332600006</v>
      </c>
      <c r="G112" s="25">
        <f t="shared" si="7"/>
        <v>174444.11084200005</v>
      </c>
      <c r="H112" s="25">
        <v>0</v>
      </c>
      <c r="I112" s="25">
        <v>0</v>
      </c>
      <c r="J112" s="25">
        <f t="shared" si="8"/>
        <v>0</v>
      </c>
      <c r="K112" s="25">
        <f t="shared" si="9"/>
        <v>0</v>
      </c>
      <c r="L112" s="25">
        <v>311</v>
      </c>
      <c r="M112" s="25">
        <v>258</v>
      </c>
      <c r="N112" s="25">
        <f t="shared" si="10"/>
        <v>53</v>
      </c>
      <c r="O112" s="25">
        <v>0</v>
      </c>
      <c r="P112" s="25">
        <v>0</v>
      </c>
      <c r="Q112" s="25">
        <f t="shared" si="11"/>
        <v>0</v>
      </c>
    </row>
    <row r="113" spans="1:17" x14ac:dyDescent="0.45">
      <c r="A113" s="25" t="s">
        <v>291</v>
      </c>
      <c r="B113" s="25">
        <v>11394</v>
      </c>
      <c r="C113" s="25" t="s">
        <v>19</v>
      </c>
      <c r="D113" s="25">
        <v>312831.98158899997</v>
      </c>
      <c r="E113" s="25">
        <v>334820.99925699999</v>
      </c>
      <c r="F113" s="25">
        <f t="shared" si="6"/>
        <v>647652.9808459999</v>
      </c>
      <c r="G113" s="25">
        <f t="shared" si="7"/>
        <v>-21989.017668000015</v>
      </c>
      <c r="H113" s="25">
        <v>67.410684000000003</v>
      </c>
      <c r="I113" s="25">
        <v>0</v>
      </c>
      <c r="J113" s="25">
        <f t="shared" si="8"/>
        <v>67.410684000000003</v>
      </c>
      <c r="K113" s="25">
        <f t="shared" si="9"/>
        <v>67.410684000000003</v>
      </c>
      <c r="L113" s="25">
        <v>10784806</v>
      </c>
      <c r="M113" s="25">
        <v>5003240</v>
      </c>
      <c r="N113" s="25">
        <f t="shared" si="10"/>
        <v>5781566</v>
      </c>
      <c r="O113" s="25">
        <v>552677</v>
      </c>
      <c r="P113" s="25">
        <v>939876</v>
      </c>
      <c r="Q113" s="25">
        <f t="shared" si="11"/>
        <v>-387199</v>
      </c>
    </row>
    <row r="114" spans="1:17" x14ac:dyDescent="0.45">
      <c r="A114" s="25" t="s">
        <v>293</v>
      </c>
      <c r="B114" s="25">
        <v>11405</v>
      </c>
      <c r="C114" s="25" t="s">
        <v>19</v>
      </c>
      <c r="D114" s="25">
        <v>9531975.0347799994</v>
      </c>
      <c r="E114" s="25">
        <v>2169036.3180920002</v>
      </c>
      <c r="F114" s="25">
        <f t="shared" si="6"/>
        <v>11701011.352871999</v>
      </c>
      <c r="G114" s="25">
        <f t="shared" si="7"/>
        <v>7362938.7166879997</v>
      </c>
      <c r="H114" s="25">
        <v>478530.49249999999</v>
      </c>
      <c r="I114" s="25">
        <v>238049.734853</v>
      </c>
      <c r="J114" s="25">
        <f t="shared" si="8"/>
        <v>716580.22735299997</v>
      </c>
      <c r="K114" s="25">
        <f t="shared" si="9"/>
        <v>240480.75764699999</v>
      </c>
      <c r="L114" s="25">
        <v>114166256</v>
      </c>
      <c r="M114" s="25">
        <v>64870899</v>
      </c>
      <c r="N114" s="25">
        <f t="shared" si="10"/>
        <v>49295357</v>
      </c>
      <c r="O114" s="25">
        <v>8115177</v>
      </c>
      <c r="P114" s="25">
        <v>6571003</v>
      </c>
      <c r="Q114" s="25">
        <f t="shared" si="11"/>
        <v>1544174</v>
      </c>
    </row>
    <row r="115" spans="1:17" x14ac:dyDescent="0.45">
      <c r="A115" s="25" t="s">
        <v>298</v>
      </c>
      <c r="B115" s="25">
        <v>11411</v>
      </c>
      <c r="C115" s="25" t="s">
        <v>19</v>
      </c>
      <c r="D115" s="25">
        <v>1559341.552685</v>
      </c>
      <c r="E115" s="25">
        <v>1509032.8348600001</v>
      </c>
      <c r="F115" s="25">
        <f t="shared" ref="F115:F138" si="12">D115+E115</f>
        <v>3068374.3875449998</v>
      </c>
      <c r="G115" s="25">
        <f t="shared" ref="G115:G138" si="13">D115-E115</f>
        <v>50308.717824999942</v>
      </c>
      <c r="H115" s="25">
        <v>84143.031803999998</v>
      </c>
      <c r="I115" s="25">
        <v>52886.321344000004</v>
      </c>
      <c r="J115" s="25">
        <f t="shared" ref="J115:J138" si="14">H115+I115</f>
        <v>137029.35314799999</v>
      </c>
      <c r="K115" s="25">
        <f t="shared" ref="K115:K138" si="15">H115-I115</f>
        <v>31256.710459999995</v>
      </c>
      <c r="L115" s="25">
        <v>962412</v>
      </c>
      <c r="M115" s="25">
        <v>1414414</v>
      </c>
      <c r="N115" s="25">
        <f t="shared" ref="N115:N138" si="16">L115-M115</f>
        <v>-452002</v>
      </c>
      <c r="O115" s="25">
        <v>100321</v>
      </c>
      <c r="P115" s="25">
        <v>19942</v>
      </c>
      <c r="Q115" s="25">
        <f t="shared" ref="Q115:Q138" si="17">O115-P115</f>
        <v>80379</v>
      </c>
    </row>
    <row r="116" spans="1:17" x14ac:dyDescent="0.45">
      <c r="A116" s="25" t="s">
        <v>301</v>
      </c>
      <c r="B116" s="25">
        <v>11420</v>
      </c>
      <c r="C116" s="25" t="s">
        <v>19</v>
      </c>
      <c r="D116" s="25">
        <v>63568.905639999997</v>
      </c>
      <c r="E116" s="25">
        <v>18403.446877999999</v>
      </c>
      <c r="F116" s="25">
        <f t="shared" si="12"/>
        <v>81972.352518</v>
      </c>
      <c r="G116" s="25">
        <f t="shared" si="13"/>
        <v>45165.458761999995</v>
      </c>
      <c r="H116" s="25">
        <v>8281.8533260000004</v>
      </c>
      <c r="I116" s="25">
        <v>8344.0083159999995</v>
      </c>
      <c r="J116" s="25">
        <f t="shared" si="14"/>
        <v>16625.861642</v>
      </c>
      <c r="K116" s="25">
        <f t="shared" si="15"/>
        <v>-62.154989999999088</v>
      </c>
      <c r="L116" s="25">
        <v>194401</v>
      </c>
      <c r="M116" s="25">
        <v>269540</v>
      </c>
      <c r="N116" s="25">
        <f t="shared" si="16"/>
        <v>-75139</v>
      </c>
      <c r="O116" s="25">
        <v>179</v>
      </c>
      <c r="P116" s="25">
        <v>469</v>
      </c>
      <c r="Q116" s="25">
        <f t="shared" si="17"/>
        <v>-290</v>
      </c>
    </row>
    <row r="117" spans="1:17" x14ac:dyDescent="0.45">
      <c r="A117" s="25" t="s">
        <v>305</v>
      </c>
      <c r="B117" s="25">
        <v>11421</v>
      </c>
      <c r="C117" s="25" t="s">
        <v>19</v>
      </c>
      <c r="D117" s="25">
        <v>546213.94156800001</v>
      </c>
      <c r="E117" s="25">
        <v>413132.49642500002</v>
      </c>
      <c r="F117" s="25">
        <f t="shared" si="12"/>
        <v>959346.43799300003</v>
      </c>
      <c r="G117" s="25">
        <f t="shared" si="13"/>
        <v>133081.44514299999</v>
      </c>
      <c r="H117" s="25">
        <v>67606.517322</v>
      </c>
      <c r="I117" s="25">
        <v>37723.9401</v>
      </c>
      <c r="J117" s="25">
        <f t="shared" si="14"/>
        <v>105330.45742200001</v>
      </c>
      <c r="K117" s="25">
        <f t="shared" si="15"/>
        <v>29882.577222</v>
      </c>
      <c r="L117" s="25">
        <v>929220</v>
      </c>
      <c r="M117" s="25">
        <v>1221783</v>
      </c>
      <c r="N117" s="25">
        <f t="shared" si="16"/>
        <v>-292563</v>
      </c>
      <c r="O117" s="25">
        <v>51221</v>
      </c>
      <c r="P117" s="25">
        <v>112132</v>
      </c>
      <c r="Q117" s="25">
        <f t="shared" si="17"/>
        <v>-60911</v>
      </c>
    </row>
    <row r="118" spans="1:17" x14ac:dyDescent="0.45">
      <c r="A118" s="25" t="s">
        <v>309</v>
      </c>
      <c r="B118" s="25">
        <v>11427</v>
      </c>
      <c r="C118" s="25" t="s">
        <v>19</v>
      </c>
      <c r="D118" s="25">
        <v>3730.5745449999999</v>
      </c>
      <c r="E118" s="25">
        <v>10432.178</v>
      </c>
      <c r="F118" s="25">
        <f t="shared" si="12"/>
        <v>14162.752544999999</v>
      </c>
      <c r="G118" s="25">
        <f t="shared" si="13"/>
        <v>-6701.6034550000004</v>
      </c>
      <c r="H118" s="25">
        <v>0.90210900000000005</v>
      </c>
      <c r="I118" s="25">
        <v>1.525347</v>
      </c>
      <c r="J118" s="25">
        <f t="shared" si="14"/>
        <v>2.4274560000000003</v>
      </c>
      <c r="K118" s="25">
        <f t="shared" si="15"/>
        <v>-0.62323799999999996</v>
      </c>
      <c r="L118" s="25">
        <v>10754</v>
      </c>
      <c r="M118" s="25">
        <v>89774</v>
      </c>
      <c r="N118" s="25">
        <f t="shared" si="16"/>
        <v>-79020</v>
      </c>
      <c r="O118" s="25">
        <v>10010</v>
      </c>
      <c r="P118" s="25">
        <v>68</v>
      </c>
      <c r="Q118" s="25">
        <f t="shared" si="17"/>
        <v>9942</v>
      </c>
    </row>
    <row r="119" spans="1:17" x14ac:dyDescent="0.45">
      <c r="A119" s="25" t="s">
        <v>313</v>
      </c>
      <c r="B119" s="25">
        <v>11442</v>
      </c>
      <c r="C119" s="25" t="s">
        <v>19</v>
      </c>
      <c r="D119" s="25">
        <v>1682887.752483</v>
      </c>
      <c r="E119" s="25">
        <v>1722005.1036410001</v>
      </c>
      <c r="F119" s="25">
        <f t="shared" si="12"/>
        <v>3404892.8561240002</v>
      </c>
      <c r="G119" s="25">
        <f t="shared" si="13"/>
        <v>-39117.351158000063</v>
      </c>
      <c r="H119" s="25">
        <v>97788.756655000005</v>
      </c>
      <c r="I119" s="25">
        <v>123340.11964</v>
      </c>
      <c r="J119" s="25">
        <f t="shared" si="14"/>
        <v>221128.87629500002</v>
      </c>
      <c r="K119" s="25">
        <f t="shared" si="15"/>
        <v>-25551.362985</v>
      </c>
      <c r="L119" s="25">
        <v>2735219</v>
      </c>
      <c r="M119" s="25">
        <v>4862064</v>
      </c>
      <c r="N119" s="25">
        <f t="shared" si="16"/>
        <v>-2126845</v>
      </c>
      <c r="O119" s="25">
        <v>86198</v>
      </c>
      <c r="P119" s="25">
        <v>336391</v>
      </c>
      <c r="Q119" s="25">
        <f t="shared" si="17"/>
        <v>-250193</v>
      </c>
    </row>
    <row r="120" spans="1:17" x14ac:dyDescent="0.45">
      <c r="A120" s="25" t="s">
        <v>322</v>
      </c>
      <c r="B120" s="25">
        <v>11449</v>
      </c>
      <c r="C120" s="25" t="s">
        <v>19</v>
      </c>
      <c r="D120" s="25">
        <v>311745.08123700001</v>
      </c>
      <c r="E120" s="25">
        <v>153236.846548</v>
      </c>
      <c r="F120" s="25">
        <f t="shared" si="12"/>
        <v>464981.92778500001</v>
      </c>
      <c r="G120" s="25">
        <f t="shared" si="13"/>
        <v>158508.234689</v>
      </c>
      <c r="H120" s="25">
        <v>59785.334669999997</v>
      </c>
      <c r="I120" s="25">
        <v>15836</v>
      </c>
      <c r="J120" s="25">
        <f t="shared" si="14"/>
        <v>75621.334669999997</v>
      </c>
      <c r="K120" s="25">
        <f t="shared" si="15"/>
        <v>43949.334669999997</v>
      </c>
      <c r="L120" s="25">
        <v>3833815</v>
      </c>
      <c r="M120" s="25">
        <v>3878933</v>
      </c>
      <c r="N120" s="25">
        <f t="shared" si="16"/>
        <v>-45118</v>
      </c>
      <c r="O120" s="25">
        <v>495259</v>
      </c>
      <c r="P120" s="25">
        <v>219126</v>
      </c>
      <c r="Q120" s="25">
        <f t="shared" si="17"/>
        <v>276133</v>
      </c>
    </row>
    <row r="121" spans="1:17" x14ac:dyDescent="0.45">
      <c r="A121" s="25" t="s">
        <v>326</v>
      </c>
      <c r="B121" s="25">
        <v>11463</v>
      </c>
      <c r="C121" s="25" t="s">
        <v>22</v>
      </c>
      <c r="D121" s="25">
        <v>1734591.603416</v>
      </c>
      <c r="E121" s="25">
        <v>2023593.874574</v>
      </c>
      <c r="F121" s="25">
        <f t="shared" si="12"/>
        <v>3758185.47799</v>
      </c>
      <c r="G121" s="25">
        <f t="shared" si="13"/>
        <v>-289002.27115799999</v>
      </c>
      <c r="H121" s="25">
        <v>138892.27750299999</v>
      </c>
      <c r="I121" s="25">
        <v>95677.965446999995</v>
      </c>
      <c r="J121" s="25">
        <f t="shared" si="14"/>
        <v>234570.24294999999</v>
      </c>
      <c r="K121" s="25">
        <f t="shared" si="15"/>
        <v>43214.312055999995</v>
      </c>
      <c r="L121" s="25">
        <v>68994</v>
      </c>
      <c r="M121" s="25">
        <v>408914</v>
      </c>
      <c r="N121" s="25">
        <f t="shared" si="16"/>
        <v>-339920</v>
      </c>
      <c r="O121" s="25">
        <v>4530</v>
      </c>
      <c r="P121" s="25">
        <v>3691</v>
      </c>
      <c r="Q121" s="25">
        <f t="shared" si="17"/>
        <v>839</v>
      </c>
    </row>
    <row r="122" spans="1:17" x14ac:dyDescent="0.45">
      <c r="A122" s="25" t="s">
        <v>328</v>
      </c>
      <c r="B122" s="25">
        <v>11461</v>
      </c>
      <c r="C122" s="25" t="s">
        <v>22</v>
      </c>
      <c r="D122" s="25">
        <v>5600440.5262940004</v>
      </c>
      <c r="E122" s="25">
        <v>6715724.9135250002</v>
      </c>
      <c r="F122" s="25">
        <f t="shared" si="12"/>
        <v>12316165.439819001</v>
      </c>
      <c r="G122" s="25">
        <f t="shared" si="13"/>
        <v>-1115284.3872309998</v>
      </c>
      <c r="H122" s="25">
        <v>415766.00299900002</v>
      </c>
      <c r="I122" s="25">
        <v>134668.03127000001</v>
      </c>
      <c r="J122" s="25">
        <f t="shared" si="14"/>
        <v>550434.03426900005</v>
      </c>
      <c r="K122" s="25">
        <f t="shared" si="15"/>
        <v>281097.97172899998</v>
      </c>
      <c r="L122" s="25">
        <v>2384874</v>
      </c>
      <c r="M122" s="25">
        <v>4502670</v>
      </c>
      <c r="N122" s="25">
        <f t="shared" si="16"/>
        <v>-2117796</v>
      </c>
      <c r="O122" s="25">
        <v>287356</v>
      </c>
      <c r="P122" s="25">
        <v>24368</v>
      </c>
      <c r="Q122" s="25">
        <f t="shared" si="17"/>
        <v>262988</v>
      </c>
    </row>
    <row r="123" spans="1:17" x14ac:dyDescent="0.45">
      <c r="A123" s="25" t="s">
        <v>336</v>
      </c>
      <c r="B123" s="25">
        <v>11454</v>
      </c>
      <c r="C123" s="25" t="s">
        <v>22</v>
      </c>
      <c r="D123" s="25">
        <v>2501903.8242970002</v>
      </c>
      <c r="E123" s="25">
        <v>3188197.8052249998</v>
      </c>
      <c r="F123" s="25">
        <f t="shared" si="12"/>
        <v>5690101.6295219995</v>
      </c>
      <c r="G123" s="25">
        <f t="shared" si="13"/>
        <v>-686293.9809279996</v>
      </c>
      <c r="H123" s="25">
        <v>186240.814464</v>
      </c>
      <c r="I123" s="25">
        <v>305823.97116000002</v>
      </c>
      <c r="J123" s="25">
        <f t="shared" si="14"/>
        <v>492064.78562400001</v>
      </c>
      <c r="K123" s="25">
        <f t="shared" si="15"/>
        <v>-119583.15669600002</v>
      </c>
      <c r="L123" s="25">
        <v>1342426</v>
      </c>
      <c r="M123" s="25">
        <v>2136488</v>
      </c>
      <c r="N123" s="25">
        <f t="shared" si="16"/>
        <v>-794062</v>
      </c>
      <c r="O123" s="25">
        <v>98734</v>
      </c>
      <c r="P123" s="25">
        <v>223143</v>
      </c>
      <c r="Q123" s="25">
        <f t="shared" si="17"/>
        <v>-124409</v>
      </c>
    </row>
    <row r="124" spans="1:17" x14ac:dyDescent="0.45">
      <c r="A124" s="25" t="s">
        <v>338</v>
      </c>
      <c r="B124" s="25">
        <v>11477</v>
      </c>
      <c r="C124" s="25" t="s">
        <v>22</v>
      </c>
      <c r="D124" s="25">
        <v>1461242.820109</v>
      </c>
      <c r="E124" s="25">
        <v>2410163.2746830001</v>
      </c>
      <c r="F124" s="25">
        <f t="shared" si="12"/>
        <v>3871406.094792</v>
      </c>
      <c r="G124" s="25">
        <f t="shared" si="13"/>
        <v>-948920.45457400009</v>
      </c>
      <c r="H124" s="25">
        <v>487241.39435999998</v>
      </c>
      <c r="I124" s="25">
        <v>3324.8331800000001</v>
      </c>
      <c r="J124" s="25">
        <f t="shared" si="14"/>
        <v>490566.22753999999</v>
      </c>
      <c r="K124" s="25">
        <f t="shared" si="15"/>
        <v>483916.56117999996</v>
      </c>
      <c r="L124" s="25">
        <v>1345984</v>
      </c>
      <c r="M124" s="25">
        <v>2910357</v>
      </c>
      <c r="N124" s="25">
        <f t="shared" si="16"/>
        <v>-1564373</v>
      </c>
      <c r="O124" s="25">
        <v>664064</v>
      </c>
      <c r="P124" s="25">
        <v>28240</v>
      </c>
      <c r="Q124" s="25">
        <f t="shared" si="17"/>
        <v>635824</v>
      </c>
    </row>
    <row r="125" spans="1:17" x14ac:dyDescent="0.45">
      <c r="A125" s="25" t="s">
        <v>340</v>
      </c>
      <c r="B125" s="25">
        <v>11476</v>
      </c>
      <c r="C125" s="25" t="s">
        <v>19</v>
      </c>
      <c r="D125" s="25">
        <v>8572.0309899999993</v>
      </c>
      <c r="E125" s="25">
        <v>13532.122861</v>
      </c>
      <c r="F125" s="25">
        <f t="shared" si="12"/>
        <v>22104.153850999999</v>
      </c>
      <c r="G125" s="25">
        <f t="shared" si="13"/>
        <v>-4960.0918710000005</v>
      </c>
      <c r="H125" s="25">
        <v>5116.423288</v>
      </c>
      <c r="I125" s="25">
        <v>2346.7266989999998</v>
      </c>
      <c r="J125" s="25">
        <f t="shared" si="14"/>
        <v>7463.1499869999998</v>
      </c>
      <c r="K125" s="25">
        <f t="shared" si="15"/>
        <v>2769.6965890000001</v>
      </c>
      <c r="L125" s="25">
        <v>130100</v>
      </c>
      <c r="M125" s="25">
        <v>131861</v>
      </c>
      <c r="N125" s="25">
        <f t="shared" si="16"/>
        <v>-1761</v>
      </c>
      <c r="O125" s="25">
        <v>2587</v>
      </c>
      <c r="P125" s="25">
        <v>2948</v>
      </c>
      <c r="Q125" s="25">
        <f t="shared" si="17"/>
        <v>-361</v>
      </c>
    </row>
    <row r="126" spans="1:17" x14ac:dyDescent="0.45">
      <c r="A126" s="25" t="s">
        <v>346</v>
      </c>
      <c r="B126" s="25">
        <v>11495</v>
      </c>
      <c r="C126" s="25" t="s">
        <v>19</v>
      </c>
      <c r="D126" s="25">
        <v>4058633.532501</v>
      </c>
      <c r="E126" s="25">
        <v>3061939.526666</v>
      </c>
      <c r="F126" s="25">
        <f t="shared" si="12"/>
        <v>7120573.0591669995</v>
      </c>
      <c r="G126" s="25">
        <f t="shared" si="13"/>
        <v>996694.00583499996</v>
      </c>
      <c r="H126" s="25">
        <v>522111.13180500001</v>
      </c>
      <c r="I126" s="25">
        <v>329281.05578300002</v>
      </c>
      <c r="J126" s="25">
        <f t="shared" si="14"/>
        <v>851392.18758799997</v>
      </c>
      <c r="K126" s="25">
        <f t="shared" si="15"/>
        <v>192830.07602199999</v>
      </c>
      <c r="L126" s="25">
        <v>46229955</v>
      </c>
      <c r="M126" s="25">
        <v>55841778</v>
      </c>
      <c r="N126" s="25">
        <f t="shared" si="16"/>
        <v>-9611823</v>
      </c>
      <c r="O126" s="25">
        <v>236596</v>
      </c>
      <c r="P126" s="25">
        <v>3354952</v>
      </c>
      <c r="Q126" s="25">
        <f t="shared" si="17"/>
        <v>-3118356</v>
      </c>
    </row>
    <row r="127" spans="1:17" x14ac:dyDescent="0.45">
      <c r="A127" s="25" t="s">
        <v>351</v>
      </c>
      <c r="B127" s="25">
        <v>11517</v>
      </c>
      <c r="C127" s="25" t="s">
        <v>19</v>
      </c>
      <c r="D127" s="25">
        <v>4245016.3834170001</v>
      </c>
      <c r="E127" s="25">
        <v>1666552.542203</v>
      </c>
      <c r="F127" s="25">
        <f t="shared" si="12"/>
        <v>5911568.9256199999</v>
      </c>
      <c r="G127" s="25">
        <f t="shared" si="13"/>
        <v>2578463.8412140002</v>
      </c>
      <c r="H127" s="25">
        <v>106257.11449000001</v>
      </c>
      <c r="I127" s="25">
        <v>219147.98800899999</v>
      </c>
      <c r="J127" s="25">
        <f t="shared" si="14"/>
        <v>325405.10249900003</v>
      </c>
      <c r="K127" s="25">
        <f t="shared" si="15"/>
        <v>-112890.87351899999</v>
      </c>
      <c r="L127" s="25">
        <v>94375058</v>
      </c>
      <c r="M127" s="25">
        <v>72915108</v>
      </c>
      <c r="N127" s="25">
        <f t="shared" si="16"/>
        <v>21459950</v>
      </c>
      <c r="O127" s="25">
        <v>5343674</v>
      </c>
      <c r="P127" s="25">
        <v>5483205</v>
      </c>
      <c r="Q127" s="25">
        <f t="shared" si="17"/>
        <v>-139531</v>
      </c>
    </row>
    <row r="128" spans="1:17" x14ac:dyDescent="0.45">
      <c r="A128" s="25" t="s">
        <v>357</v>
      </c>
      <c r="B128" s="25">
        <v>11521</v>
      </c>
      <c r="C128" s="25" t="s">
        <v>19</v>
      </c>
      <c r="D128" s="25">
        <v>456496.90991699998</v>
      </c>
      <c r="E128" s="25">
        <v>174813.502358</v>
      </c>
      <c r="F128" s="25">
        <f t="shared" si="12"/>
        <v>631310.41227500001</v>
      </c>
      <c r="G128" s="25">
        <f t="shared" si="13"/>
        <v>281683.40755899996</v>
      </c>
      <c r="H128" s="25">
        <v>91.762844000000001</v>
      </c>
      <c r="I128" s="25">
        <v>0</v>
      </c>
      <c r="J128" s="25">
        <f t="shared" si="14"/>
        <v>91.762844000000001</v>
      </c>
      <c r="K128" s="25">
        <f t="shared" si="15"/>
        <v>91.762844000000001</v>
      </c>
      <c r="L128" s="25">
        <v>1872286</v>
      </c>
      <c r="M128" s="25">
        <v>1537038</v>
      </c>
      <c r="N128" s="25">
        <f t="shared" si="16"/>
        <v>335248</v>
      </c>
      <c r="O128" s="25">
        <v>145762</v>
      </c>
      <c r="P128" s="25">
        <v>128258</v>
      </c>
      <c r="Q128" s="25">
        <f t="shared" si="17"/>
        <v>17504</v>
      </c>
    </row>
    <row r="129" spans="1:17" x14ac:dyDescent="0.45">
      <c r="A129" s="25" t="s">
        <v>366</v>
      </c>
      <c r="B129" s="25">
        <v>11551</v>
      </c>
      <c r="C129" s="25" t="s">
        <v>19</v>
      </c>
      <c r="D129" s="25">
        <v>4066393.6178859998</v>
      </c>
      <c r="E129" s="25">
        <v>3543875.6586950002</v>
      </c>
      <c r="F129" s="25">
        <f t="shared" si="12"/>
        <v>7610269.2765810005</v>
      </c>
      <c r="G129" s="25">
        <f t="shared" si="13"/>
        <v>522517.95919099962</v>
      </c>
      <c r="H129" s="25">
        <v>98646.985652999996</v>
      </c>
      <c r="I129" s="25">
        <v>166929.29381</v>
      </c>
      <c r="J129" s="25">
        <f t="shared" si="14"/>
        <v>265576.27946300001</v>
      </c>
      <c r="K129" s="25">
        <f t="shared" si="15"/>
        <v>-68282.308157000007</v>
      </c>
      <c r="L129" s="25">
        <v>57563628</v>
      </c>
      <c r="M129" s="25">
        <v>55230955</v>
      </c>
      <c r="N129" s="25">
        <f t="shared" si="16"/>
        <v>2332673</v>
      </c>
      <c r="O129" s="25">
        <v>2249034</v>
      </c>
      <c r="P129" s="25">
        <v>2982735</v>
      </c>
      <c r="Q129" s="25">
        <f t="shared" si="17"/>
        <v>-733701</v>
      </c>
    </row>
    <row r="130" spans="1:17" x14ac:dyDescent="0.45">
      <c r="A130" s="25" t="s">
        <v>368</v>
      </c>
      <c r="B130" s="25">
        <v>11562</v>
      </c>
      <c r="C130" s="25" t="s">
        <v>19</v>
      </c>
      <c r="D130" s="25">
        <v>208127.95566899999</v>
      </c>
      <c r="E130" s="25">
        <v>14423.185039</v>
      </c>
      <c r="F130" s="25">
        <f t="shared" si="12"/>
        <v>222551.14070799999</v>
      </c>
      <c r="G130" s="25">
        <f t="shared" si="13"/>
        <v>193704.77062999998</v>
      </c>
      <c r="H130" s="25">
        <v>97.105564999999999</v>
      </c>
      <c r="I130" s="25">
        <v>0</v>
      </c>
      <c r="J130" s="25">
        <f t="shared" si="14"/>
        <v>97.105564999999999</v>
      </c>
      <c r="K130" s="25">
        <f t="shared" si="15"/>
        <v>97.105564999999999</v>
      </c>
      <c r="L130" s="25">
        <v>9358771</v>
      </c>
      <c r="M130" s="25">
        <v>6631579</v>
      </c>
      <c r="N130" s="25">
        <f t="shared" si="16"/>
        <v>2727192</v>
      </c>
      <c r="O130" s="25">
        <v>548643</v>
      </c>
      <c r="P130" s="25">
        <v>573864</v>
      </c>
      <c r="Q130" s="25">
        <f t="shared" si="17"/>
        <v>-25221</v>
      </c>
    </row>
    <row r="131" spans="1:17" x14ac:dyDescent="0.45">
      <c r="A131" s="25" t="s">
        <v>386</v>
      </c>
      <c r="B131" s="25">
        <v>11621</v>
      </c>
      <c r="C131" s="25" t="s">
        <v>19</v>
      </c>
      <c r="D131" s="25">
        <v>1997008.2357719999</v>
      </c>
      <c r="E131" s="25">
        <v>1862746.39221</v>
      </c>
      <c r="F131" s="25">
        <f t="shared" si="12"/>
        <v>3859754.6279819999</v>
      </c>
      <c r="G131" s="25">
        <f t="shared" si="13"/>
        <v>134261.84356199997</v>
      </c>
      <c r="H131" s="25">
        <v>146916.09006399999</v>
      </c>
      <c r="I131" s="25">
        <v>101385.770804</v>
      </c>
      <c r="J131" s="25">
        <f t="shared" si="14"/>
        <v>248301.86086799999</v>
      </c>
      <c r="K131" s="25">
        <f t="shared" si="15"/>
        <v>45530.319259999989</v>
      </c>
      <c r="L131" s="25">
        <v>826546</v>
      </c>
      <c r="M131" s="25">
        <v>2070333</v>
      </c>
      <c r="N131" s="25">
        <f t="shared" si="16"/>
        <v>-1243787</v>
      </c>
      <c r="O131" s="25">
        <v>7242</v>
      </c>
      <c r="P131" s="25">
        <v>73146</v>
      </c>
      <c r="Q131" s="25">
        <f t="shared" si="17"/>
        <v>-65904</v>
      </c>
    </row>
    <row r="132" spans="1:17" x14ac:dyDescent="0.45">
      <c r="A132" s="25" t="s">
        <v>396</v>
      </c>
      <c r="B132" s="25">
        <v>11661</v>
      </c>
      <c r="C132" s="25" t="s">
        <v>19</v>
      </c>
      <c r="D132" s="25">
        <v>782550.80175500002</v>
      </c>
      <c r="E132" s="25">
        <v>809491.60047299997</v>
      </c>
      <c r="F132" s="25">
        <f t="shared" si="12"/>
        <v>1592042.4022280001</v>
      </c>
      <c r="G132" s="25">
        <f t="shared" si="13"/>
        <v>-26940.798717999947</v>
      </c>
      <c r="H132" s="25">
        <v>88389.171331999998</v>
      </c>
      <c r="I132" s="25">
        <v>80528.760110999996</v>
      </c>
      <c r="J132" s="25">
        <f t="shared" si="14"/>
        <v>168917.93144299998</v>
      </c>
      <c r="K132" s="25">
        <f t="shared" si="15"/>
        <v>7860.4112210000021</v>
      </c>
      <c r="L132" s="25">
        <v>960322</v>
      </c>
      <c r="M132" s="25">
        <v>1719026</v>
      </c>
      <c r="N132" s="25">
        <f t="shared" si="16"/>
        <v>-758704</v>
      </c>
      <c r="O132" s="25">
        <v>5747</v>
      </c>
      <c r="P132" s="25">
        <v>190476</v>
      </c>
      <c r="Q132" s="25">
        <f t="shared" si="17"/>
        <v>-184729</v>
      </c>
    </row>
    <row r="133" spans="1:17" x14ac:dyDescent="0.45">
      <c r="A133" s="25" t="s">
        <v>404</v>
      </c>
      <c r="B133" s="25">
        <v>11665</v>
      </c>
      <c r="C133" s="25" t="s">
        <v>19</v>
      </c>
      <c r="D133" s="25">
        <v>357200.37634700001</v>
      </c>
      <c r="E133" s="25">
        <v>237279.745333</v>
      </c>
      <c r="F133" s="25">
        <f t="shared" si="12"/>
        <v>594480.12167999998</v>
      </c>
      <c r="G133" s="25">
        <f t="shared" si="13"/>
        <v>119920.63101400001</v>
      </c>
      <c r="H133" s="25">
        <v>5695.5885639999997</v>
      </c>
      <c r="I133" s="25">
        <v>2763.2576800000002</v>
      </c>
      <c r="J133" s="25">
        <f t="shared" si="14"/>
        <v>8458.8462440000003</v>
      </c>
      <c r="K133" s="25">
        <f t="shared" si="15"/>
        <v>2932.3308839999995</v>
      </c>
      <c r="L133" s="25">
        <v>2559082</v>
      </c>
      <c r="M133" s="25">
        <v>1902588</v>
      </c>
      <c r="N133" s="25">
        <f t="shared" si="16"/>
        <v>656494</v>
      </c>
      <c r="O133" s="25">
        <v>428787</v>
      </c>
      <c r="P133" s="25">
        <v>187808</v>
      </c>
      <c r="Q133" s="25">
        <f t="shared" si="17"/>
        <v>240979</v>
      </c>
    </row>
    <row r="134" spans="1:17" x14ac:dyDescent="0.45">
      <c r="A134" s="25" t="s">
        <v>422</v>
      </c>
      <c r="B134" s="25">
        <v>11706</v>
      </c>
      <c r="C134" s="25" t="s">
        <v>22</v>
      </c>
      <c r="D134" s="25">
        <v>783706.94484000001</v>
      </c>
      <c r="E134" s="25">
        <v>1231378.670436</v>
      </c>
      <c r="F134" s="25">
        <f t="shared" si="12"/>
        <v>2015085.615276</v>
      </c>
      <c r="G134" s="25">
        <f t="shared" si="13"/>
        <v>-447671.72559599997</v>
      </c>
      <c r="H134" s="25">
        <v>111377.457651</v>
      </c>
      <c r="I134" s="25">
        <v>49040.771990000001</v>
      </c>
      <c r="J134" s="25">
        <f t="shared" si="14"/>
        <v>160418.22964100001</v>
      </c>
      <c r="K134" s="25">
        <f t="shared" si="15"/>
        <v>62336.685661000003</v>
      </c>
      <c r="L134" s="25">
        <v>1318298</v>
      </c>
      <c r="M134" s="25">
        <v>1828526</v>
      </c>
      <c r="N134" s="25">
        <f t="shared" si="16"/>
        <v>-510228</v>
      </c>
      <c r="O134" s="25">
        <v>88493</v>
      </c>
      <c r="P134" s="25">
        <v>25379</v>
      </c>
      <c r="Q134" s="25">
        <f t="shared" si="17"/>
        <v>63114</v>
      </c>
    </row>
    <row r="135" spans="1:17" x14ac:dyDescent="0.45">
      <c r="A135" s="25" t="s">
        <v>429</v>
      </c>
      <c r="B135" s="25">
        <v>11691</v>
      </c>
      <c r="C135" s="25" t="s">
        <v>32</v>
      </c>
      <c r="D135" s="25">
        <v>37763.478343000002</v>
      </c>
      <c r="E135" s="25">
        <v>33769.354968</v>
      </c>
      <c r="F135" s="25">
        <f t="shared" si="12"/>
        <v>71532.833310999995</v>
      </c>
      <c r="G135" s="25">
        <f t="shared" si="13"/>
        <v>3994.1233750000029</v>
      </c>
      <c r="H135" s="25">
        <v>1431.0856659999999</v>
      </c>
      <c r="I135" s="25">
        <v>741.74459999999999</v>
      </c>
      <c r="J135" s="25">
        <f t="shared" si="14"/>
        <v>2172.8302659999999</v>
      </c>
      <c r="K135" s="25">
        <f t="shared" si="15"/>
        <v>689.34106599999996</v>
      </c>
      <c r="L135" s="25">
        <v>2732</v>
      </c>
      <c r="M135" s="25">
        <v>218</v>
      </c>
      <c r="N135" s="25">
        <f t="shared" si="16"/>
        <v>2514</v>
      </c>
      <c r="O135" s="25">
        <v>0</v>
      </c>
      <c r="P135" s="25">
        <v>0</v>
      </c>
      <c r="Q135" s="25">
        <f t="shared" si="17"/>
        <v>0</v>
      </c>
    </row>
    <row r="136" spans="1:17" x14ac:dyDescent="0.45">
      <c r="A136" s="25" t="s">
        <v>437</v>
      </c>
      <c r="B136" s="25">
        <v>11701</v>
      </c>
      <c r="C136" s="25" t="s">
        <v>19</v>
      </c>
      <c r="D136" s="25">
        <v>206724.29694900001</v>
      </c>
      <c r="E136" s="25">
        <v>219357.67499100001</v>
      </c>
      <c r="F136" s="25">
        <f t="shared" si="12"/>
        <v>426081.97194000002</v>
      </c>
      <c r="G136" s="25">
        <f t="shared" si="13"/>
        <v>-12633.378041999997</v>
      </c>
      <c r="H136" s="25">
        <v>3937.2160629999998</v>
      </c>
      <c r="I136" s="25">
        <v>2269.2962400000001</v>
      </c>
      <c r="J136" s="25">
        <f t="shared" si="14"/>
        <v>6206.5123029999995</v>
      </c>
      <c r="K136" s="25">
        <f t="shared" si="15"/>
        <v>1667.9198229999997</v>
      </c>
      <c r="L136" s="25">
        <v>472105</v>
      </c>
      <c r="M136" s="25">
        <v>400199</v>
      </c>
      <c r="N136" s="25">
        <f t="shared" si="16"/>
        <v>71906</v>
      </c>
      <c r="O136" s="25">
        <v>13512</v>
      </c>
      <c r="P136" s="25">
        <v>28193</v>
      </c>
      <c r="Q136" s="25">
        <f t="shared" si="17"/>
        <v>-14681</v>
      </c>
    </row>
    <row r="137" spans="1:17" x14ac:dyDescent="0.45">
      <c r="A137" s="25" t="s">
        <v>443</v>
      </c>
      <c r="B137" s="25">
        <v>11738</v>
      </c>
      <c r="C137" s="25" t="s">
        <v>19</v>
      </c>
      <c r="D137" s="25">
        <v>573367.63319600001</v>
      </c>
      <c r="E137" s="25">
        <v>261391.064736</v>
      </c>
      <c r="F137" s="25">
        <f t="shared" si="12"/>
        <v>834758.69793200004</v>
      </c>
      <c r="G137" s="25">
        <f t="shared" si="13"/>
        <v>311976.56845999998</v>
      </c>
      <c r="H137" s="25">
        <v>4981.0027890000001</v>
      </c>
      <c r="I137" s="25">
        <v>11673.523212</v>
      </c>
      <c r="J137" s="25">
        <f t="shared" si="14"/>
        <v>16654.526000999998</v>
      </c>
      <c r="K137" s="25">
        <f t="shared" si="15"/>
        <v>-6692.5204229999999</v>
      </c>
      <c r="L137" s="25">
        <v>6503102</v>
      </c>
      <c r="M137" s="25">
        <v>4696702</v>
      </c>
      <c r="N137" s="25">
        <f t="shared" si="16"/>
        <v>1806400</v>
      </c>
      <c r="O137" s="25">
        <v>102786</v>
      </c>
      <c r="P137" s="25">
        <v>245488</v>
      </c>
      <c r="Q137" s="25">
        <f t="shared" si="17"/>
        <v>-142702</v>
      </c>
    </row>
    <row r="138" spans="1:17" x14ac:dyDescent="0.45">
      <c r="A138" s="25" t="s">
        <v>446</v>
      </c>
      <c r="B138" s="25">
        <v>11741</v>
      </c>
      <c r="C138" s="25" t="s">
        <v>19</v>
      </c>
      <c r="D138" s="25">
        <v>1340344.061923</v>
      </c>
      <c r="E138" s="25">
        <v>1089111.8731819999</v>
      </c>
      <c r="F138" s="25">
        <f t="shared" si="12"/>
        <v>2429455.9351049997</v>
      </c>
      <c r="G138" s="25">
        <f t="shared" si="13"/>
        <v>251232.18874100014</v>
      </c>
      <c r="H138" s="25">
        <v>51928.220630999997</v>
      </c>
      <c r="I138" s="25">
        <v>42871.588517999997</v>
      </c>
      <c r="J138" s="25">
        <f t="shared" si="14"/>
        <v>94799.809148999993</v>
      </c>
      <c r="K138" s="25">
        <f t="shared" si="15"/>
        <v>9056.6321129999997</v>
      </c>
      <c r="L138" s="25">
        <v>4062073</v>
      </c>
      <c r="M138" s="25">
        <v>1786096</v>
      </c>
      <c r="N138" s="25">
        <f t="shared" si="16"/>
        <v>2275977</v>
      </c>
      <c r="O138" s="25">
        <v>154416</v>
      </c>
      <c r="P138" s="25">
        <v>223208</v>
      </c>
      <c r="Q138" s="25">
        <f t="shared" si="17"/>
        <v>-68792</v>
      </c>
    </row>
    <row r="139" spans="1:17" x14ac:dyDescent="0.45">
      <c r="A139" s="25" t="s">
        <v>496</v>
      </c>
      <c r="B139" s="25">
        <v>11842</v>
      </c>
      <c r="C139" s="25" t="s">
        <v>32</v>
      </c>
      <c r="D139" s="25">
        <v>121470.615951</v>
      </c>
      <c r="E139" s="25">
        <v>3417.9</v>
      </c>
      <c r="F139" s="25">
        <f t="shared" ref="F139:F191" si="18">D139+E139</f>
        <v>124888.51595099999</v>
      </c>
      <c r="G139" s="25">
        <f t="shared" ref="G139:G191" si="19">D139-E139</f>
        <v>118052.71595100001</v>
      </c>
      <c r="H139" s="25">
        <v>87838.028590999995</v>
      </c>
      <c r="I139" s="25">
        <v>3108.7</v>
      </c>
      <c r="J139" s="25">
        <f t="shared" ref="J139:J191" si="20">H139+I139</f>
        <v>90946.728590999992</v>
      </c>
      <c r="K139" s="25">
        <f t="shared" ref="K139:K191" si="21">H139-I139</f>
        <v>84729.328590999998</v>
      </c>
      <c r="L139" s="25">
        <v>382809</v>
      </c>
      <c r="M139" s="25">
        <v>20113</v>
      </c>
      <c r="N139" s="25">
        <f t="shared" ref="N139:N191" si="22">L139-M139</f>
        <v>362696</v>
      </c>
      <c r="O139" s="25">
        <v>42216</v>
      </c>
      <c r="P139" s="25">
        <v>16890</v>
      </c>
      <c r="Q139" s="25">
        <f t="shared" ref="Q139:Q191" si="23">O139-P139</f>
        <v>25326</v>
      </c>
    </row>
    <row r="140" spans="1:17" x14ac:dyDescent="0.45">
      <c r="A140" s="25" t="s">
        <v>112</v>
      </c>
      <c r="B140" s="25">
        <v>10920</v>
      </c>
      <c r="C140" s="25" t="s">
        <v>19</v>
      </c>
      <c r="D140" s="25">
        <v>631276.82043800002</v>
      </c>
      <c r="E140" s="25">
        <v>96855.693102999998</v>
      </c>
      <c r="F140" s="25">
        <f t="shared" si="18"/>
        <v>728132.51354099996</v>
      </c>
      <c r="G140" s="25">
        <f t="shared" si="19"/>
        <v>534421.12733500008</v>
      </c>
      <c r="H140" s="25">
        <v>17.920643999999999</v>
      </c>
      <c r="I140" s="25">
        <v>59818.894595999998</v>
      </c>
      <c r="J140" s="25">
        <f t="shared" si="20"/>
        <v>59836.815239999996</v>
      </c>
      <c r="K140" s="25">
        <f t="shared" si="21"/>
        <v>-59800.973952</v>
      </c>
      <c r="L140" s="25">
        <v>3968767</v>
      </c>
      <c r="M140" s="25">
        <v>249852</v>
      </c>
      <c r="N140" s="25">
        <f t="shared" si="22"/>
        <v>3718915</v>
      </c>
      <c r="O140" s="25">
        <v>0</v>
      </c>
      <c r="P140" s="25">
        <v>249852</v>
      </c>
      <c r="Q140" s="25">
        <f t="shared" si="23"/>
        <v>-249852</v>
      </c>
    </row>
    <row r="141" spans="1:17" x14ac:dyDescent="0.45">
      <c r="A141" s="25" t="s">
        <v>167</v>
      </c>
      <c r="B141" s="25">
        <v>11172</v>
      </c>
      <c r="C141" s="25" t="s">
        <v>32</v>
      </c>
      <c r="D141" s="25">
        <v>2387843.6761380001</v>
      </c>
      <c r="E141" s="25">
        <v>2450572.9453810002</v>
      </c>
      <c r="F141" s="25">
        <f t="shared" si="18"/>
        <v>4838416.6215190003</v>
      </c>
      <c r="G141" s="25">
        <f t="shared" si="19"/>
        <v>-62729.269243000075</v>
      </c>
      <c r="H141" s="25">
        <v>158725.66610199999</v>
      </c>
      <c r="I141" s="25">
        <v>153279.921439</v>
      </c>
      <c r="J141" s="25">
        <f t="shared" si="20"/>
        <v>312005.58754099999</v>
      </c>
      <c r="K141" s="25">
        <f t="shared" si="21"/>
        <v>5445.7446629999904</v>
      </c>
      <c r="L141" s="25">
        <v>50152</v>
      </c>
      <c r="M141" s="25">
        <v>594574</v>
      </c>
      <c r="N141" s="25">
        <f t="shared" si="22"/>
        <v>-544422</v>
      </c>
      <c r="O141" s="25">
        <v>0</v>
      </c>
      <c r="P141" s="25">
        <v>87442</v>
      </c>
      <c r="Q141" s="25">
        <f t="shared" si="23"/>
        <v>-87442</v>
      </c>
    </row>
    <row r="142" spans="1:17" x14ac:dyDescent="0.45">
      <c r="A142" s="25" t="s">
        <v>171</v>
      </c>
      <c r="B142" s="25">
        <v>11183</v>
      </c>
      <c r="C142" s="25" t="s">
        <v>22</v>
      </c>
      <c r="D142" s="25">
        <v>3058148.8593839998</v>
      </c>
      <c r="E142" s="25">
        <v>4116085.6230319999</v>
      </c>
      <c r="F142" s="25">
        <f t="shared" si="18"/>
        <v>7174234.4824160002</v>
      </c>
      <c r="G142" s="25">
        <f t="shared" si="19"/>
        <v>-1057936.7636480001</v>
      </c>
      <c r="H142" s="25">
        <v>109001.27744200001</v>
      </c>
      <c r="I142" s="25">
        <v>527567.46774999995</v>
      </c>
      <c r="J142" s="25">
        <f t="shared" si="20"/>
        <v>636568.74519199994</v>
      </c>
      <c r="K142" s="25">
        <f t="shared" si="21"/>
        <v>-418566.19030799996</v>
      </c>
      <c r="L142" s="25">
        <v>162044</v>
      </c>
      <c r="M142" s="25">
        <v>1209559</v>
      </c>
      <c r="N142" s="25">
        <f t="shared" si="22"/>
        <v>-1047515</v>
      </c>
      <c r="O142" s="25">
        <v>103242</v>
      </c>
      <c r="P142" s="25">
        <v>252123</v>
      </c>
      <c r="Q142" s="25">
        <f t="shared" si="23"/>
        <v>-148881</v>
      </c>
    </row>
    <row r="143" spans="1:17" x14ac:dyDescent="0.45">
      <c r="A143" s="25" t="s">
        <v>176</v>
      </c>
      <c r="B143" s="25">
        <v>11197</v>
      </c>
      <c r="C143" s="25" t="s">
        <v>22</v>
      </c>
      <c r="D143" s="25">
        <v>1832282.9341</v>
      </c>
      <c r="E143" s="25">
        <v>4440363.6558760004</v>
      </c>
      <c r="F143" s="25">
        <f t="shared" si="18"/>
        <v>6272646.5899760006</v>
      </c>
      <c r="G143" s="25">
        <f t="shared" si="19"/>
        <v>-2608080.7217760002</v>
      </c>
      <c r="H143" s="25">
        <v>103894.73533900001</v>
      </c>
      <c r="I143" s="25">
        <v>95195.828217999995</v>
      </c>
      <c r="J143" s="25">
        <f t="shared" si="20"/>
        <v>199090.56355700002</v>
      </c>
      <c r="K143" s="25">
        <f t="shared" si="21"/>
        <v>8698.9071210000111</v>
      </c>
      <c r="L143" s="25">
        <v>254638</v>
      </c>
      <c r="M143" s="25">
        <v>3179103</v>
      </c>
      <c r="N143" s="25">
        <f t="shared" si="22"/>
        <v>-2924465</v>
      </c>
      <c r="O143" s="25">
        <v>0</v>
      </c>
      <c r="P143" s="25">
        <v>0</v>
      </c>
      <c r="Q143" s="25">
        <f t="shared" si="23"/>
        <v>0</v>
      </c>
    </row>
    <row r="144" spans="1:17" x14ac:dyDescent="0.45">
      <c r="A144" s="25" t="s">
        <v>178</v>
      </c>
      <c r="B144" s="25">
        <v>11195</v>
      </c>
      <c r="C144" s="25" t="s">
        <v>22</v>
      </c>
      <c r="D144" s="25">
        <v>5288252.2579380004</v>
      </c>
      <c r="E144" s="25">
        <v>5191187.7552760001</v>
      </c>
      <c r="F144" s="25">
        <f t="shared" si="18"/>
        <v>10479440.013214</v>
      </c>
      <c r="G144" s="25">
        <f t="shared" si="19"/>
        <v>97064.502662000246</v>
      </c>
      <c r="H144" s="25">
        <v>408394.85655199998</v>
      </c>
      <c r="I144" s="25">
        <v>348320.65162100003</v>
      </c>
      <c r="J144" s="25">
        <f t="shared" si="20"/>
        <v>756715.50817300007</v>
      </c>
      <c r="K144" s="25">
        <f t="shared" si="21"/>
        <v>60074.204930999957</v>
      </c>
      <c r="L144" s="25">
        <v>277661</v>
      </c>
      <c r="M144" s="25">
        <v>574441</v>
      </c>
      <c r="N144" s="25">
        <f t="shared" si="22"/>
        <v>-296780</v>
      </c>
      <c r="O144" s="25">
        <v>0</v>
      </c>
      <c r="P144" s="25">
        <v>248762</v>
      </c>
      <c r="Q144" s="25">
        <f t="shared" si="23"/>
        <v>-248762</v>
      </c>
    </row>
    <row r="145" spans="1:17" x14ac:dyDescent="0.45">
      <c r="A145" s="25" t="s">
        <v>180</v>
      </c>
      <c r="B145" s="25">
        <v>11215</v>
      </c>
      <c r="C145" s="25" t="s">
        <v>22</v>
      </c>
      <c r="D145" s="25">
        <v>3897352.7109070001</v>
      </c>
      <c r="E145" s="25">
        <v>3889826.643658</v>
      </c>
      <c r="F145" s="25">
        <f t="shared" si="18"/>
        <v>7787179.3545650002</v>
      </c>
      <c r="G145" s="25">
        <f t="shared" si="19"/>
        <v>7526.0672490000725</v>
      </c>
      <c r="H145" s="25">
        <v>822586.49670899997</v>
      </c>
      <c r="I145" s="25">
        <v>214173.49495200001</v>
      </c>
      <c r="J145" s="25">
        <f t="shared" si="20"/>
        <v>1036759.9916609999</v>
      </c>
      <c r="K145" s="25">
        <f t="shared" si="21"/>
        <v>608413.00175699999</v>
      </c>
      <c r="L145" s="25">
        <v>3338374</v>
      </c>
      <c r="M145" s="25">
        <v>3398881</v>
      </c>
      <c r="N145" s="25">
        <f t="shared" si="22"/>
        <v>-60507</v>
      </c>
      <c r="O145" s="25">
        <v>773941</v>
      </c>
      <c r="P145" s="25">
        <v>0</v>
      </c>
      <c r="Q145" s="25">
        <f t="shared" si="23"/>
        <v>773941</v>
      </c>
    </row>
    <row r="146" spans="1:17" x14ac:dyDescent="0.45">
      <c r="A146" s="25" t="s">
        <v>184</v>
      </c>
      <c r="B146" s="25">
        <v>11196</v>
      </c>
      <c r="C146" s="25" t="s">
        <v>32</v>
      </c>
      <c r="D146" s="25">
        <v>577170.29333599994</v>
      </c>
      <c r="E146" s="25">
        <v>874265.75706199999</v>
      </c>
      <c r="F146" s="25">
        <f t="shared" si="18"/>
        <v>1451436.0503980001</v>
      </c>
      <c r="G146" s="25">
        <f t="shared" si="19"/>
        <v>-297095.46372600005</v>
      </c>
      <c r="H146" s="25">
        <v>171.00501600000001</v>
      </c>
      <c r="I146" s="25">
        <v>49295.187005</v>
      </c>
      <c r="J146" s="25">
        <f t="shared" si="20"/>
        <v>49466.192021000003</v>
      </c>
      <c r="K146" s="25">
        <f t="shared" si="21"/>
        <v>-49124.181988999997</v>
      </c>
      <c r="L146" s="25">
        <v>0</v>
      </c>
      <c r="M146" s="25">
        <v>0</v>
      </c>
      <c r="N146" s="25">
        <f t="shared" si="22"/>
        <v>0</v>
      </c>
      <c r="O146" s="25">
        <v>0</v>
      </c>
      <c r="P146" s="25">
        <v>0</v>
      </c>
      <c r="Q146" s="25">
        <f t="shared" si="23"/>
        <v>0</v>
      </c>
    </row>
    <row r="147" spans="1:17" x14ac:dyDescent="0.45">
      <c r="A147" s="25" t="s">
        <v>205</v>
      </c>
      <c r="B147" s="25">
        <v>11260</v>
      </c>
      <c r="C147" s="25" t="s">
        <v>22</v>
      </c>
      <c r="D147" s="25">
        <v>3214101.9218060002</v>
      </c>
      <c r="E147" s="25">
        <v>3229001.777402</v>
      </c>
      <c r="F147" s="25">
        <f t="shared" si="18"/>
        <v>6443103.6992080007</v>
      </c>
      <c r="G147" s="25">
        <f t="shared" si="19"/>
        <v>-14899.855595999863</v>
      </c>
      <c r="H147" s="25">
        <v>261171.713384</v>
      </c>
      <c r="I147" s="25">
        <v>260672.767097</v>
      </c>
      <c r="J147" s="25">
        <f t="shared" si="20"/>
        <v>521844.48048100004</v>
      </c>
      <c r="K147" s="25">
        <f t="shared" si="21"/>
        <v>498.94628699999885</v>
      </c>
      <c r="L147" s="25">
        <v>0</v>
      </c>
      <c r="M147" s="25">
        <v>0</v>
      </c>
      <c r="N147" s="25">
        <f t="shared" si="22"/>
        <v>0</v>
      </c>
      <c r="O147" s="25">
        <v>0</v>
      </c>
      <c r="P147" s="25">
        <v>0</v>
      </c>
      <c r="Q147" s="25">
        <f t="shared" si="23"/>
        <v>0</v>
      </c>
    </row>
    <row r="148" spans="1:17" x14ac:dyDescent="0.45">
      <c r="A148" s="25" t="s">
        <v>233</v>
      </c>
      <c r="B148" s="25">
        <v>11308</v>
      </c>
      <c r="C148" s="25" t="s">
        <v>22</v>
      </c>
      <c r="D148" s="25">
        <v>1597812.7630070001</v>
      </c>
      <c r="E148" s="25">
        <v>1917645.7990870001</v>
      </c>
      <c r="F148" s="25">
        <f t="shared" si="18"/>
        <v>3515458.5620940002</v>
      </c>
      <c r="G148" s="25">
        <f t="shared" si="19"/>
        <v>-319833.03607999999</v>
      </c>
      <c r="H148" s="25">
        <v>15403.271175</v>
      </c>
      <c r="I148" s="25">
        <v>74610.173072999998</v>
      </c>
      <c r="J148" s="25">
        <f t="shared" si="20"/>
        <v>90013.444248</v>
      </c>
      <c r="K148" s="25">
        <f t="shared" si="21"/>
        <v>-59206.901897999996</v>
      </c>
      <c r="L148" s="25">
        <v>808804</v>
      </c>
      <c r="M148" s="25">
        <v>1052740</v>
      </c>
      <c r="N148" s="25">
        <f t="shared" si="22"/>
        <v>-243936</v>
      </c>
      <c r="O148" s="25">
        <v>0</v>
      </c>
      <c r="P148" s="25">
        <v>33165</v>
      </c>
      <c r="Q148" s="25">
        <f t="shared" si="23"/>
        <v>-33165</v>
      </c>
    </row>
    <row r="149" spans="1:17" x14ac:dyDescent="0.45">
      <c r="A149" s="25" t="s">
        <v>242</v>
      </c>
      <c r="B149" s="25">
        <v>11312</v>
      </c>
      <c r="C149" s="25" t="s">
        <v>22</v>
      </c>
      <c r="D149" s="25">
        <v>5090030.3954060003</v>
      </c>
      <c r="E149" s="25">
        <v>5406171.4392299997</v>
      </c>
      <c r="F149" s="25">
        <f t="shared" si="18"/>
        <v>10496201.834635999</v>
      </c>
      <c r="G149" s="25">
        <f t="shared" si="19"/>
        <v>-316141.04382399935</v>
      </c>
      <c r="H149" s="25">
        <v>475590.890381</v>
      </c>
      <c r="I149" s="25">
        <v>454811.564518</v>
      </c>
      <c r="J149" s="25">
        <f t="shared" si="20"/>
        <v>930402.454899</v>
      </c>
      <c r="K149" s="25">
        <f t="shared" si="21"/>
        <v>20779.325863000005</v>
      </c>
      <c r="L149" s="25">
        <v>336363</v>
      </c>
      <c r="M149" s="25">
        <v>555703</v>
      </c>
      <c r="N149" s="25">
        <f t="shared" si="22"/>
        <v>-219340</v>
      </c>
      <c r="O149" s="25">
        <v>0</v>
      </c>
      <c r="P149" s="25">
        <v>0</v>
      </c>
      <c r="Q149" s="25">
        <f t="shared" si="23"/>
        <v>0</v>
      </c>
    </row>
    <row r="150" spans="1:17" x14ac:dyDescent="0.45">
      <c r="A150" s="25" t="s">
        <v>244</v>
      </c>
      <c r="B150" s="25">
        <v>11315</v>
      </c>
      <c r="C150" s="25" t="s">
        <v>246</v>
      </c>
      <c r="D150" s="25">
        <v>8627463.8582620006</v>
      </c>
      <c r="E150" s="25">
        <v>1059603.9633839999</v>
      </c>
      <c r="F150" s="25">
        <f t="shared" si="18"/>
        <v>9687067.8216460012</v>
      </c>
      <c r="G150" s="25">
        <f t="shared" si="19"/>
        <v>7567859.894878001</v>
      </c>
      <c r="H150" s="25">
        <v>287372.91653699998</v>
      </c>
      <c r="I150" s="25">
        <v>216589.86147999999</v>
      </c>
      <c r="J150" s="25">
        <f t="shared" si="20"/>
        <v>503962.77801699995</v>
      </c>
      <c r="K150" s="25">
        <f t="shared" si="21"/>
        <v>70783.05505699999</v>
      </c>
      <c r="L150" s="25">
        <v>57542489</v>
      </c>
      <c r="M150" s="25">
        <v>42082141</v>
      </c>
      <c r="N150" s="25">
        <f t="shared" si="22"/>
        <v>15460348</v>
      </c>
      <c r="O150" s="25">
        <v>2559732</v>
      </c>
      <c r="P150" s="25">
        <v>5832330</v>
      </c>
      <c r="Q150" s="25">
        <f t="shared" si="23"/>
        <v>-3272598</v>
      </c>
    </row>
    <row r="151" spans="1:17" x14ac:dyDescent="0.45">
      <c r="A151" s="25" t="s">
        <v>259</v>
      </c>
      <c r="B151" s="25">
        <v>11323</v>
      </c>
      <c r="C151" s="25" t="s">
        <v>19</v>
      </c>
      <c r="D151" s="25">
        <v>166598.05952400001</v>
      </c>
      <c r="E151" s="25">
        <v>242517.82692299999</v>
      </c>
      <c r="F151" s="25">
        <f t="shared" si="18"/>
        <v>409115.88644699997</v>
      </c>
      <c r="G151" s="25">
        <f t="shared" si="19"/>
        <v>-75919.767398999975</v>
      </c>
      <c r="H151" s="25">
        <v>31.772183999999999</v>
      </c>
      <c r="I151" s="25">
        <v>47845.903910000001</v>
      </c>
      <c r="J151" s="25">
        <f t="shared" si="20"/>
        <v>47877.676094000002</v>
      </c>
      <c r="K151" s="25">
        <f t="shared" si="21"/>
        <v>-47814.131726</v>
      </c>
      <c r="L151" s="25">
        <v>49974</v>
      </c>
      <c r="M151" s="25">
        <v>1293984</v>
      </c>
      <c r="N151" s="25">
        <f t="shared" si="22"/>
        <v>-1244010</v>
      </c>
      <c r="O151" s="25">
        <v>0</v>
      </c>
      <c r="P151" s="25">
        <v>0</v>
      </c>
      <c r="Q151" s="25">
        <f t="shared" si="23"/>
        <v>0</v>
      </c>
    </row>
    <row r="152" spans="1:17" x14ac:dyDescent="0.45">
      <c r="A152" s="25" t="s">
        <v>263</v>
      </c>
      <c r="B152" s="25">
        <v>11340</v>
      </c>
      <c r="C152" s="25" t="s">
        <v>19</v>
      </c>
      <c r="D152" s="25">
        <v>264989.55154000001</v>
      </c>
      <c r="E152" s="25">
        <v>257969.10563400001</v>
      </c>
      <c r="F152" s="25">
        <f t="shared" si="18"/>
        <v>522958.65717400005</v>
      </c>
      <c r="G152" s="25">
        <f t="shared" si="19"/>
        <v>7020.4459060000081</v>
      </c>
      <c r="H152" s="25">
        <v>74712.055661000006</v>
      </c>
      <c r="I152" s="25">
        <v>35938.571558000003</v>
      </c>
      <c r="J152" s="25">
        <f t="shared" si="20"/>
        <v>110650.62721900002</v>
      </c>
      <c r="K152" s="25">
        <f t="shared" si="21"/>
        <v>38773.484103000003</v>
      </c>
      <c r="L152" s="25">
        <v>94014</v>
      </c>
      <c r="M152" s="25">
        <v>2098522</v>
      </c>
      <c r="N152" s="25">
        <f t="shared" si="22"/>
        <v>-2004508</v>
      </c>
      <c r="O152" s="25">
        <v>0</v>
      </c>
      <c r="P152" s="25">
        <v>0</v>
      </c>
      <c r="Q152" s="25">
        <f t="shared" si="23"/>
        <v>0</v>
      </c>
    </row>
    <row r="153" spans="1:17" x14ac:dyDescent="0.45">
      <c r="A153" s="25" t="s">
        <v>270</v>
      </c>
      <c r="B153" s="25">
        <v>11327</v>
      </c>
      <c r="C153" s="25" t="s">
        <v>22</v>
      </c>
      <c r="D153" s="25">
        <v>2664891.9761350001</v>
      </c>
      <c r="E153" s="25">
        <v>1488260.496763</v>
      </c>
      <c r="F153" s="25">
        <f t="shared" si="18"/>
        <v>4153152.4728979999</v>
      </c>
      <c r="G153" s="25">
        <f t="shared" si="19"/>
        <v>1176631.4793720001</v>
      </c>
      <c r="H153" s="25">
        <v>110272.743938</v>
      </c>
      <c r="I153" s="25">
        <v>48303.091936999997</v>
      </c>
      <c r="J153" s="25">
        <f t="shared" si="20"/>
        <v>158575.83587499999</v>
      </c>
      <c r="K153" s="25">
        <f t="shared" si="21"/>
        <v>61969.652001000002</v>
      </c>
      <c r="L153" s="25">
        <v>28574</v>
      </c>
      <c r="M153" s="25">
        <v>483995</v>
      </c>
      <c r="N153" s="25">
        <f t="shared" si="22"/>
        <v>-455421</v>
      </c>
      <c r="O153" s="25">
        <v>0</v>
      </c>
      <c r="P153" s="25">
        <v>0</v>
      </c>
      <c r="Q153" s="25">
        <f t="shared" si="23"/>
        <v>0</v>
      </c>
    </row>
    <row r="154" spans="1:17" x14ac:dyDescent="0.45">
      <c r="A154" s="25" t="s">
        <v>271</v>
      </c>
      <c r="B154" s="25">
        <v>11367</v>
      </c>
      <c r="C154" s="25" t="s">
        <v>19</v>
      </c>
      <c r="D154" s="25">
        <v>1264939.124056</v>
      </c>
      <c r="E154" s="25">
        <v>392792.447285</v>
      </c>
      <c r="F154" s="25">
        <f t="shared" si="18"/>
        <v>1657731.571341</v>
      </c>
      <c r="G154" s="25">
        <f t="shared" si="19"/>
        <v>872146.67677100003</v>
      </c>
      <c r="H154" s="25">
        <v>70042</v>
      </c>
      <c r="I154" s="25">
        <v>30194.400000000001</v>
      </c>
      <c r="J154" s="25">
        <f t="shared" si="20"/>
        <v>100236.4</v>
      </c>
      <c r="K154" s="25">
        <f t="shared" si="21"/>
        <v>39847.599999999999</v>
      </c>
      <c r="L154" s="25">
        <v>1305607</v>
      </c>
      <c r="M154" s="25">
        <v>390921</v>
      </c>
      <c r="N154" s="25">
        <f t="shared" si="22"/>
        <v>914686</v>
      </c>
      <c r="O154" s="25">
        <v>0</v>
      </c>
      <c r="P154" s="25">
        <v>0</v>
      </c>
      <c r="Q154" s="25">
        <f t="shared" si="23"/>
        <v>0</v>
      </c>
    </row>
    <row r="155" spans="1:17" x14ac:dyDescent="0.45">
      <c r="A155" s="25" t="s">
        <v>279</v>
      </c>
      <c r="B155" s="25">
        <v>11341</v>
      </c>
      <c r="C155" s="25" t="s">
        <v>22</v>
      </c>
      <c r="D155" s="25">
        <v>7848081.7174070003</v>
      </c>
      <c r="E155" s="25">
        <v>7868138.9035250004</v>
      </c>
      <c r="F155" s="25">
        <f t="shared" si="18"/>
        <v>15716220.620932002</v>
      </c>
      <c r="G155" s="25">
        <f t="shared" si="19"/>
        <v>-20057.186118000187</v>
      </c>
      <c r="H155" s="25">
        <v>1735488.239454</v>
      </c>
      <c r="I155" s="25">
        <v>144151.23081199999</v>
      </c>
      <c r="J155" s="25">
        <f t="shared" si="20"/>
        <v>1879639.4702659999</v>
      </c>
      <c r="K155" s="25">
        <f t="shared" si="21"/>
        <v>1591337.0086420001</v>
      </c>
      <c r="L155" s="25">
        <v>9560665</v>
      </c>
      <c r="M155" s="25">
        <v>7825557</v>
      </c>
      <c r="N155" s="25">
        <f t="shared" si="22"/>
        <v>1735108</v>
      </c>
      <c r="O155" s="25">
        <v>2446536</v>
      </c>
      <c r="P155" s="25">
        <v>0</v>
      </c>
      <c r="Q155" s="25">
        <f t="shared" si="23"/>
        <v>2446536</v>
      </c>
    </row>
    <row r="156" spans="1:17" x14ac:dyDescent="0.45">
      <c r="A156" s="25" t="s">
        <v>300</v>
      </c>
      <c r="B156" s="25">
        <v>11409</v>
      </c>
      <c r="C156" s="25" t="s">
        <v>19</v>
      </c>
      <c r="D156" s="25">
        <v>2469898.3937809998</v>
      </c>
      <c r="E156" s="25">
        <v>1837181.027646</v>
      </c>
      <c r="F156" s="25">
        <f t="shared" si="18"/>
        <v>4307079.4214270003</v>
      </c>
      <c r="G156" s="25">
        <f t="shared" si="19"/>
        <v>632717.36613499979</v>
      </c>
      <c r="H156" s="25">
        <v>350998.51055599999</v>
      </c>
      <c r="I156" s="25">
        <v>242256.63719099999</v>
      </c>
      <c r="J156" s="25">
        <f t="shared" si="20"/>
        <v>593255.14774699998</v>
      </c>
      <c r="K156" s="25">
        <f t="shared" si="21"/>
        <v>108741.87336500001</v>
      </c>
      <c r="L156" s="25">
        <v>14539124</v>
      </c>
      <c r="M156" s="25">
        <v>18073233</v>
      </c>
      <c r="N156" s="25">
        <f t="shared" si="22"/>
        <v>-3534109</v>
      </c>
      <c r="O156" s="25">
        <v>723676</v>
      </c>
      <c r="P156" s="25">
        <v>2310221</v>
      </c>
      <c r="Q156" s="25">
        <f t="shared" si="23"/>
        <v>-1586545</v>
      </c>
    </row>
    <row r="157" spans="1:17" x14ac:dyDescent="0.45">
      <c r="A157" s="25" t="s">
        <v>315</v>
      </c>
      <c r="B157" s="25">
        <v>11378</v>
      </c>
      <c r="C157" s="25" t="s">
        <v>22</v>
      </c>
      <c r="D157" s="25">
        <v>2937773.7062670002</v>
      </c>
      <c r="E157" s="25">
        <v>2337749.8140349998</v>
      </c>
      <c r="F157" s="25">
        <f t="shared" si="18"/>
        <v>5275523.5203019995</v>
      </c>
      <c r="G157" s="25">
        <f t="shared" si="19"/>
        <v>600023.89223200036</v>
      </c>
      <c r="H157" s="25">
        <v>71064.707223999998</v>
      </c>
      <c r="I157" s="25">
        <v>0</v>
      </c>
      <c r="J157" s="25">
        <f t="shared" si="20"/>
        <v>71064.707223999998</v>
      </c>
      <c r="K157" s="25">
        <f t="shared" si="21"/>
        <v>71064.707223999998</v>
      </c>
      <c r="L157" s="25">
        <v>746623</v>
      </c>
      <c r="M157" s="25">
        <v>238227</v>
      </c>
      <c r="N157" s="25">
        <f t="shared" si="22"/>
        <v>508396</v>
      </c>
      <c r="O157" s="25">
        <v>0</v>
      </c>
      <c r="P157" s="25">
        <v>84209</v>
      </c>
      <c r="Q157" s="25">
        <f t="shared" si="23"/>
        <v>-84209</v>
      </c>
    </row>
    <row r="158" spans="1:17" x14ac:dyDescent="0.45">
      <c r="A158" s="25" t="s">
        <v>316</v>
      </c>
      <c r="B158" s="25">
        <v>11416</v>
      </c>
      <c r="C158" s="25" t="s">
        <v>19</v>
      </c>
      <c r="D158" s="25">
        <v>4445474.9589170003</v>
      </c>
      <c r="E158" s="25">
        <v>4014940.1590539999</v>
      </c>
      <c r="F158" s="25">
        <f t="shared" si="18"/>
        <v>8460415.1179709993</v>
      </c>
      <c r="G158" s="25">
        <f t="shared" si="19"/>
        <v>430534.7998630004</v>
      </c>
      <c r="H158" s="25">
        <v>161.92027899999999</v>
      </c>
      <c r="I158" s="25">
        <v>0</v>
      </c>
      <c r="J158" s="25">
        <f t="shared" si="20"/>
        <v>161.92027899999999</v>
      </c>
      <c r="K158" s="25">
        <f t="shared" si="21"/>
        <v>161.92027899999999</v>
      </c>
      <c r="L158" s="25">
        <v>5530037</v>
      </c>
      <c r="M158" s="25">
        <v>20620417</v>
      </c>
      <c r="N158" s="25">
        <f t="shared" si="22"/>
        <v>-15090380</v>
      </c>
      <c r="O158" s="25">
        <v>3508187</v>
      </c>
      <c r="P158" s="25">
        <v>157220</v>
      </c>
      <c r="Q158" s="25">
        <f t="shared" si="23"/>
        <v>3350967</v>
      </c>
    </row>
    <row r="159" spans="1:17" x14ac:dyDescent="0.45">
      <c r="A159" s="25" t="s">
        <v>330</v>
      </c>
      <c r="B159" s="25">
        <v>11470</v>
      </c>
      <c r="C159" s="25" t="s">
        <v>22</v>
      </c>
      <c r="D159" s="25">
        <v>1695837.7419509999</v>
      </c>
      <c r="E159" s="25">
        <v>689872.26056700002</v>
      </c>
      <c r="F159" s="25">
        <f t="shared" si="18"/>
        <v>2385710.0025180001</v>
      </c>
      <c r="G159" s="25">
        <f t="shared" si="19"/>
        <v>1005965.4813839999</v>
      </c>
      <c r="H159" s="25">
        <v>22029</v>
      </c>
      <c r="I159" s="25">
        <v>31848.046480000001</v>
      </c>
      <c r="J159" s="25">
        <f t="shared" si="20"/>
        <v>53877.046480000005</v>
      </c>
      <c r="K159" s="25">
        <f t="shared" si="21"/>
        <v>-9819.0464800000009</v>
      </c>
      <c r="L159" s="25">
        <v>1622796</v>
      </c>
      <c r="M159" s="25">
        <v>612129</v>
      </c>
      <c r="N159" s="25">
        <f t="shared" si="22"/>
        <v>1010667</v>
      </c>
      <c r="O159" s="25">
        <v>52697</v>
      </c>
      <c r="P159" s="25">
        <v>0</v>
      </c>
      <c r="Q159" s="25">
        <f t="shared" si="23"/>
        <v>52697</v>
      </c>
    </row>
    <row r="160" spans="1:17" x14ac:dyDescent="0.45">
      <c r="A160" s="25" t="s">
        <v>332</v>
      </c>
      <c r="B160" s="25">
        <v>11459</v>
      </c>
      <c r="C160" s="25" t="s">
        <v>19</v>
      </c>
      <c r="D160" s="25">
        <v>2168904.7156560002</v>
      </c>
      <c r="E160" s="25">
        <v>69844.535386999996</v>
      </c>
      <c r="F160" s="25">
        <f t="shared" si="18"/>
        <v>2238749.2510430003</v>
      </c>
      <c r="G160" s="25">
        <f t="shared" si="19"/>
        <v>2099060.1802690001</v>
      </c>
      <c r="H160" s="25">
        <v>504.33939299999997</v>
      </c>
      <c r="I160" s="25">
        <v>6286.7004479999996</v>
      </c>
      <c r="J160" s="25">
        <f t="shared" si="20"/>
        <v>6791.0398409999998</v>
      </c>
      <c r="K160" s="25">
        <f t="shared" si="21"/>
        <v>-5782.3610549999994</v>
      </c>
      <c r="L160" s="25">
        <v>67818906</v>
      </c>
      <c r="M160" s="25">
        <v>39955214</v>
      </c>
      <c r="N160" s="25">
        <f t="shared" si="22"/>
        <v>27863692</v>
      </c>
      <c r="O160" s="25">
        <v>5013654</v>
      </c>
      <c r="P160" s="25">
        <v>3958638</v>
      </c>
      <c r="Q160" s="25">
        <f t="shared" si="23"/>
        <v>1055016</v>
      </c>
    </row>
    <row r="161" spans="1:17" x14ac:dyDescent="0.45">
      <c r="A161" s="25" t="s">
        <v>334</v>
      </c>
      <c r="B161" s="25">
        <v>11460</v>
      </c>
      <c r="C161" s="25" t="s">
        <v>19</v>
      </c>
      <c r="D161" s="25">
        <v>7283826.1348970002</v>
      </c>
      <c r="E161" s="25">
        <v>2090523.4812769999</v>
      </c>
      <c r="F161" s="25">
        <f t="shared" si="18"/>
        <v>9374349.6161739994</v>
      </c>
      <c r="G161" s="25">
        <f t="shared" si="19"/>
        <v>5193302.65362</v>
      </c>
      <c r="H161" s="25">
        <v>207234.87014000001</v>
      </c>
      <c r="I161" s="25">
        <v>145305.28753</v>
      </c>
      <c r="J161" s="25">
        <f t="shared" si="20"/>
        <v>352540.15766999999</v>
      </c>
      <c r="K161" s="25">
        <f t="shared" si="21"/>
        <v>61929.582610000012</v>
      </c>
      <c r="L161" s="25">
        <v>69999481</v>
      </c>
      <c r="M161" s="25">
        <v>35660427</v>
      </c>
      <c r="N161" s="25">
        <f t="shared" si="22"/>
        <v>34339054</v>
      </c>
      <c r="O161" s="25">
        <v>0</v>
      </c>
      <c r="P161" s="25">
        <v>11586375</v>
      </c>
      <c r="Q161" s="25">
        <f t="shared" si="23"/>
        <v>-11586375</v>
      </c>
    </row>
    <row r="162" spans="1:17" x14ac:dyDescent="0.45">
      <c r="A162" s="25" t="s">
        <v>342</v>
      </c>
      <c r="B162" s="25">
        <v>11500</v>
      </c>
      <c r="C162" s="25" t="s">
        <v>246</v>
      </c>
      <c r="D162" s="25">
        <v>911103.58310299995</v>
      </c>
      <c r="E162" s="25">
        <v>711552.53665999998</v>
      </c>
      <c r="F162" s="25">
        <f t="shared" si="18"/>
        <v>1622656.1197629999</v>
      </c>
      <c r="G162" s="25">
        <f t="shared" si="19"/>
        <v>199551.04644299997</v>
      </c>
      <c r="H162" s="25">
        <v>281960.82208299998</v>
      </c>
      <c r="I162" s="25">
        <v>7158.0043619999997</v>
      </c>
      <c r="J162" s="25">
        <f t="shared" si="20"/>
        <v>289118.82644499996</v>
      </c>
      <c r="K162" s="25">
        <f t="shared" si="21"/>
        <v>274802.817721</v>
      </c>
      <c r="L162" s="25">
        <v>15990033</v>
      </c>
      <c r="M162" s="25">
        <v>2783769</v>
      </c>
      <c r="N162" s="25">
        <f t="shared" si="22"/>
        <v>13206264</v>
      </c>
      <c r="O162" s="25">
        <v>351190</v>
      </c>
      <c r="P162" s="25">
        <v>0</v>
      </c>
      <c r="Q162" s="25">
        <f t="shared" si="23"/>
        <v>351190</v>
      </c>
    </row>
    <row r="163" spans="1:17" x14ac:dyDescent="0.45">
      <c r="A163" s="25" t="s">
        <v>344</v>
      </c>
      <c r="B163" s="25">
        <v>11499</v>
      </c>
      <c r="C163" s="25" t="s">
        <v>19</v>
      </c>
      <c r="D163" s="25">
        <v>680126.53626700002</v>
      </c>
      <c r="E163" s="25">
        <v>685.08164399999998</v>
      </c>
      <c r="F163" s="25">
        <f t="shared" si="18"/>
        <v>680811.61791100004</v>
      </c>
      <c r="G163" s="25">
        <f t="shared" si="19"/>
        <v>679441.454623</v>
      </c>
      <c r="H163" s="25">
        <v>0</v>
      </c>
      <c r="I163" s="25">
        <v>0</v>
      </c>
      <c r="J163" s="25">
        <f t="shared" si="20"/>
        <v>0</v>
      </c>
      <c r="K163" s="25">
        <f t="shared" si="21"/>
        <v>0</v>
      </c>
      <c r="L163" s="25">
        <v>2765866</v>
      </c>
      <c r="M163" s="25">
        <v>569917</v>
      </c>
      <c r="N163" s="25">
        <f t="shared" si="22"/>
        <v>2195949</v>
      </c>
      <c r="O163" s="25">
        <v>0</v>
      </c>
      <c r="P163" s="25">
        <v>0</v>
      </c>
      <c r="Q163" s="25">
        <f t="shared" si="23"/>
        <v>0</v>
      </c>
    </row>
    <row r="164" spans="1:17" x14ac:dyDescent="0.45">
      <c r="A164" s="25" t="s">
        <v>353</v>
      </c>
      <c r="B164" s="25">
        <v>11513</v>
      </c>
      <c r="C164" s="25" t="s">
        <v>19</v>
      </c>
      <c r="D164" s="25">
        <v>12163270.333425</v>
      </c>
      <c r="E164" s="25">
        <v>3198432.6097889999</v>
      </c>
      <c r="F164" s="25">
        <f t="shared" si="18"/>
        <v>15361702.943213999</v>
      </c>
      <c r="G164" s="25">
        <f t="shared" si="19"/>
        <v>8964837.7236360013</v>
      </c>
      <c r="H164" s="25">
        <v>6246.9864029999999</v>
      </c>
      <c r="I164" s="25">
        <v>1674796.085583</v>
      </c>
      <c r="J164" s="25">
        <f t="shared" si="20"/>
        <v>1681043.0719860001</v>
      </c>
      <c r="K164" s="25">
        <f t="shared" si="21"/>
        <v>-1668549.0991799999</v>
      </c>
      <c r="L164" s="25">
        <v>112719260</v>
      </c>
      <c r="M164" s="25">
        <v>69647717</v>
      </c>
      <c r="N164" s="25">
        <f t="shared" si="22"/>
        <v>43071543</v>
      </c>
      <c r="O164" s="25">
        <v>9528498</v>
      </c>
      <c r="P164" s="25">
        <v>5704635</v>
      </c>
      <c r="Q164" s="25">
        <f t="shared" si="23"/>
        <v>3823863</v>
      </c>
    </row>
    <row r="165" spans="1:17" x14ac:dyDescent="0.45">
      <c r="A165" s="25" t="s">
        <v>362</v>
      </c>
      <c r="B165" s="25">
        <v>11518</v>
      </c>
      <c r="C165" s="25" t="s">
        <v>19</v>
      </c>
      <c r="D165" s="25">
        <v>758248.92897999997</v>
      </c>
      <c r="E165" s="25">
        <v>694767.46062499995</v>
      </c>
      <c r="F165" s="25">
        <f t="shared" si="18"/>
        <v>1453016.3896049999</v>
      </c>
      <c r="G165" s="25">
        <f t="shared" si="19"/>
        <v>63481.468355000019</v>
      </c>
      <c r="H165" s="25">
        <v>9537.0491249999995</v>
      </c>
      <c r="I165" s="25">
        <v>25592</v>
      </c>
      <c r="J165" s="25">
        <f t="shared" si="20"/>
        <v>35129.049124999998</v>
      </c>
      <c r="K165" s="25">
        <f t="shared" si="21"/>
        <v>-16054.950875</v>
      </c>
      <c r="L165" s="25">
        <v>0</v>
      </c>
      <c r="M165" s="25">
        <v>0</v>
      </c>
      <c r="N165" s="25">
        <f t="shared" si="22"/>
        <v>0</v>
      </c>
      <c r="O165" s="25">
        <v>0</v>
      </c>
      <c r="P165" s="25">
        <v>0</v>
      </c>
      <c r="Q165" s="25">
        <f t="shared" si="23"/>
        <v>0</v>
      </c>
    </row>
    <row r="166" spans="1:17" x14ac:dyDescent="0.45">
      <c r="A166" s="25" t="s">
        <v>370</v>
      </c>
      <c r="B166" s="25">
        <v>11233</v>
      </c>
      <c r="C166" s="25" t="s">
        <v>22</v>
      </c>
      <c r="D166" s="25">
        <v>1721689.1384469999</v>
      </c>
      <c r="E166" s="25">
        <v>1396295.728264</v>
      </c>
      <c r="F166" s="25">
        <f t="shared" si="18"/>
        <v>3117984.866711</v>
      </c>
      <c r="G166" s="25">
        <f t="shared" si="19"/>
        <v>325393.41018299991</v>
      </c>
      <c r="H166" s="25">
        <v>92776.899212000004</v>
      </c>
      <c r="I166" s="25">
        <v>194462.23078400001</v>
      </c>
      <c r="J166" s="25">
        <f t="shared" si="20"/>
        <v>287239.12999600003</v>
      </c>
      <c r="K166" s="25">
        <f t="shared" si="21"/>
        <v>-101685.33157200001</v>
      </c>
      <c r="L166" s="25">
        <v>508577</v>
      </c>
      <c r="M166" s="25">
        <v>0</v>
      </c>
      <c r="N166" s="25">
        <f t="shared" si="22"/>
        <v>508577</v>
      </c>
      <c r="O166" s="25">
        <v>0</v>
      </c>
      <c r="P166" s="25">
        <v>0</v>
      </c>
      <c r="Q166" s="25">
        <f t="shared" si="23"/>
        <v>0</v>
      </c>
    </row>
    <row r="167" spans="1:17" x14ac:dyDescent="0.45">
      <c r="A167" s="25" t="s">
        <v>372</v>
      </c>
      <c r="B167" s="25">
        <v>11569</v>
      </c>
      <c r="C167" s="25" t="s">
        <v>19</v>
      </c>
      <c r="D167" s="25">
        <v>1303562.8972839999</v>
      </c>
      <c r="E167" s="25">
        <v>790553.73669100006</v>
      </c>
      <c r="F167" s="25">
        <f t="shared" si="18"/>
        <v>2094116.6339750001</v>
      </c>
      <c r="G167" s="25">
        <f t="shared" si="19"/>
        <v>513009.16059299989</v>
      </c>
      <c r="H167" s="25">
        <v>27360.436312999998</v>
      </c>
      <c r="I167" s="25">
        <v>8651.0139820000004</v>
      </c>
      <c r="J167" s="25">
        <f t="shared" si="20"/>
        <v>36011.450295000002</v>
      </c>
      <c r="K167" s="25">
        <f t="shared" si="21"/>
        <v>18709.422330999998</v>
      </c>
      <c r="L167" s="25">
        <v>1057294</v>
      </c>
      <c r="M167" s="25">
        <v>2941257</v>
      </c>
      <c r="N167" s="25">
        <f t="shared" si="22"/>
        <v>-1883963</v>
      </c>
      <c r="O167" s="25">
        <v>0</v>
      </c>
      <c r="P167" s="25">
        <v>111521</v>
      </c>
      <c r="Q167" s="25">
        <f t="shared" si="23"/>
        <v>-111521</v>
      </c>
    </row>
    <row r="168" spans="1:17" x14ac:dyDescent="0.45">
      <c r="A168" s="25" t="s">
        <v>376</v>
      </c>
      <c r="B168" s="25">
        <v>11588</v>
      </c>
      <c r="C168" s="25" t="s">
        <v>19</v>
      </c>
      <c r="D168" s="25">
        <v>4788966.5387779996</v>
      </c>
      <c r="E168" s="25">
        <v>2833746.9870190001</v>
      </c>
      <c r="F168" s="25">
        <f t="shared" si="18"/>
        <v>7622713.5257970002</v>
      </c>
      <c r="G168" s="25">
        <f t="shared" si="19"/>
        <v>1955219.5517589995</v>
      </c>
      <c r="H168" s="25">
        <v>306684.63163399999</v>
      </c>
      <c r="I168" s="25">
        <v>201750.58682900001</v>
      </c>
      <c r="J168" s="25">
        <f t="shared" si="20"/>
        <v>508435.21846300003</v>
      </c>
      <c r="K168" s="25">
        <f t="shared" si="21"/>
        <v>104934.04480499998</v>
      </c>
      <c r="L168" s="25">
        <v>18006081</v>
      </c>
      <c r="M168" s="25">
        <v>23652771</v>
      </c>
      <c r="N168" s="25">
        <f t="shared" si="22"/>
        <v>-5646690</v>
      </c>
      <c r="O168" s="25">
        <v>3098823</v>
      </c>
      <c r="P168" s="25">
        <v>6503299</v>
      </c>
      <c r="Q168" s="25">
        <f t="shared" si="23"/>
        <v>-3404476</v>
      </c>
    </row>
    <row r="169" spans="1:17" x14ac:dyDescent="0.45">
      <c r="A169" s="25" t="s">
        <v>388</v>
      </c>
      <c r="B169" s="25">
        <v>11626</v>
      </c>
      <c r="C169" s="25" t="s">
        <v>19</v>
      </c>
      <c r="D169" s="25">
        <v>776828.39580199996</v>
      </c>
      <c r="E169" s="25">
        <v>553584.52893599996</v>
      </c>
      <c r="F169" s="25">
        <f t="shared" si="18"/>
        <v>1330412.9247379999</v>
      </c>
      <c r="G169" s="25">
        <f t="shared" si="19"/>
        <v>223243.866866</v>
      </c>
      <c r="H169" s="25">
        <v>81590.446081999995</v>
      </c>
      <c r="I169" s="25">
        <v>39736.668879999997</v>
      </c>
      <c r="J169" s="25">
        <f t="shared" si="20"/>
        <v>121327.11496199999</v>
      </c>
      <c r="K169" s="25">
        <f t="shared" si="21"/>
        <v>41853.777201999997</v>
      </c>
      <c r="L169" s="25">
        <v>1627864</v>
      </c>
      <c r="M169" s="25">
        <v>5710060</v>
      </c>
      <c r="N169" s="25">
        <f t="shared" si="22"/>
        <v>-4082196</v>
      </c>
      <c r="O169" s="25">
        <v>0</v>
      </c>
      <c r="P169" s="25">
        <v>0</v>
      </c>
      <c r="Q169" s="25">
        <f t="shared" si="23"/>
        <v>0</v>
      </c>
    </row>
    <row r="170" spans="1:17" x14ac:dyDescent="0.45">
      <c r="A170" s="25" t="s">
        <v>392</v>
      </c>
      <c r="B170" s="25">
        <v>11649</v>
      </c>
      <c r="C170" s="25" t="s">
        <v>22</v>
      </c>
      <c r="D170" s="25">
        <v>11580139.939886</v>
      </c>
      <c r="E170" s="25">
        <v>9922345.6707920004</v>
      </c>
      <c r="F170" s="25">
        <f t="shared" si="18"/>
        <v>21502485.610678002</v>
      </c>
      <c r="G170" s="25">
        <f t="shared" si="19"/>
        <v>1657794.2690939996</v>
      </c>
      <c r="H170" s="25">
        <v>1029486.6733819999</v>
      </c>
      <c r="I170" s="25">
        <v>473396.87691799999</v>
      </c>
      <c r="J170" s="25">
        <f t="shared" si="20"/>
        <v>1502883.5503</v>
      </c>
      <c r="K170" s="25">
        <f t="shared" si="21"/>
        <v>556089.7964639999</v>
      </c>
      <c r="L170" s="25">
        <v>5416877</v>
      </c>
      <c r="M170" s="25">
        <v>2560226</v>
      </c>
      <c r="N170" s="25">
        <f t="shared" si="22"/>
        <v>2856651</v>
      </c>
      <c r="O170" s="25">
        <v>1742049</v>
      </c>
      <c r="P170" s="25">
        <v>113799</v>
      </c>
      <c r="Q170" s="25">
        <f t="shared" si="23"/>
        <v>1628250</v>
      </c>
    </row>
    <row r="171" spans="1:17" x14ac:dyDescent="0.45">
      <c r="A171" s="25" t="s">
        <v>400</v>
      </c>
      <c r="B171" s="25">
        <v>11660</v>
      </c>
      <c r="C171" s="25" t="s">
        <v>19</v>
      </c>
      <c r="D171" s="25">
        <v>874832.37422500004</v>
      </c>
      <c r="E171" s="25">
        <v>683095.55442099995</v>
      </c>
      <c r="F171" s="25">
        <f t="shared" si="18"/>
        <v>1557927.9286460001</v>
      </c>
      <c r="G171" s="25">
        <f t="shared" si="19"/>
        <v>191736.81980400009</v>
      </c>
      <c r="H171" s="25">
        <v>42.279237999999999</v>
      </c>
      <c r="I171" s="25">
        <v>0</v>
      </c>
      <c r="J171" s="25">
        <f t="shared" si="20"/>
        <v>42.279237999999999</v>
      </c>
      <c r="K171" s="25">
        <f t="shared" si="21"/>
        <v>42.279237999999999</v>
      </c>
      <c r="L171" s="25">
        <v>1366734</v>
      </c>
      <c r="M171" s="25">
        <v>3107938</v>
      </c>
      <c r="N171" s="25">
        <f t="shared" si="22"/>
        <v>-1741204</v>
      </c>
      <c r="O171" s="25">
        <v>0</v>
      </c>
      <c r="P171" s="25">
        <v>170878</v>
      </c>
      <c r="Q171" s="25">
        <f t="shared" si="23"/>
        <v>-170878</v>
      </c>
    </row>
    <row r="172" spans="1:17" x14ac:dyDescent="0.45">
      <c r="A172" s="25" t="s">
        <v>408</v>
      </c>
      <c r="B172" s="25">
        <v>11673</v>
      </c>
      <c r="C172" s="25" t="s">
        <v>19</v>
      </c>
      <c r="D172" s="25">
        <v>338909.52117700002</v>
      </c>
      <c r="E172" s="25">
        <v>468555.17803900002</v>
      </c>
      <c r="F172" s="25">
        <f t="shared" si="18"/>
        <v>807464.69921600004</v>
      </c>
      <c r="G172" s="25">
        <f t="shared" si="19"/>
        <v>-129645.656862</v>
      </c>
      <c r="H172" s="25">
        <v>60242.302920000002</v>
      </c>
      <c r="I172" s="25">
        <v>20117.856510000001</v>
      </c>
      <c r="J172" s="25">
        <f t="shared" si="20"/>
        <v>80360.15943</v>
      </c>
      <c r="K172" s="25">
        <f t="shared" si="21"/>
        <v>40124.446410000004</v>
      </c>
      <c r="L172" s="25">
        <v>1441802</v>
      </c>
      <c r="M172" s="25">
        <v>4113869</v>
      </c>
      <c r="N172" s="25">
        <f t="shared" si="22"/>
        <v>-2672067</v>
      </c>
      <c r="O172" s="25">
        <v>0</v>
      </c>
      <c r="P172" s="25">
        <v>83176</v>
      </c>
      <c r="Q172" s="25">
        <f t="shared" si="23"/>
        <v>-83176</v>
      </c>
    </row>
    <row r="173" spans="1:17" x14ac:dyDescent="0.45">
      <c r="A173" s="25" t="s">
        <v>416</v>
      </c>
      <c r="B173" s="25">
        <v>11692</v>
      </c>
      <c r="C173" s="25" t="s">
        <v>19</v>
      </c>
      <c r="D173" s="25">
        <v>809240.83631200006</v>
      </c>
      <c r="E173" s="25">
        <v>340530.37353899999</v>
      </c>
      <c r="F173" s="25">
        <f t="shared" si="18"/>
        <v>1149771.209851</v>
      </c>
      <c r="G173" s="25">
        <f t="shared" si="19"/>
        <v>468710.46277300006</v>
      </c>
      <c r="H173" s="25">
        <v>126069.54596</v>
      </c>
      <c r="I173" s="25">
        <v>83759.945980000004</v>
      </c>
      <c r="J173" s="25">
        <f t="shared" si="20"/>
        <v>209829.49194000001</v>
      </c>
      <c r="K173" s="25">
        <f t="shared" si="21"/>
        <v>42309.599979999999</v>
      </c>
      <c r="L173" s="25">
        <v>13564865</v>
      </c>
      <c r="M173" s="25">
        <v>9845018</v>
      </c>
      <c r="N173" s="25">
        <f t="shared" si="22"/>
        <v>3719847</v>
      </c>
      <c r="O173" s="25">
        <v>1859292</v>
      </c>
      <c r="P173" s="25">
        <v>1410618</v>
      </c>
      <c r="Q173" s="25">
        <f t="shared" si="23"/>
        <v>448674</v>
      </c>
    </row>
    <row r="174" spans="1:17" x14ac:dyDescent="0.45">
      <c r="A174" s="25" t="s">
        <v>418</v>
      </c>
      <c r="B174" s="25">
        <v>11698</v>
      </c>
      <c r="C174" s="25" t="s">
        <v>19</v>
      </c>
      <c r="D174" s="25">
        <v>11762579.779953999</v>
      </c>
      <c r="E174" s="25">
        <v>8529076.1169700008</v>
      </c>
      <c r="F174" s="25">
        <f t="shared" si="18"/>
        <v>20291655.896924</v>
      </c>
      <c r="G174" s="25">
        <f t="shared" si="19"/>
        <v>3233503.6629839987</v>
      </c>
      <c r="H174" s="25">
        <v>314755.45187500003</v>
      </c>
      <c r="I174" s="25">
        <v>665893.45377300004</v>
      </c>
      <c r="J174" s="25">
        <f t="shared" si="20"/>
        <v>980648.90564800007</v>
      </c>
      <c r="K174" s="25">
        <f t="shared" si="21"/>
        <v>-351138.00189800002</v>
      </c>
      <c r="L174" s="25">
        <v>35312638</v>
      </c>
      <c r="M174" s="25">
        <v>12210122</v>
      </c>
      <c r="N174" s="25">
        <f t="shared" si="22"/>
        <v>23102516</v>
      </c>
      <c r="O174" s="25">
        <v>548009</v>
      </c>
      <c r="P174" s="25">
        <v>1841212</v>
      </c>
      <c r="Q174" s="25">
        <f t="shared" si="23"/>
        <v>-1293203</v>
      </c>
    </row>
    <row r="175" spans="1:17" x14ac:dyDescent="0.45">
      <c r="A175" s="25" t="s">
        <v>431</v>
      </c>
      <c r="B175" s="25">
        <v>11709</v>
      </c>
      <c r="C175" s="25" t="s">
        <v>22</v>
      </c>
      <c r="D175" s="25">
        <v>0</v>
      </c>
      <c r="E175" s="25">
        <v>0</v>
      </c>
      <c r="F175" s="25">
        <f t="shared" si="18"/>
        <v>0</v>
      </c>
      <c r="G175" s="25">
        <f t="shared" si="19"/>
        <v>0</v>
      </c>
      <c r="H175" s="25">
        <v>0</v>
      </c>
      <c r="I175" s="25">
        <v>0</v>
      </c>
      <c r="J175" s="25">
        <f t="shared" si="20"/>
        <v>0</v>
      </c>
      <c r="K175" s="25">
        <f t="shared" si="21"/>
        <v>0</v>
      </c>
      <c r="L175" s="25">
        <v>0</v>
      </c>
      <c r="M175" s="25">
        <v>0</v>
      </c>
      <c r="N175" s="25">
        <f t="shared" si="22"/>
        <v>0</v>
      </c>
      <c r="O175" s="25">
        <v>0</v>
      </c>
      <c r="P175" s="25">
        <v>0</v>
      </c>
      <c r="Q175" s="25">
        <f t="shared" si="23"/>
        <v>0</v>
      </c>
    </row>
    <row r="176" spans="1:17" x14ac:dyDescent="0.45">
      <c r="A176" s="25" t="s">
        <v>433</v>
      </c>
      <c r="B176" s="25">
        <v>11712</v>
      </c>
      <c r="C176" s="25" t="s">
        <v>22</v>
      </c>
      <c r="D176" s="25">
        <v>12049899.139632</v>
      </c>
      <c r="E176" s="25">
        <v>12337568.143897999</v>
      </c>
      <c r="F176" s="25">
        <f t="shared" si="18"/>
        <v>24387467.283529997</v>
      </c>
      <c r="G176" s="25">
        <f t="shared" si="19"/>
        <v>-287669.00426599942</v>
      </c>
      <c r="H176" s="25">
        <v>1621863.948419</v>
      </c>
      <c r="I176" s="25">
        <v>1440666.0480140001</v>
      </c>
      <c r="J176" s="25">
        <f t="shared" si="20"/>
        <v>3062529.9964330001</v>
      </c>
      <c r="K176" s="25">
        <f t="shared" si="21"/>
        <v>181197.90040499996</v>
      </c>
      <c r="L176" s="25">
        <v>151754</v>
      </c>
      <c r="M176" s="25">
        <v>289304</v>
      </c>
      <c r="N176" s="25">
        <f t="shared" si="22"/>
        <v>-137550</v>
      </c>
      <c r="O176" s="25">
        <v>0</v>
      </c>
      <c r="P176" s="25">
        <v>0</v>
      </c>
      <c r="Q176" s="25">
        <f t="shared" si="23"/>
        <v>0</v>
      </c>
    </row>
    <row r="177" spans="1:17" x14ac:dyDescent="0.45">
      <c r="A177" s="25" t="s">
        <v>435</v>
      </c>
      <c r="B177" s="25">
        <v>11725</v>
      </c>
      <c r="C177" s="25" t="s">
        <v>19</v>
      </c>
      <c r="D177" s="25">
        <v>451478.26860499999</v>
      </c>
      <c r="E177" s="25">
        <v>362894.24221200001</v>
      </c>
      <c r="F177" s="25">
        <f t="shared" si="18"/>
        <v>814372.51081699994</v>
      </c>
      <c r="G177" s="25">
        <f t="shared" si="19"/>
        <v>88584.026392999978</v>
      </c>
      <c r="H177" s="25">
        <v>68101.977528000003</v>
      </c>
      <c r="I177" s="25">
        <v>40158.316118000002</v>
      </c>
      <c r="J177" s="25">
        <f t="shared" si="20"/>
        <v>108260.29364600001</v>
      </c>
      <c r="K177" s="25">
        <f t="shared" si="21"/>
        <v>27943.661410000001</v>
      </c>
      <c r="L177" s="25">
        <v>0</v>
      </c>
      <c r="M177" s="25">
        <v>368329</v>
      </c>
      <c r="N177" s="25">
        <f t="shared" si="22"/>
        <v>-368329</v>
      </c>
      <c r="O177" s="25">
        <v>0</v>
      </c>
      <c r="P177" s="25">
        <v>11037</v>
      </c>
      <c r="Q177" s="25">
        <f t="shared" si="23"/>
        <v>-11037</v>
      </c>
    </row>
    <row r="178" spans="1:17" x14ac:dyDescent="0.45">
      <c r="A178" s="25" t="s">
        <v>439</v>
      </c>
      <c r="B178" s="25">
        <v>11729</v>
      </c>
      <c r="C178" s="25" t="s">
        <v>22</v>
      </c>
      <c r="D178" s="25">
        <v>5926444.8339879997</v>
      </c>
      <c r="E178" s="25">
        <v>5137681.3526879996</v>
      </c>
      <c r="F178" s="25">
        <f t="shared" si="18"/>
        <v>11064126.186675999</v>
      </c>
      <c r="G178" s="25">
        <f t="shared" si="19"/>
        <v>788763.4813000001</v>
      </c>
      <c r="H178" s="25">
        <v>127990.139354</v>
      </c>
      <c r="I178" s="25">
        <v>376458.895617</v>
      </c>
      <c r="J178" s="25">
        <f t="shared" si="20"/>
        <v>504449.03497099999</v>
      </c>
      <c r="K178" s="25">
        <f t="shared" si="21"/>
        <v>-248468.75626300002</v>
      </c>
      <c r="L178" s="25">
        <v>2931279</v>
      </c>
      <c r="M178" s="25">
        <v>2050907</v>
      </c>
      <c r="N178" s="25">
        <f t="shared" si="22"/>
        <v>880372</v>
      </c>
      <c r="O178" s="25">
        <v>0</v>
      </c>
      <c r="P178" s="25">
        <v>305877</v>
      </c>
      <c r="Q178" s="25">
        <f t="shared" si="23"/>
        <v>-305877</v>
      </c>
    </row>
    <row r="179" spans="1:17" x14ac:dyDescent="0.45">
      <c r="A179" s="25" t="s">
        <v>441</v>
      </c>
      <c r="B179" s="25">
        <v>11736</v>
      </c>
      <c r="C179" s="25" t="s">
        <v>22</v>
      </c>
      <c r="D179" s="25">
        <v>8057365.9643639997</v>
      </c>
      <c r="E179" s="25">
        <v>3954221.5604599998</v>
      </c>
      <c r="F179" s="25">
        <f t="shared" si="18"/>
        <v>12011587.524823999</v>
      </c>
      <c r="G179" s="25">
        <f t="shared" si="19"/>
        <v>4103144.4039039998</v>
      </c>
      <c r="H179" s="25">
        <v>342785.96373100003</v>
      </c>
      <c r="I179" s="25">
        <v>364710.36862800003</v>
      </c>
      <c r="J179" s="25">
        <f t="shared" si="20"/>
        <v>707496.33235900011</v>
      </c>
      <c r="K179" s="25">
        <f t="shared" si="21"/>
        <v>-21924.404897</v>
      </c>
      <c r="L179" s="25">
        <v>0</v>
      </c>
      <c r="M179" s="25">
        <v>0</v>
      </c>
      <c r="N179" s="25">
        <f t="shared" si="22"/>
        <v>0</v>
      </c>
      <c r="O179" s="25">
        <v>0</v>
      </c>
      <c r="P179" s="25">
        <v>0</v>
      </c>
      <c r="Q179" s="25">
        <f t="shared" si="23"/>
        <v>0</v>
      </c>
    </row>
    <row r="180" spans="1:17" x14ac:dyDescent="0.45">
      <c r="A180" s="25" t="s">
        <v>445</v>
      </c>
      <c r="B180" s="25">
        <v>11722</v>
      </c>
      <c r="C180" s="25" t="s">
        <v>19</v>
      </c>
      <c r="D180" s="25">
        <v>3160525.5146039999</v>
      </c>
      <c r="E180" s="25">
        <v>2976223.6166380001</v>
      </c>
      <c r="F180" s="25">
        <f t="shared" si="18"/>
        <v>6136749.1312419996</v>
      </c>
      <c r="G180" s="25">
        <f t="shared" si="19"/>
        <v>184301.89796599979</v>
      </c>
      <c r="H180" s="25">
        <v>524809.13581400004</v>
      </c>
      <c r="I180" s="25">
        <v>517046.29609399999</v>
      </c>
      <c r="J180" s="25">
        <f t="shared" si="20"/>
        <v>1041855.431908</v>
      </c>
      <c r="K180" s="25">
        <f t="shared" si="21"/>
        <v>7762.8397200000472</v>
      </c>
      <c r="L180" s="25">
        <v>1057355</v>
      </c>
      <c r="M180" s="25">
        <v>185540</v>
      </c>
      <c r="N180" s="25">
        <f t="shared" si="22"/>
        <v>871815</v>
      </c>
      <c r="O180" s="25">
        <v>0</v>
      </c>
      <c r="P180" s="25">
        <v>0</v>
      </c>
      <c r="Q180" s="25">
        <f t="shared" si="23"/>
        <v>0</v>
      </c>
    </row>
    <row r="181" spans="1:17" x14ac:dyDescent="0.45">
      <c r="A181" s="25" t="s">
        <v>456</v>
      </c>
      <c r="B181" s="25">
        <v>11745</v>
      </c>
      <c r="C181" s="25" t="s">
        <v>22</v>
      </c>
      <c r="D181" s="25">
        <v>125802522.314182</v>
      </c>
      <c r="E181" s="25">
        <v>0</v>
      </c>
      <c r="F181" s="25">
        <f t="shared" si="18"/>
        <v>125802522.314182</v>
      </c>
      <c r="G181" s="25">
        <f t="shared" si="19"/>
        <v>125802522.314182</v>
      </c>
      <c r="H181" s="25">
        <v>0</v>
      </c>
      <c r="I181" s="25">
        <v>0</v>
      </c>
      <c r="J181" s="25">
        <f t="shared" si="20"/>
        <v>0</v>
      </c>
      <c r="K181" s="25">
        <f t="shared" si="21"/>
        <v>0</v>
      </c>
      <c r="L181" s="25">
        <v>26112</v>
      </c>
      <c r="M181" s="25">
        <v>6577936</v>
      </c>
      <c r="N181" s="25">
        <f t="shared" si="22"/>
        <v>-6551824</v>
      </c>
      <c r="O181" s="25">
        <v>0</v>
      </c>
      <c r="P181" s="25">
        <v>0</v>
      </c>
      <c r="Q181" s="25">
        <f t="shared" si="23"/>
        <v>0</v>
      </c>
    </row>
    <row r="182" spans="1:17" x14ac:dyDescent="0.45">
      <c r="A182" s="25" t="s">
        <v>460</v>
      </c>
      <c r="B182" s="25">
        <v>11753</v>
      </c>
      <c r="C182" s="25" t="s">
        <v>19</v>
      </c>
      <c r="D182" s="25">
        <v>206968.14047000001</v>
      </c>
      <c r="E182" s="25">
        <v>114618.705799</v>
      </c>
      <c r="F182" s="25">
        <f t="shared" si="18"/>
        <v>321586.84626900003</v>
      </c>
      <c r="G182" s="25">
        <f t="shared" si="19"/>
        <v>92349.43467100001</v>
      </c>
      <c r="H182" s="25">
        <v>21889.822400000001</v>
      </c>
      <c r="I182" s="25">
        <v>8492.4913099999994</v>
      </c>
      <c r="J182" s="25">
        <f t="shared" si="20"/>
        <v>30382.313710000002</v>
      </c>
      <c r="K182" s="25">
        <f t="shared" si="21"/>
        <v>13397.331090000001</v>
      </c>
      <c r="L182" s="25">
        <v>2098433</v>
      </c>
      <c r="M182" s="25">
        <v>301813</v>
      </c>
      <c r="N182" s="25">
        <f t="shared" si="22"/>
        <v>1796620</v>
      </c>
      <c r="O182" s="25">
        <v>307908</v>
      </c>
      <c r="P182" s="25">
        <v>0</v>
      </c>
      <c r="Q182" s="25">
        <f t="shared" si="23"/>
        <v>307908</v>
      </c>
    </row>
    <row r="183" spans="1:17" x14ac:dyDescent="0.45">
      <c r="A183" s="25" t="s">
        <v>468</v>
      </c>
      <c r="B183" s="25">
        <v>11776</v>
      </c>
      <c r="C183" s="25" t="s">
        <v>19</v>
      </c>
      <c r="D183" s="25">
        <v>1299989.1752549999</v>
      </c>
      <c r="E183" s="25">
        <v>172536.90369000001</v>
      </c>
      <c r="F183" s="25">
        <f t="shared" si="18"/>
        <v>1472526.078945</v>
      </c>
      <c r="G183" s="25">
        <f t="shared" si="19"/>
        <v>1127452.2715649998</v>
      </c>
      <c r="H183" s="25">
        <v>92495.301139999996</v>
      </c>
      <c r="I183" s="25">
        <v>115180.25695</v>
      </c>
      <c r="J183" s="25">
        <f t="shared" si="20"/>
        <v>207675.55809000001</v>
      </c>
      <c r="K183" s="25">
        <f t="shared" si="21"/>
        <v>-22684.955809999999</v>
      </c>
      <c r="L183" s="25">
        <v>10981437</v>
      </c>
      <c r="M183" s="25">
        <v>1644581</v>
      </c>
      <c r="N183" s="25">
        <f t="shared" si="22"/>
        <v>9336856</v>
      </c>
      <c r="O183" s="25">
        <v>773400</v>
      </c>
      <c r="P183" s="25">
        <v>524748</v>
      </c>
      <c r="Q183" s="25">
        <f t="shared" si="23"/>
        <v>248652</v>
      </c>
    </row>
    <row r="184" spans="1:17" x14ac:dyDescent="0.45">
      <c r="A184" s="25" t="s">
        <v>470</v>
      </c>
      <c r="B184" s="25">
        <v>11774</v>
      </c>
      <c r="C184" s="25" t="s">
        <v>22</v>
      </c>
      <c r="D184" s="25">
        <v>1144666.5782349999</v>
      </c>
      <c r="E184" s="25">
        <v>331571.57817300002</v>
      </c>
      <c r="F184" s="25">
        <f t="shared" si="18"/>
        <v>1476238.1564079998</v>
      </c>
      <c r="G184" s="25">
        <f t="shared" si="19"/>
        <v>813095.00006199989</v>
      </c>
      <c r="H184" s="25">
        <v>786.33133599999996</v>
      </c>
      <c r="I184" s="25">
        <v>26784.455119999999</v>
      </c>
      <c r="J184" s="25">
        <f t="shared" si="20"/>
        <v>27570.786455999998</v>
      </c>
      <c r="K184" s="25">
        <f t="shared" si="21"/>
        <v>-25998.123783999999</v>
      </c>
      <c r="L184" s="25">
        <v>1000000</v>
      </c>
      <c r="M184" s="25">
        <v>160566</v>
      </c>
      <c r="N184" s="25">
        <f t="shared" si="22"/>
        <v>839434</v>
      </c>
      <c r="O184" s="25">
        <v>0</v>
      </c>
      <c r="P184" s="25">
        <v>5883</v>
      </c>
      <c r="Q184" s="25">
        <f t="shared" si="23"/>
        <v>-5883</v>
      </c>
    </row>
    <row r="185" spans="1:17" x14ac:dyDescent="0.45">
      <c r="A185" s="25" t="s">
        <v>474</v>
      </c>
      <c r="B185" s="25">
        <v>11763</v>
      </c>
      <c r="C185" s="25" t="s">
        <v>22</v>
      </c>
      <c r="D185" s="25">
        <v>1399556.042294</v>
      </c>
      <c r="E185" s="25">
        <v>419947.30943000002</v>
      </c>
      <c r="F185" s="25">
        <f t="shared" si="18"/>
        <v>1819503.3517240002</v>
      </c>
      <c r="G185" s="25">
        <f t="shared" si="19"/>
        <v>979608.73286400002</v>
      </c>
      <c r="H185" s="25">
        <v>46411.933834000003</v>
      </c>
      <c r="I185" s="25">
        <v>52571.305800000002</v>
      </c>
      <c r="J185" s="25">
        <f t="shared" si="20"/>
        <v>98983.239633999998</v>
      </c>
      <c r="K185" s="25">
        <f t="shared" si="21"/>
        <v>-6159.3719659999988</v>
      </c>
      <c r="L185" s="25">
        <v>1000000</v>
      </c>
      <c r="M185" s="25">
        <v>0</v>
      </c>
      <c r="N185" s="25">
        <f t="shared" si="22"/>
        <v>1000000</v>
      </c>
      <c r="O185" s="25">
        <v>0</v>
      </c>
      <c r="P185" s="25">
        <v>0</v>
      </c>
      <c r="Q185" s="25">
        <f t="shared" si="23"/>
        <v>0</v>
      </c>
    </row>
    <row r="186" spans="1:17" x14ac:dyDescent="0.45">
      <c r="A186" s="25" t="s">
        <v>478</v>
      </c>
      <c r="B186" s="25">
        <v>11773</v>
      </c>
      <c r="C186" s="25" t="s">
        <v>22</v>
      </c>
      <c r="D186" s="25">
        <v>466584.39135300001</v>
      </c>
      <c r="E186" s="25">
        <v>115986.894956</v>
      </c>
      <c r="F186" s="25">
        <f t="shared" si="18"/>
        <v>582571.28630899999</v>
      </c>
      <c r="G186" s="25">
        <f t="shared" si="19"/>
        <v>350597.49639700004</v>
      </c>
      <c r="H186" s="25">
        <v>217.39859999999999</v>
      </c>
      <c r="I186" s="25">
        <v>113814.298349</v>
      </c>
      <c r="J186" s="25">
        <f t="shared" si="20"/>
        <v>114031.696949</v>
      </c>
      <c r="K186" s="25">
        <f t="shared" si="21"/>
        <v>-113596.899749</v>
      </c>
      <c r="L186" s="25">
        <v>611119</v>
      </c>
      <c r="M186" s="25">
        <v>54383</v>
      </c>
      <c r="N186" s="25">
        <f t="shared" si="22"/>
        <v>556736</v>
      </c>
      <c r="O186" s="25">
        <v>100693</v>
      </c>
      <c r="P186" s="25">
        <v>39059</v>
      </c>
      <c r="Q186" s="25">
        <f t="shared" si="23"/>
        <v>61634</v>
      </c>
    </row>
    <row r="187" spans="1:17" x14ac:dyDescent="0.45">
      <c r="A187" s="25" t="s">
        <v>480</v>
      </c>
      <c r="B187" s="25">
        <v>11820</v>
      </c>
      <c r="C187" s="25" t="s">
        <v>19</v>
      </c>
      <c r="D187" s="25">
        <v>2642143.9110739999</v>
      </c>
      <c r="E187" s="25">
        <v>201123.43066300001</v>
      </c>
      <c r="F187" s="25">
        <f t="shared" si="18"/>
        <v>2843267.3417369998</v>
      </c>
      <c r="G187" s="25">
        <f t="shared" si="19"/>
        <v>2441020.4804110001</v>
      </c>
      <c r="H187" s="25">
        <v>503041.44607499999</v>
      </c>
      <c r="I187" s="25">
        <v>200822.03791300001</v>
      </c>
      <c r="J187" s="25">
        <f t="shared" si="20"/>
        <v>703863.48398799996</v>
      </c>
      <c r="K187" s="25">
        <f t="shared" si="21"/>
        <v>302219.40816200001</v>
      </c>
      <c r="L187" s="25">
        <v>19348906</v>
      </c>
      <c r="M187" s="25">
        <v>209200</v>
      </c>
      <c r="N187" s="25">
        <f t="shared" si="22"/>
        <v>19139706</v>
      </c>
      <c r="O187" s="25">
        <v>8784526</v>
      </c>
      <c r="P187" s="25">
        <v>0</v>
      </c>
      <c r="Q187" s="25">
        <f t="shared" si="23"/>
        <v>8784526</v>
      </c>
    </row>
    <row r="188" spans="1:17" x14ac:dyDescent="0.45">
      <c r="A188" s="25" t="s">
        <v>493</v>
      </c>
      <c r="B188" s="25">
        <v>11823</v>
      </c>
      <c r="C188" s="25" t="s">
        <v>22</v>
      </c>
      <c r="D188" s="25">
        <v>140640.34325599999</v>
      </c>
      <c r="E188" s="25">
        <v>17124.362700000001</v>
      </c>
      <c r="F188" s="25">
        <f t="shared" si="18"/>
        <v>157764.70595599999</v>
      </c>
      <c r="G188" s="25">
        <f t="shared" si="19"/>
        <v>123515.98055599999</v>
      </c>
      <c r="H188" s="25">
        <v>53527.659220000001</v>
      </c>
      <c r="I188" s="25">
        <v>17124.362700000001</v>
      </c>
      <c r="J188" s="25">
        <f t="shared" si="20"/>
        <v>70652.021919999999</v>
      </c>
      <c r="K188" s="25">
        <f t="shared" si="21"/>
        <v>36403.296520000004</v>
      </c>
      <c r="L188" s="25">
        <v>129535</v>
      </c>
      <c r="M188" s="25">
        <v>0</v>
      </c>
      <c r="N188" s="25">
        <f t="shared" si="22"/>
        <v>129535</v>
      </c>
      <c r="O188" s="25">
        <v>4577</v>
      </c>
      <c r="P188" s="25">
        <v>0</v>
      </c>
      <c r="Q188" s="25">
        <f t="shared" si="23"/>
        <v>4577</v>
      </c>
    </row>
    <row r="189" spans="1:17" x14ac:dyDescent="0.45">
      <c r="A189" s="25" t="s">
        <v>500</v>
      </c>
      <c r="B189" s="25">
        <v>11838</v>
      </c>
      <c r="C189" s="25" t="s">
        <v>246</v>
      </c>
      <c r="D189" s="25">
        <v>0</v>
      </c>
      <c r="E189" s="25">
        <v>0</v>
      </c>
      <c r="F189" s="25">
        <f t="shared" si="18"/>
        <v>0</v>
      </c>
      <c r="G189" s="25">
        <f t="shared" si="19"/>
        <v>0</v>
      </c>
      <c r="H189" s="25">
        <v>0</v>
      </c>
      <c r="I189" s="25">
        <v>0</v>
      </c>
      <c r="J189" s="25">
        <f t="shared" si="20"/>
        <v>0</v>
      </c>
      <c r="K189" s="25">
        <f t="shared" si="21"/>
        <v>0</v>
      </c>
      <c r="L189" s="25">
        <v>779842</v>
      </c>
      <c r="M189" s="25">
        <v>0</v>
      </c>
      <c r="N189" s="25">
        <f t="shared" si="22"/>
        <v>779842</v>
      </c>
      <c r="O189" s="25">
        <v>0</v>
      </c>
      <c r="P189" s="25">
        <v>0</v>
      </c>
      <c r="Q189" s="25">
        <f t="shared" si="23"/>
        <v>0</v>
      </c>
    </row>
    <row r="190" spans="1:17" x14ac:dyDescent="0.45">
      <c r="A190" s="25" t="s">
        <v>503</v>
      </c>
      <c r="B190" s="25">
        <v>11767</v>
      </c>
      <c r="C190" s="25" t="s">
        <v>246</v>
      </c>
      <c r="D190" s="25">
        <v>0</v>
      </c>
      <c r="E190" s="25">
        <v>0</v>
      </c>
      <c r="F190" s="25">
        <f t="shared" si="18"/>
        <v>0</v>
      </c>
      <c r="G190" s="25">
        <f t="shared" si="19"/>
        <v>0</v>
      </c>
      <c r="H190" s="25">
        <v>0</v>
      </c>
      <c r="I190" s="25">
        <v>0</v>
      </c>
      <c r="J190" s="25">
        <f t="shared" si="20"/>
        <v>0</v>
      </c>
      <c r="K190" s="25">
        <f t="shared" si="21"/>
        <v>0</v>
      </c>
      <c r="L190" s="25">
        <v>1231501</v>
      </c>
      <c r="M190" s="25">
        <v>0</v>
      </c>
      <c r="N190" s="25">
        <f t="shared" si="22"/>
        <v>1231501</v>
      </c>
      <c r="O190" s="25">
        <v>1231501</v>
      </c>
      <c r="P190" s="25">
        <v>0</v>
      </c>
      <c r="Q190" s="25">
        <f t="shared" si="23"/>
        <v>1231501</v>
      </c>
    </row>
    <row r="191" spans="1:17" x14ac:dyDescent="0.45">
      <c r="A191" s="25" t="s">
        <v>505</v>
      </c>
      <c r="B191" s="25">
        <v>11841</v>
      </c>
      <c r="C191" s="25" t="s">
        <v>19</v>
      </c>
      <c r="D191" s="25">
        <v>0</v>
      </c>
      <c r="E191" s="25">
        <v>0</v>
      </c>
      <c r="F191" s="25">
        <f t="shared" si="18"/>
        <v>0</v>
      </c>
      <c r="G191" s="25">
        <f t="shared" si="19"/>
        <v>0</v>
      </c>
      <c r="H191" s="25">
        <v>0</v>
      </c>
      <c r="I191" s="25">
        <v>0</v>
      </c>
      <c r="J191" s="25">
        <f t="shared" si="20"/>
        <v>0</v>
      </c>
      <c r="K191" s="25">
        <f t="shared" si="21"/>
        <v>0</v>
      </c>
      <c r="L191" s="25">
        <v>967675</v>
      </c>
      <c r="M191" s="25">
        <v>0</v>
      </c>
      <c r="N191" s="25">
        <f t="shared" si="22"/>
        <v>967675</v>
      </c>
      <c r="O191" s="25">
        <v>967675</v>
      </c>
      <c r="P191" s="25">
        <v>0</v>
      </c>
      <c r="Q191" s="25">
        <f t="shared" si="23"/>
        <v>967675</v>
      </c>
    </row>
  </sheetData>
  <autoFilter ref="A3:Q191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rightToLeft="1" topLeftCell="H1" workbookViewId="0">
      <selection activeCell="L1" sqref="L1:U1048576"/>
    </sheetView>
  </sheetViews>
  <sheetFormatPr defaultRowHeight="18" x14ac:dyDescent="0.45"/>
  <cols>
    <col min="1" max="1" width="43.42578125" style="14" bestFit="1" customWidth="1"/>
    <col min="2" max="2" width="17.42578125" style="14" bestFit="1" customWidth="1"/>
    <col min="3" max="3" width="26" style="14" bestFit="1" customWidth="1"/>
    <col min="4" max="4" width="7.7109375" style="14" bestFit="1" customWidth="1"/>
    <col min="5" max="5" width="8.140625" style="14" bestFit="1" customWidth="1"/>
    <col min="6" max="6" width="6.42578125" style="14" bestFit="1" customWidth="1"/>
    <col min="7" max="7" width="30.140625" style="14" bestFit="1" customWidth="1"/>
    <col min="8" max="8" width="30" style="14" bestFit="1" customWidth="1"/>
    <col min="9" max="9" width="7.7109375" style="14" bestFit="1" customWidth="1"/>
    <col min="10" max="10" width="8.140625" style="14" bestFit="1" customWidth="1"/>
    <col min="11" max="11" width="6.42578125" style="14" bestFit="1" customWidth="1"/>
    <col min="12" max="12" width="20.42578125" style="19" hidden="1" customWidth="1"/>
    <col min="13" max="13" width="19.5703125" style="19" hidden="1" customWidth="1"/>
    <col min="14" max="15" width="20.5703125" style="19" hidden="1" customWidth="1"/>
    <col min="16" max="17" width="19.5703125" style="19" hidden="1" customWidth="1"/>
    <col min="18" max="19" width="18.28515625" style="19" hidden="1" customWidth="1"/>
    <col min="20" max="21" width="25.28515625" style="19" hidden="1" customWidth="1"/>
    <col min="22" max="16384" width="9.140625" style="14"/>
  </cols>
  <sheetData>
    <row r="1" spans="1:21" x14ac:dyDescent="0.45">
      <c r="A1" s="43" t="s">
        <v>508</v>
      </c>
      <c r="B1" s="43" t="s">
        <v>1</v>
      </c>
      <c r="C1" s="44" t="s">
        <v>3</v>
      </c>
      <c r="D1" s="45" t="s">
        <v>523</v>
      </c>
      <c r="E1" s="45"/>
      <c r="F1" s="45"/>
      <c r="G1" s="46" t="s">
        <v>525</v>
      </c>
      <c r="H1" s="46" t="s">
        <v>526</v>
      </c>
      <c r="I1" s="39" t="s">
        <v>538</v>
      </c>
      <c r="J1" s="39"/>
      <c r="K1" s="39"/>
      <c r="L1" s="32"/>
      <c r="M1" s="31"/>
      <c r="N1" s="40" t="s">
        <v>527</v>
      </c>
      <c r="O1" s="40"/>
      <c r="P1" s="41" t="s">
        <v>528</v>
      </c>
      <c r="Q1" s="42"/>
      <c r="R1" s="2"/>
      <c r="S1" s="2"/>
      <c r="T1" s="2"/>
      <c r="U1" s="2"/>
    </row>
    <row r="2" spans="1:21" ht="78.75" x14ac:dyDescent="0.45">
      <c r="A2" s="43"/>
      <c r="B2" s="43"/>
      <c r="C2" s="44"/>
      <c r="D2" s="33" t="s">
        <v>529</v>
      </c>
      <c r="E2" s="26" t="s">
        <v>530</v>
      </c>
      <c r="F2" s="33" t="s">
        <v>531</v>
      </c>
      <c r="G2" s="46"/>
      <c r="H2" s="46"/>
      <c r="I2" s="33" t="s">
        <v>529</v>
      </c>
      <c r="J2" s="33" t="s">
        <v>530</v>
      </c>
      <c r="K2" s="33" t="s">
        <v>531</v>
      </c>
      <c r="L2" s="27" t="s">
        <v>532</v>
      </c>
      <c r="M2" s="28" t="s">
        <v>533</v>
      </c>
      <c r="N2" s="28" t="s">
        <v>521</v>
      </c>
      <c r="O2" s="28" t="s">
        <v>522</v>
      </c>
      <c r="P2" s="28" t="s">
        <v>521</v>
      </c>
      <c r="Q2" s="28" t="s">
        <v>522</v>
      </c>
      <c r="R2" s="29" t="s">
        <v>534</v>
      </c>
      <c r="S2" s="29" t="s">
        <v>535</v>
      </c>
      <c r="T2" s="34" t="s">
        <v>536</v>
      </c>
      <c r="U2" s="34" t="s">
        <v>537</v>
      </c>
    </row>
    <row r="3" spans="1:21" x14ac:dyDescent="0.45">
      <c r="A3" s="25" t="s">
        <v>17</v>
      </c>
      <c r="B3" s="25">
        <v>10581</v>
      </c>
      <c r="C3" s="25" t="s">
        <v>19</v>
      </c>
      <c r="D3" s="30">
        <f t="shared" ref="D3" si="0">(L3/2)/S3</f>
        <v>0.16904702788924675</v>
      </c>
      <c r="E3" s="30">
        <f t="shared" ref="E3" si="1">(N3)/S3</f>
        <v>1.131104148979915</v>
      </c>
      <c r="F3" s="30">
        <f t="shared" ref="F3" si="2">(O3)/S3</f>
        <v>0.50779772307333215</v>
      </c>
      <c r="G3" s="13">
        <f>T3/1000000</f>
        <v>5839209.9866930004</v>
      </c>
      <c r="H3" s="13">
        <f>U3/1000000</f>
        <v>6406089.4089820003</v>
      </c>
      <c r="I3" s="30">
        <f>(M3/2)/R3</f>
        <v>3.2835446605762646E-2</v>
      </c>
      <c r="J3" s="30">
        <f>(P3)/R3</f>
        <v>7.3949304243411132E-2</v>
      </c>
      <c r="K3" s="30">
        <f>(Q3)/R3</f>
        <v>5.2508226244328722E-2</v>
      </c>
      <c r="L3" s="21">
        <v>10473355.907306001</v>
      </c>
      <c r="M3" s="19">
        <v>2481974.6145020002</v>
      </c>
      <c r="N3" s="19">
        <v>35038937</v>
      </c>
      <c r="O3" s="19">
        <v>15730375</v>
      </c>
      <c r="P3" s="19">
        <v>2794850</v>
      </c>
      <c r="Q3" s="19">
        <v>1984503</v>
      </c>
      <c r="R3" s="19">
        <v>37794135.165903479</v>
      </c>
      <c r="S3" s="19">
        <v>30977639.885416232</v>
      </c>
      <c r="T3" s="19">
        <v>5839209986693</v>
      </c>
      <c r="U3" s="19">
        <v>6406089408982</v>
      </c>
    </row>
    <row r="4" spans="1:21" x14ac:dyDescent="0.45">
      <c r="A4" s="25" t="s">
        <v>20</v>
      </c>
      <c r="B4" s="25">
        <v>10589</v>
      </c>
      <c r="C4" s="25" t="s">
        <v>22</v>
      </c>
      <c r="D4" s="30">
        <f t="shared" ref="D4:D66" si="3">(L4/2)/S4</f>
        <v>0.4488828650562261</v>
      </c>
      <c r="E4" s="30">
        <f t="shared" ref="E4:E66" si="4">(N4)/S4</f>
        <v>0.27721096503492099</v>
      </c>
      <c r="F4" s="30">
        <f t="shared" ref="F4:F66" si="5">(O4)/S4</f>
        <v>0.59350568559217842</v>
      </c>
      <c r="G4" s="13">
        <f t="shared" ref="G4:G66" si="6">T4/1000000</f>
        <v>1662388.8057589999</v>
      </c>
      <c r="H4" s="13">
        <f t="shared" ref="H4:H66" si="7">U4/1000000</f>
        <v>1944713.377869</v>
      </c>
      <c r="I4" s="30">
        <f t="shared" ref="I4:I66" si="8">(M4/2)/R4</f>
        <v>3.5301838960920496E-3</v>
      </c>
      <c r="J4" s="30">
        <f t="shared" ref="J4:J66" si="9">(P4)/R4</f>
        <v>0</v>
      </c>
      <c r="K4" s="30">
        <f t="shared" ref="K4:K66" si="10">(Q4)/R4</f>
        <v>1.1061993557201627E-3</v>
      </c>
      <c r="L4" s="21">
        <v>1894269.056543</v>
      </c>
      <c r="M4" s="19">
        <v>14271.371884</v>
      </c>
      <c r="N4" s="19">
        <v>584910</v>
      </c>
      <c r="O4" s="19">
        <v>1252286</v>
      </c>
      <c r="P4" s="19">
        <v>0</v>
      </c>
      <c r="Q4" s="19">
        <v>2236</v>
      </c>
      <c r="R4" s="19">
        <v>2021335.474874065</v>
      </c>
      <c r="S4" s="19">
        <v>2109981.4717874429</v>
      </c>
      <c r="T4" s="19">
        <v>1662388805759</v>
      </c>
      <c r="U4" s="19">
        <v>1944713377869</v>
      </c>
    </row>
    <row r="5" spans="1:21" x14ac:dyDescent="0.45">
      <c r="A5" s="25" t="s">
        <v>23</v>
      </c>
      <c r="B5" s="25">
        <v>10591</v>
      </c>
      <c r="C5" s="25" t="s">
        <v>22</v>
      </c>
      <c r="D5" s="30">
        <f t="shared" si="3"/>
        <v>1.0979246278636317</v>
      </c>
      <c r="E5" s="30">
        <f t="shared" si="4"/>
        <v>0.87568939196474638</v>
      </c>
      <c r="F5" s="30">
        <f t="shared" si="5"/>
        <v>1.2095561130079098</v>
      </c>
      <c r="G5" s="13">
        <f t="shared" si="6"/>
        <v>2003087.0359670001</v>
      </c>
      <c r="H5" s="13">
        <f t="shared" si="7"/>
        <v>2296370.0044459999</v>
      </c>
      <c r="I5" s="30">
        <f t="shared" si="8"/>
        <v>3.8045269420820101E-2</v>
      </c>
      <c r="J5" s="30">
        <f t="shared" si="9"/>
        <v>1.7538335697717029E-2</v>
      </c>
      <c r="K5" s="30">
        <f t="shared" si="10"/>
        <v>1.0904776125182463E-2</v>
      </c>
      <c r="L5" s="21">
        <v>5040098.0383490007</v>
      </c>
      <c r="M5" s="19">
        <v>169809.93758999999</v>
      </c>
      <c r="N5" s="19">
        <v>2009956</v>
      </c>
      <c r="O5" s="19">
        <v>2776275</v>
      </c>
      <c r="P5" s="19">
        <v>39140</v>
      </c>
      <c r="Q5" s="19">
        <v>24336</v>
      </c>
      <c r="R5" s="19">
        <v>2231682.6792803872</v>
      </c>
      <c r="S5" s="19">
        <v>2295284.1708980268</v>
      </c>
      <c r="T5" s="19">
        <v>2003087035967</v>
      </c>
      <c r="U5" s="19">
        <v>2296370004446</v>
      </c>
    </row>
    <row r="6" spans="1:21" x14ac:dyDescent="0.45">
      <c r="A6" s="25" t="s">
        <v>24</v>
      </c>
      <c r="B6" s="25">
        <v>10596</v>
      </c>
      <c r="C6" s="25" t="s">
        <v>22</v>
      </c>
      <c r="D6" s="30">
        <f t="shared" si="3"/>
        <v>0.35084044315486307</v>
      </c>
      <c r="E6" s="30">
        <f t="shared" si="4"/>
        <v>0.23497857184552734</v>
      </c>
      <c r="F6" s="30">
        <f t="shared" si="5"/>
        <v>0.5858675285198095</v>
      </c>
      <c r="G6" s="13">
        <f t="shared" si="6"/>
        <v>4456051.6374340001</v>
      </c>
      <c r="H6" s="13">
        <f t="shared" si="7"/>
        <v>5023127.7823470002</v>
      </c>
      <c r="I6" s="30">
        <f t="shared" si="8"/>
        <v>1.835565777081994E-2</v>
      </c>
      <c r="J6" s="30">
        <f t="shared" si="9"/>
        <v>9.7409750123012371E-3</v>
      </c>
      <c r="K6" s="30">
        <f t="shared" si="10"/>
        <v>1.1731984793686106E-2</v>
      </c>
      <c r="L6" s="21">
        <v>3518623.4517399999</v>
      </c>
      <c r="M6" s="19">
        <v>179720.45940200001</v>
      </c>
      <c r="N6" s="19">
        <v>1178315</v>
      </c>
      <c r="O6" s="19">
        <v>2937870</v>
      </c>
      <c r="P6" s="19">
        <v>47687</v>
      </c>
      <c r="Q6" s="19">
        <v>57434</v>
      </c>
      <c r="R6" s="19">
        <v>4895505.833838935</v>
      </c>
      <c r="S6" s="19">
        <v>5014563.6291236505</v>
      </c>
      <c r="T6" s="19">
        <v>4456051637434</v>
      </c>
      <c r="U6" s="19">
        <v>5023127782347</v>
      </c>
    </row>
    <row r="7" spans="1:21" x14ac:dyDescent="0.45">
      <c r="A7" s="25" t="s">
        <v>26</v>
      </c>
      <c r="B7" s="25">
        <v>10600</v>
      </c>
      <c r="C7" s="25" t="s">
        <v>22</v>
      </c>
      <c r="D7" s="30">
        <f t="shared" si="3"/>
        <v>0.35351121327384855</v>
      </c>
      <c r="E7" s="30">
        <f t="shared" si="4"/>
        <v>0.81953911912738819</v>
      </c>
      <c r="F7" s="30">
        <f t="shared" si="5"/>
        <v>0.47200328730085506</v>
      </c>
      <c r="G7" s="13">
        <f t="shared" si="6"/>
        <v>18711415.937006</v>
      </c>
      <c r="H7" s="13">
        <f t="shared" si="7"/>
        <v>26434715.562413</v>
      </c>
      <c r="I7" s="30">
        <f t="shared" si="8"/>
        <v>6.4338186398447753E-2</v>
      </c>
      <c r="J7" s="30">
        <f t="shared" si="9"/>
        <v>0.20806903324881448</v>
      </c>
      <c r="K7" s="30">
        <f t="shared" si="10"/>
        <v>8.0106832044249312E-3</v>
      </c>
      <c r="L7" s="21">
        <v>13785231.035243001</v>
      </c>
      <c r="M7" s="19">
        <v>3545334.092532</v>
      </c>
      <c r="N7" s="19">
        <v>15979035</v>
      </c>
      <c r="O7" s="19">
        <v>9202925</v>
      </c>
      <c r="P7" s="19">
        <v>5732787</v>
      </c>
      <c r="Q7" s="19">
        <v>220713</v>
      </c>
      <c r="R7" s="19">
        <v>27552331.60114019</v>
      </c>
      <c r="S7" s="19">
        <v>19497586.664336201</v>
      </c>
      <c r="T7" s="19">
        <v>18711415937006</v>
      </c>
      <c r="U7" s="19">
        <v>26434715562413</v>
      </c>
    </row>
    <row r="8" spans="1:21" x14ac:dyDescent="0.45">
      <c r="A8" s="25" t="s">
        <v>28</v>
      </c>
      <c r="B8" s="25">
        <v>10616</v>
      </c>
      <c r="C8" s="25" t="s">
        <v>22</v>
      </c>
      <c r="D8" s="30">
        <f t="shared" si="3"/>
        <v>0.52273326983611745</v>
      </c>
      <c r="E8" s="30">
        <f t="shared" si="4"/>
        <v>0.40890792770303686</v>
      </c>
      <c r="F8" s="30">
        <f t="shared" si="5"/>
        <v>0.99880172547934687</v>
      </c>
      <c r="G8" s="13">
        <f t="shared" si="6"/>
        <v>8507615.7355640009</v>
      </c>
      <c r="H8" s="13">
        <f t="shared" si="7"/>
        <v>9776812.9129869994</v>
      </c>
      <c r="I8" s="30">
        <f t="shared" si="8"/>
        <v>2.4701220156856669E-2</v>
      </c>
      <c r="J8" s="30">
        <f t="shared" si="9"/>
        <v>2.5605584959454492E-2</v>
      </c>
      <c r="K8" s="30">
        <f t="shared" si="10"/>
        <v>2.0024937419662686E-2</v>
      </c>
      <c r="L8" s="21">
        <v>10886409.197959</v>
      </c>
      <c r="M8" s="19">
        <v>489992.32693099999</v>
      </c>
      <c r="N8" s="19">
        <v>4257945</v>
      </c>
      <c r="O8" s="19">
        <v>10400490</v>
      </c>
      <c r="P8" s="19">
        <v>253966</v>
      </c>
      <c r="Q8" s="19">
        <v>198615</v>
      </c>
      <c r="R8" s="19">
        <v>9918383.0559679028</v>
      </c>
      <c r="S8" s="19">
        <v>10412967.59375198</v>
      </c>
      <c r="T8" s="19">
        <v>8507615735564</v>
      </c>
      <c r="U8" s="19">
        <v>9776812912987</v>
      </c>
    </row>
    <row r="9" spans="1:21" x14ac:dyDescent="0.45">
      <c r="A9" s="25" t="s">
        <v>30</v>
      </c>
      <c r="B9" s="25">
        <v>10615</v>
      </c>
      <c r="C9" s="25" t="s">
        <v>32</v>
      </c>
      <c r="D9" s="30">
        <f t="shared" si="3"/>
        <v>0.65687425331127625</v>
      </c>
      <c r="E9" s="30">
        <f t="shared" si="4"/>
        <v>4.0749823709685065E-2</v>
      </c>
      <c r="F9" s="30">
        <f t="shared" si="5"/>
        <v>0.23001845677253294</v>
      </c>
      <c r="G9" s="13">
        <f t="shared" si="6"/>
        <v>343241.68167100003</v>
      </c>
      <c r="H9" s="13">
        <f t="shared" si="7"/>
        <v>435099.71324700001</v>
      </c>
      <c r="I9" s="30">
        <f t="shared" si="8"/>
        <v>4.6977618292397549E-2</v>
      </c>
      <c r="J9" s="30">
        <f t="shared" si="9"/>
        <v>2.7253183788873562E-4</v>
      </c>
      <c r="K9" s="30">
        <f t="shared" si="10"/>
        <v>1.0440656324751563E-3</v>
      </c>
      <c r="L9" s="21">
        <v>1001064.5731810001</v>
      </c>
      <c r="M9" s="19">
        <v>73431.660490000009</v>
      </c>
      <c r="N9" s="19">
        <v>31051</v>
      </c>
      <c r="O9" s="19">
        <v>175272</v>
      </c>
      <c r="P9" s="19">
        <v>213</v>
      </c>
      <c r="Q9" s="19">
        <v>816</v>
      </c>
      <c r="R9" s="19">
        <v>781560.06156961294</v>
      </c>
      <c r="S9" s="19">
        <v>761991.02654326498</v>
      </c>
      <c r="T9" s="19">
        <v>343241681671</v>
      </c>
      <c r="U9" s="19">
        <v>435099713247</v>
      </c>
    </row>
    <row r="10" spans="1:21" x14ac:dyDescent="0.45">
      <c r="A10" s="25" t="s">
        <v>33</v>
      </c>
      <c r="B10" s="25">
        <v>10630</v>
      </c>
      <c r="C10" s="25" t="s">
        <v>22</v>
      </c>
      <c r="D10" s="30">
        <f t="shared" si="3"/>
        <v>1.7716547632726489</v>
      </c>
      <c r="E10" s="30">
        <f t="shared" si="4"/>
        <v>0.49325948868091113</v>
      </c>
      <c r="F10" s="30">
        <f t="shared" si="5"/>
        <v>0.35140036294361932</v>
      </c>
      <c r="G10" s="13">
        <f t="shared" si="6"/>
        <v>597362.84846500005</v>
      </c>
      <c r="H10" s="13">
        <f t="shared" si="7"/>
        <v>546440.78853500006</v>
      </c>
      <c r="I10" s="30">
        <f t="shared" si="8"/>
        <v>0.16175517163020278</v>
      </c>
      <c r="J10" s="30">
        <f t="shared" si="9"/>
        <v>0</v>
      </c>
      <c r="K10" s="30">
        <f t="shared" si="10"/>
        <v>3.5967621449622137E-4</v>
      </c>
      <c r="L10" s="21">
        <v>2197484.891481</v>
      </c>
      <c r="M10" s="19">
        <v>198778.18710000001</v>
      </c>
      <c r="N10" s="19">
        <v>305909</v>
      </c>
      <c r="O10" s="19">
        <v>217931</v>
      </c>
      <c r="P10" s="19">
        <v>0</v>
      </c>
      <c r="Q10" s="19">
        <v>221</v>
      </c>
      <c r="R10" s="19">
        <v>614441.52015874197</v>
      </c>
      <c r="S10" s="19">
        <v>620178.64231678692</v>
      </c>
      <c r="T10" s="19">
        <v>597362848465</v>
      </c>
      <c r="U10" s="19">
        <v>546440788535</v>
      </c>
    </row>
    <row r="11" spans="1:21" x14ac:dyDescent="0.45">
      <c r="A11" s="25" t="s">
        <v>35</v>
      </c>
      <c r="B11" s="25">
        <v>10639</v>
      </c>
      <c r="C11" s="25" t="s">
        <v>19</v>
      </c>
      <c r="D11" s="30">
        <f t="shared" si="3"/>
        <v>9.8165446138979887E-2</v>
      </c>
      <c r="E11" s="30">
        <f t="shared" si="4"/>
        <v>1.3879868447643562</v>
      </c>
      <c r="F11" s="30">
        <f t="shared" si="5"/>
        <v>0.83640391613152465</v>
      </c>
      <c r="G11" s="13">
        <f t="shared" si="6"/>
        <v>9524064.6349630002</v>
      </c>
      <c r="H11" s="13">
        <f t="shared" si="7"/>
        <v>10131147.747168999</v>
      </c>
      <c r="I11" s="30">
        <f t="shared" si="8"/>
        <v>3.0815763947799252E-4</v>
      </c>
      <c r="J11" s="30">
        <f t="shared" si="9"/>
        <v>6.7902204395267812E-2</v>
      </c>
      <c r="K11" s="30">
        <f t="shared" si="10"/>
        <v>6.6998156321898372E-2</v>
      </c>
      <c r="L11" s="21">
        <v>10310318.766665</v>
      </c>
      <c r="M11" s="19">
        <v>38366.994639000004</v>
      </c>
      <c r="N11" s="19">
        <v>72890143</v>
      </c>
      <c r="O11" s="19">
        <v>43923760</v>
      </c>
      <c r="P11" s="19">
        <v>4227063</v>
      </c>
      <c r="Q11" s="19">
        <v>4170784</v>
      </c>
      <c r="R11" s="19">
        <v>62252220.493368678</v>
      </c>
      <c r="S11" s="19">
        <v>52515009.97646331</v>
      </c>
      <c r="T11" s="19">
        <v>9524064634963</v>
      </c>
      <c r="U11" s="19">
        <v>10131147747169</v>
      </c>
    </row>
    <row r="12" spans="1:21" x14ac:dyDescent="0.45">
      <c r="A12" s="25" t="s">
        <v>37</v>
      </c>
      <c r="B12" s="25">
        <v>10706</v>
      </c>
      <c r="C12" s="25" t="s">
        <v>22</v>
      </c>
      <c r="D12" s="30">
        <f t="shared" si="3"/>
        <v>0.88270313400909595</v>
      </c>
      <c r="E12" s="30">
        <f t="shared" si="4"/>
        <v>0.78607524567573095</v>
      </c>
      <c r="F12" s="30">
        <f t="shared" si="5"/>
        <v>1.1830037207494526</v>
      </c>
      <c r="G12" s="13">
        <f t="shared" si="6"/>
        <v>14418426.286110001</v>
      </c>
      <c r="H12" s="13">
        <f t="shared" si="7"/>
        <v>17088380.152469002</v>
      </c>
      <c r="I12" s="30">
        <f t="shared" si="8"/>
        <v>0.10180641200409829</v>
      </c>
      <c r="J12" s="30">
        <f t="shared" si="9"/>
        <v>2.054670629273837E-2</v>
      </c>
      <c r="K12" s="30">
        <f t="shared" si="10"/>
        <v>2.0524610862501774E-2</v>
      </c>
      <c r="L12" s="21">
        <v>33158547.162161</v>
      </c>
      <c r="M12" s="19">
        <v>3686062.1735429997</v>
      </c>
      <c r="N12" s="19">
        <v>14764371</v>
      </c>
      <c r="O12" s="19">
        <v>22219636</v>
      </c>
      <c r="P12" s="19">
        <v>371963</v>
      </c>
      <c r="Q12" s="19">
        <v>371563</v>
      </c>
      <c r="R12" s="19">
        <v>18103290.848687481</v>
      </c>
      <c r="S12" s="19">
        <v>18782388.939506877</v>
      </c>
      <c r="T12" s="19">
        <v>14418426286110</v>
      </c>
      <c r="U12" s="19">
        <v>17088380152469</v>
      </c>
    </row>
    <row r="13" spans="1:21" x14ac:dyDescent="0.45">
      <c r="A13" s="25" t="s">
        <v>39</v>
      </c>
      <c r="B13" s="25">
        <v>10720</v>
      </c>
      <c r="C13" s="25" t="s">
        <v>19</v>
      </c>
      <c r="D13" s="30">
        <f t="shared" si="3"/>
        <v>0.17561552882216927</v>
      </c>
      <c r="E13" s="30">
        <f t="shared" si="4"/>
        <v>0.66880280292119521</v>
      </c>
      <c r="F13" s="30">
        <f t="shared" si="5"/>
        <v>1.2630232740186589</v>
      </c>
      <c r="G13" s="13">
        <f t="shared" si="6"/>
        <v>479153.11897499999</v>
      </c>
      <c r="H13" s="13">
        <f t="shared" si="7"/>
        <v>557944.76870400005</v>
      </c>
      <c r="I13" s="30">
        <f t="shared" si="8"/>
        <v>4.0295452674527631E-2</v>
      </c>
      <c r="J13" s="30">
        <f t="shared" si="9"/>
        <v>0</v>
      </c>
      <c r="K13" s="30">
        <f t="shared" si="10"/>
        <v>1.289040001783741E-2</v>
      </c>
      <c r="L13" s="21">
        <v>1088042.875637</v>
      </c>
      <c r="M13" s="19">
        <v>164033.97727900001</v>
      </c>
      <c r="N13" s="19">
        <v>2071816</v>
      </c>
      <c r="O13" s="19">
        <v>3912591</v>
      </c>
      <c r="P13" s="19">
        <v>0</v>
      </c>
      <c r="Q13" s="19">
        <v>26237</v>
      </c>
      <c r="R13" s="19">
        <v>2035390.6755177421</v>
      </c>
      <c r="S13" s="19">
        <v>3097798.0220039859</v>
      </c>
      <c r="T13" s="19">
        <v>479153118975</v>
      </c>
      <c r="U13" s="19">
        <v>557944768704</v>
      </c>
    </row>
    <row r="14" spans="1:21" x14ac:dyDescent="0.45">
      <c r="A14" s="25" t="s">
        <v>41</v>
      </c>
      <c r="B14" s="25">
        <v>10719</v>
      </c>
      <c r="C14" s="25" t="s">
        <v>22</v>
      </c>
      <c r="D14" s="30">
        <f t="shared" si="3"/>
        <v>0.89041161451038442</v>
      </c>
      <c r="E14" s="30">
        <f t="shared" si="4"/>
        <v>5.2887221596969909E-2</v>
      </c>
      <c r="F14" s="30">
        <f t="shared" si="5"/>
        <v>1.7635449190435626</v>
      </c>
      <c r="G14" s="13">
        <f t="shared" si="6"/>
        <v>3385279.3690900002</v>
      </c>
      <c r="H14" s="13">
        <f t="shared" si="7"/>
        <v>3735855.238998</v>
      </c>
      <c r="I14" s="30">
        <f t="shared" si="8"/>
        <v>8.7198424827452572E-3</v>
      </c>
      <c r="J14" s="30">
        <f t="shared" si="9"/>
        <v>7.7683808123195938E-4</v>
      </c>
      <c r="K14" s="30">
        <f t="shared" si="10"/>
        <v>1.4138453078421662E-2</v>
      </c>
      <c r="L14" s="21">
        <v>15469328.048697</v>
      </c>
      <c r="M14" s="19">
        <v>62971.058590000001</v>
      </c>
      <c r="N14" s="19">
        <v>459411</v>
      </c>
      <c r="O14" s="19">
        <v>15319238</v>
      </c>
      <c r="P14" s="19">
        <v>2805</v>
      </c>
      <c r="Q14" s="19">
        <v>51051</v>
      </c>
      <c r="R14" s="19">
        <v>3610791.061570581</v>
      </c>
      <c r="S14" s="19">
        <v>8686616.2775758523</v>
      </c>
      <c r="T14" s="19">
        <v>3385279369090</v>
      </c>
      <c r="U14" s="19">
        <v>3735855238998</v>
      </c>
    </row>
    <row r="15" spans="1:21" x14ac:dyDescent="0.45">
      <c r="A15" s="25" t="s">
        <v>43</v>
      </c>
      <c r="B15" s="25">
        <v>10743</v>
      </c>
      <c r="C15" s="25" t="s">
        <v>22</v>
      </c>
      <c r="D15" s="30">
        <f t="shared" si="3"/>
        <v>3.6003623883608808</v>
      </c>
      <c r="E15" s="30">
        <f t="shared" si="4"/>
        <v>1.1436259150169303</v>
      </c>
      <c r="F15" s="30">
        <f t="shared" si="5"/>
        <v>1.0785858065057654</v>
      </c>
      <c r="G15" s="13">
        <f t="shared" si="6"/>
        <v>6412475.6920079999</v>
      </c>
      <c r="H15" s="13">
        <f t="shared" si="7"/>
        <v>7196952.7665299997</v>
      </c>
      <c r="I15" s="30">
        <f t="shared" si="8"/>
        <v>0.27139775193462995</v>
      </c>
      <c r="J15" s="30">
        <f t="shared" si="9"/>
        <v>0.15481485224358493</v>
      </c>
      <c r="K15" s="30">
        <f t="shared" si="10"/>
        <v>2.5015764611856478E-2</v>
      </c>
      <c r="L15" s="21">
        <v>49567895.412653998</v>
      </c>
      <c r="M15" s="19">
        <v>3745424.0297729997</v>
      </c>
      <c r="N15" s="19">
        <v>7872420</v>
      </c>
      <c r="O15" s="19">
        <v>7424701</v>
      </c>
      <c r="P15" s="19">
        <v>1068261</v>
      </c>
      <c r="Q15" s="19">
        <v>172615</v>
      </c>
      <c r="R15" s="19">
        <v>6900248.8102317424</v>
      </c>
      <c r="S15" s="19">
        <v>6883736.977824131</v>
      </c>
      <c r="T15" s="19">
        <v>6412475692008</v>
      </c>
      <c r="U15" s="19">
        <v>7196952766530</v>
      </c>
    </row>
    <row r="16" spans="1:21" x14ac:dyDescent="0.45">
      <c r="A16" s="25" t="s">
        <v>45</v>
      </c>
      <c r="B16" s="25">
        <v>10748</v>
      </c>
      <c r="C16" s="25" t="s">
        <v>19</v>
      </c>
      <c r="D16" s="30">
        <f t="shared" si="3"/>
        <v>0.14816415566997834</v>
      </c>
      <c r="E16" s="30">
        <f t="shared" si="4"/>
        <v>2.4450489964329751</v>
      </c>
      <c r="F16" s="30">
        <f t="shared" si="5"/>
        <v>1.5151357057405985</v>
      </c>
      <c r="G16" s="13">
        <f t="shared" si="6"/>
        <v>3840521.8296269998</v>
      </c>
      <c r="H16" s="13">
        <f t="shared" si="7"/>
        <v>4065267.9979929999</v>
      </c>
      <c r="I16" s="30">
        <f t="shared" si="8"/>
        <v>2.5710038170100188E-3</v>
      </c>
      <c r="J16" s="30">
        <f t="shared" si="9"/>
        <v>2.3159583789941943E-2</v>
      </c>
      <c r="K16" s="30">
        <f t="shared" si="10"/>
        <v>0.11001248845643932</v>
      </c>
      <c r="L16" s="21">
        <v>3639123.1881999997</v>
      </c>
      <c r="M16" s="19">
        <v>85787.369051999995</v>
      </c>
      <c r="N16" s="19">
        <v>30026947</v>
      </c>
      <c r="O16" s="19">
        <v>18606948</v>
      </c>
      <c r="P16" s="19">
        <v>386386</v>
      </c>
      <c r="Q16" s="19">
        <v>1835408</v>
      </c>
      <c r="R16" s="19">
        <v>16683633.156128</v>
      </c>
      <c r="S16" s="19">
        <v>12280713.81956174</v>
      </c>
      <c r="T16" s="19">
        <v>3840521829627</v>
      </c>
      <c r="U16" s="19">
        <v>4065267997993</v>
      </c>
    </row>
    <row r="17" spans="1:21" x14ac:dyDescent="0.45">
      <c r="A17" s="25" t="s">
        <v>47</v>
      </c>
      <c r="B17" s="25">
        <v>10762</v>
      </c>
      <c r="C17" s="25" t="s">
        <v>32</v>
      </c>
      <c r="D17" s="30">
        <f t="shared" si="3"/>
        <v>0.60971398683068256</v>
      </c>
      <c r="E17" s="30">
        <f t="shared" si="4"/>
        <v>0.92985032272002299</v>
      </c>
      <c r="F17" s="30">
        <f t="shared" si="5"/>
        <v>0.76722925741446679</v>
      </c>
      <c r="G17" s="13">
        <f t="shared" si="6"/>
        <v>2028978.6124450001</v>
      </c>
      <c r="H17" s="13">
        <f t="shared" si="7"/>
        <v>2404037.1478490001</v>
      </c>
      <c r="I17" s="30">
        <f t="shared" si="8"/>
        <v>3.5319471281530526E-2</v>
      </c>
      <c r="J17" s="30">
        <f t="shared" si="9"/>
        <v>3.3075695530665118E-2</v>
      </c>
      <c r="K17" s="30">
        <f t="shared" si="10"/>
        <v>9.3720478215442351E-3</v>
      </c>
      <c r="L17" s="21">
        <v>3552964.8175569996</v>
      </c>
      <c r="M17" s="19">
        <v>254764.694231</v>
      </c>
      <c r="N17" s="19">
        <v>2709242</v>
      </c>
      <c r="O17" s="19">
        <v>2235424</v>
      </c>
      <c r="P17" s="19">
        <v>119290</v>
      </c>
      <c r="Q17" s="19">
        <v>33801</v>
      </c>
      <c r="R17" s="19">
        <v>3606575.7072108709</v>
      </c>
      <c r="S17" s="19">
        <v>2913632.3705033008</v>
      </c>
      <c r="T17" s="19">
        <v>2028978612445</v>
      </c>
      <c r="U17" s="19">
        <v>2404037147849</v>
      </c>
    </row>
    <row r="18" spans="1:21" x14ac:dyDescent="0.45">
      <c r="A18" s="25" t="s">
        <v>49</v>
      </c>
      <c r="B18" s="25">
        <v>10753</v>
      </c>
      <c r="C18" s="25" t="s">
        <v>22</v>
      </c>
      <c r="D18" s="30">
        <f t="shared" si="3"/>
        <v>4.852495399102124</v>
      </c>
      <c r="E18" s="30">
        <f t="shared" si="4"/>
        <v>0.3443478706179518</v>
      </c>
      <c r="F18" s="30">
        <f t="shared" si="5"/>
        <v>1.168677674330993</v>
      </c>
      <c r="G18" s="13">
        <f t="shared" si="6"/>
        <v>580569.77899400005</v>
      </c>
      <c r="H18" s="13">
        <f t="shared" si="7"/>
        <v>734499.72693500004</v>
      </c>
      <c r="I18" s="30">
        <f t="shared" si="8"/>
        <v>0.22183317346175022</v>
      </c>
      <c r="J18" s="30">
        <f t="shared" si="9"/>
        <v>3.6365742188269483E-2</v>
      </c>
      <c r="K18" s="30">
        <f t="shared" si="10"/>
        <v>1.0986120159947339E-2</v>
      </c>
      <c r="L18" s="21">
        <v>8500395.7028139997</v>
      </c>
      <c r="M18" s="19">
        <v>334502.83613000001</v>
      </c>
      <c r="N18" s="19">
        <v>301607</v>
      </c>
      <c r="O18" s="19">
        <v>1023620</v>
      </c>
      <c r="P18" s="19">
        <v>27418</v>
      </c>
      <c r="Q18" s="19">
        <v>8283</v>
      </c>
      <c r="R18" s="19">
        <v>753951.33854422579</v>
      </c>
      <c r="S18" s="19">
        <v>875878.8008729344</v>
      </c>
      <c r="T18" s="19">
        <v>580569778994</v>
      </c>
      <c r="U18" s="19">
        <v>734499726935</v>
      </c>
    </row>
    <row r="19" spans="1:21" x14ac:dyDescent="0.45">
      <c r="A19" s="25" t="s">
        <v>51</v>
      </c>
      <c r="B19" s="25">
        <v>10782</v>
      </c>
      <c r="C19" s="25" t="s">
        <v>22</v>
      </c>
      <c r="D19" s="30">
        <f t="shared" si="3"/>
        <v>0.48642078554379026</v>
      </c>
      <c r="E19" s="30">
        <f t="shared" si="4"/>
        <v>0.79271903856731185</v>
      </c>
      <c r="F19" s="30">
        <f t="shared" si="5"/>
        <v>1.0428546394764795</v>
      </c>
      <c r="G19" s="13">
        <f t="shared" si="6"/>
        <v>1421683.7213580001</v>
      </c>
      <c r="H19" s="13">
        <f t="shared" si="7"/>
        <v>1508085.9815489999</v>
      </c>
      <c r="I19" s="30">
        <f t="shared" si="8"/>
        <v>4.5746384684639756E-2</v>
      </c>
      <c r="J19" s="30">
        <f t="shared" si="9"/>
        <v>1.4102201940969053E-2</v>
      </c>
      <c r="K19" s="30">
        <f t="shared" si="10"/>
        <v>0.1149842966219668</v>
      </c>
      <c r="L19" s="21">
        <v>1730536.4530549999</v>
      </c>
      <c r="M19" s="19">
        <v>138885.09908500002</v>
      </c>
      <c r="N19" s="19">
        <v>1410126</v>
      </c>
      <c r="O19" s="19">
        <v>1855079</v>
      </c>
      <c r="P19" s="19">
        <v>21407</v>
      </c>
      <c r="Q19" s="19">
        <v>174545</v>
      </c>
      <c r="R19" s="19">
        <v>1517989.8919054188</v>
      </c>
      <c r="S19" s="19">
        <v>1778847.1468384729</v>
      </c>
      <c r="T19" s="19">
        <v>1421683721358</v>
      </c>
      <c r="U19" s="19">
        <v>1508085981549</v>
      </c>
    </row>
    <row r="20" spans="1:21" x14ac:dyDescent="0.45">
      <c r="A20" s="25" t="s">
        <v>53</v>
      </c>
      <c r="B20" s="25">
        <v>10766</v>
      </c>
      <c r="C20" s="25" t="s">
        <v>19</v>
      </c>
      <c r="D20" s="30">
        <f t="shared" si="3"/>
        <v>4.9868738665227619E-2</v>
      </c>
      <c r="E20" s="30">
        <f t="shared" si="4"/>
        <v>1.6578674551286443</v>
      </c>
      <c r="F20" s="30">
        <f t="shared" si="5"/>
        <v>0.90587647711030084</v>
      </c>
      <c r="G20" s="13">
        <f t="shared" si="6"/>
        <v>5151679.7100809999</v>
      </c>
      <c r="H20" s="13">
        <f t="shared" si="7"/>
        <v>5859064.9638139997</v>
      </c>
      <c r="I20" s="30">
        <f t="shared" si="8"/>
        <v>9.2607206373737424E-5</v>
      </c>
      <c r="J20" s="30">
        <f t="shared" si="9"/>
        <v>4.9877231394353773E-2</v>
      </c>
      <c r="K20" s="30">
        <f t="shared" si="10"/>
        <v>5.6926953630515365E-2</v>
      </c>
      <c r="L20" s="21">
        <v>4467043.6037679994</v>
      </c>
      <c r="M20" s="19">
        <v>10016.107007000001</v>
      </c>
      <c r="N20" s="19">
        <v>74252592</v>
      </c>
      <c r="O20" s="19">
        <v>40572409</v>
      </c>
      <c r="P20" s="19">
        <v>2697283</v>
      </c>
      <c r="Q20" s="19">
        <v>3078521</v>
      </c>
      <c r="R20" s="19">
        <v>54078442.700116254</v>
      </c>
      <c r="S20" s="19">
        <v>44788014.729584202</v>
      </c>
      <c r="T20" s="19">
        <v>5151679710081</v>
      </c>
      <c r="U20" s="19">
        <v>5859064963814</v>
      </c>
    </row>
    <row r="21" spans="1:21" x14ac:dyDescent="0.45">
      <c r="A21" s="25" t="s">
        <v>54</v>
      </c>
      <c r="B21" s="25">
        <v>10764</v>
      </c>
      <c r="C21" s="25" t="s">
        <v>22</v>
      </c>
      <c r="D21" s="30">
        <f t="shared" si="3"/>
        <v>2.1292465111285215</v>
      </c>
      <c r="E21" s="30">
        <f t="shared" si="4"/>
        <v>0.86433824595913555</v>
      </c>
      <c r="F21" s="30">
        <f t="shared" si="5"/>
        <v>0.53983965265139711</v>
      </c>
      <c r="G21" s="13">
        <f t="shared" si="6"/>
        <v>1590681.750761</v>
      </c>
      <c r="H21" s="13">
        <f t="shared" si="7"/>
        <v>2018045.4902270001</v>
      </c>
      <c r="I21" s="30">
        <f t="shared" si="8"/>
        <v>0.21651844664601758</v>
      </c>
      <c r="J21" s="30">
        <f t="shared" si="9"/>
        <v>5.2764808742988549E-2</v>
      </c>
      <c r="K21" s="30">
        <f t="shared" si="10"/>
        <v>0</v>
      </c>
      <c r="L21" s="21">
        <v>5855053.0280090002</v>
      </c>
      <c r="M21" s="19">
        <v>831271.35167500004</v>
      </c>
      <c r="N21" s="19">
        <v>1188389</v>
      </c>
      <c r="O21" s="19">
        <v>742232</v>
      </c>
      <c r="P21" s="19">
        <v>101289</v>
      </c>
      <c r="Q21" s="19">
        <v>0</v>
      </c>
      <c r="R21" s="19">
        <v>1919631.7093342901</v>
      </c>
      <c r="S21" s="19">
        <v>1374911.969423814</v>
      </c>
      <c r="T21" s="19">
        <v>1590681750761</v>
      </c>
      <c r="U21" s="19">
        <v>2018045490227</v>
      </c>
    </row>
    <row r="22" spans="1:21" x14ac:dyDescent="0.45">
      <c r="A22" s="25" t="s">
        <v>56</v>
      </c>
      <c r="B22" s="25">
        <v>10767</v>
      </c>
      <c r="C22" s="25" t="s">
        <v>32</v>
      </c>
      <c r="D22" s="30">
        <f t="shared" si="3"/>
        <v>0.7250116581673347</v>
      </c>
      <c r="E22" s="30">
        <f t="shared" si="4"/>
        <v>7.9482364045614443E-3</v>
      </c>
      <c r="F22" s="30">
        <f t="shared" si="5"/>
        <v>0.15883434847827879</v>
      </c>
      <c r="G22" s="13">
        <f t="shared" si="6"/>
        <v>223566.151079</v>
      </c>
      <c r="H22" s="13">
        <f t="shared" si="7"/>
        <v>255989.584516</v>
      </c>
      <c r="I22" s="30">
        <f t="shared" si="8"/>
        <v>5.7437837827474733E-2</v>
      </c>
      <c r="J22" s="30">
        <f t="shared" si="9"/>
        <v>1.0507371498907456E-3</v>
      </c>
      <c r="K22" s="30">
        <f t="shared" si="10"/>
        <v>5.0887718470045082E-4</v>
      </c>
      <c r="L22" s="21">
        <v>589442.12232899992</v>
      </c>
      <c r="M22" s="19">
        <v>48760.578559000001</v>
      </c>
      <c r="N22" s="19">
        <v>3231</v>
      </c>
      <c r="O22" s="19">
        <v>64567</v>
      </c>
      <c r="P22" s="19">
        <v>446</v>
      </c>
      <c r="Q22" s="19">
        <v>216</v>
      </c>
      <c r="R22" s="19">
        <v>424463.9109280323</v>
      </c>
      <c r="S22" s="19">
        <v>406505.27180416387</v>
      </c>
      <c r="T22" s="19">
        <v>223566151079</v>
      </c>
      <c r="U22" s="19">
        <v>255989584516</v>
      </c>
    </row>
    <row r="23" spans="1:21" x14ac:dyDescent="0.45">
      <c r="A23" s="25" t="s">
        <v>57</v>
      </c>
      <c r="B23" s="25">
        <v>10771</v>
      </c>
      <c r="C23" s="25" t="s">
        <v>22</v>
      </c>
      <c r="D23" s="30">
        <f t="shared" si="3"/>
        <v>0.54926380686688525</v>
      </c>
      <c r="E23" s="30">
        <f t="shared" si="4"/>
        <v>0.77744862926090175</v>
      </c>
      <c r="F23" s="30">
        <f t="shared" si="5"/>
        <v>0.77760981343229374</v>
      </c>
      <c r="G23" s="13">
        <f t="shared" si="6"/>
        <v>927400.18238400004</v>
      </c>
      <c r="H23" s="13">
        <f t="shared" si="7"/>
        <v>918593.91310699994</v>
      </c>
      <c r="I23" s="30">
        <f t="shared" si="8"/>
        <v>5.4380362541183856E-2</v>
      </c>
      <c r="J23" s="30">
        <f t="shared" si="9"/>
        <v>1.3521492230406352E-3</v>
      </c>
      <c r="K23" s="30">
        <f t="shared" si="10"/>
        <v>8.5184446143916626E-2</v>
      </c>
      <c r="L23" s="21">
        <v>1206318.12635</v>
      </c>
      <c r="M23" s="19">
        <v>113896.59077</v>
      </c>
      <c r="N23" s="19">
        <v>853734</v>
      </c>
      <c r="O23" s="19">
        <v>853911</v>
      </c>
      <c r="P23" s="19">
        <v>1416</v>
      </c>
      <c r="Q23" s="19">
        <v>89207</v>
      </c>
      <c r="R23" s="19">
        <v>1047221.694078839</v>
      </c>
      <c r="S23" s="19">
        <v>1098122.715595525</v>
      </c>
      <c r="T23" s="19">
        <v>927400182384</v>
      </c>
      <c r="U23" s="19">
        <v>918593913107</v>
      </c>
    </row>
    <row r="24" spans="1:21" x14ac:dyDescent="0.45">
      <c r="A24" s="25" t="s">
        <v>59</v>
      </c>
      <c r="B24" s="25">
        <v>10765</v>
      </c>
      <c r="C24" s="25" t="s">
        <v>19</v>
      </c>
      <c r="D24" s="30">
        <f t="shared" si="3"/>
        <v>0.10317064837366224</v>
      </c>
      <c r="E24" s="30">
        <f t="shared" si="4"/>
        <v>1.1744418884277934</v>
      </c>
      <c r="F24" s="30">
        <f t="shared" si="5"/>
        <v>0.74887891599094758</v>
      </c>
      <c r="G24" s="13">
        <f t="shared" si="6"/>
        <v>20304537.050041001</v>
      </c>
      <c r="H24" s="13">
        <f t="shared" si="7"/>
        <v>21039469.292498998</v>
      </c>
      <c r="I24" s="30">
        <f t="shared" si="8"/>
        <v>2.4521180372478052E-3</v>
      </c>
      <c r="J24" s="30">
        <f t="shared" si="9"/>
        <v>6.7516511861605136E-2</v>
      </c>
      <c r="K24" s="30">
        <f t="shared" si="10"/>
        <v>7.0501015864011141E-2</v>
      </c>
      <c r="L24" s="21">
        <v>25943705.061862998</v>
      </c>
      <c r="M24" s="19">
        <v>748497.65416300006</v>
      </c>
      <c r="N24" s="19">
        <v>147664934</v>
      </c>
      <c r="O24" s="19">
        <v>94158048</v>
      </c>
      <c r="P24" s="19">
        <v>10304551</v>
      </c>
      <c r="Q24" s="19">
        <v>10760054</v>
      </c>
      <c r="R24" s="19">
        <v>152622680.2285372</v>
      </c>
      <c r="S24" s="19">
        <v>125732005.52108771</v>
      </c>
      <c r="T24" s="19">
        <v>20304537050041</v>
      </c>
      <c r="U24" s="19">
        <v>21039469292499</v>
      </c>
    </row>
    <row r="25" spans="1:21" x14ac:dyDescent="0.45">
      <c r="A25" s="25" t="s">
        <v>60</v>
      </c>
      <c r="B25" s="25">
        <v>10763</v>
      </c>
      <c r="C25" s="25" t="s">
        <v>32</v>
      </c>
      <c r="D25" s="30">
        <f t="shared" si="3"/>
        <v>2.8900643886428581</v>
      </c>
      <c r="E25" s="30">
        <f t="shared" si="4"/>
        <v>0.12340221465823202</v>
      </c>
      <c r="F25" s="30">
        <f t="shared" si="5"/>
        <v>0.34498424157543789</v>
      </c>
      <c r="G25" s="13">
        <f t="shared" si="6"/>
        <v>138521.88039599999</v>
      </c>
      <c r="H25" s="13">
        <f t="shared" si="7"/>
        <v>146813.53479400001</v>
      </c>
      <c r="I25" s="30">
        <f t="shared" si="8"/>
        <v>0.46010464750893842</v>
      </c>
      <c r="J25" s="30">
        <f t="shared" si="9"/>
        <v>0</v>
      </c>
      <c r="K25" s="30">
        <f t="shared" si="10"/>
        <v>0</v>
      </c>
      <c r="L25" s="21">
        <v>1004665.779195</v>
      </c>
      <c r="M25" s="19">
        <v>125251.80555600001</v>
      </c>
      <c r="N25" s="19">
        <v>21449</v>
      </c>
      <c r="O25" s="19">
        <v>59963</v>
      </c>
      <c r="P25" s="19">
        <v>0</v>
      </c>
      <c r="Q25" s="19">
        <v>0</v>
      </c>
      <c r="R25" s="19">
        <v>136112.3020970645</v>
      </c>
      <c r="S25" s="19">
        <v>173813.73632072948</v>
      </c>
      <c r="T25" s="19">
        <v>138521880396</v>
      </c>
      <c r="U25" s="19">
        <v>146813534794</v>
      </c>
    </row>
    <row r="26" spans="1:21" x14ac:dyDescent="0.45">
      <c r="A26" s="25" t="s">
        <v>62</v>
      </c>
      <c r="B26" s="25">
        <v>10778</v>
      </c>
      <c r="C26" s="25" t="s">
        <v>19</v>
      </c>
      <c r="D26" s="30">
        <f t="shared" si="3"/>
        <v>4.3869223440473649E-2</v>
      </c>
      <c r="E26" s="30">
        <f t="shared" si="4"/>
        <v>0.65378269634173003</v>
      </c>
      <c r="F26" s="30">
        <f t="shared" si="5"/>
        <v>0.58610234662741856</v>
      </c>
      <c r="G26" s="13">
        <f t="shared" si="6"/>
        <v>308832.042854</v>
      </c>
      <c r="H26" s="13">
        <f t="shared" si="7"/>
        <v>334243.71376200003</v>
      </c>
      <c r="I26" s="30">
        <f t="shared" si="8"/>
        <v>1.1222342557272117E-3</v>
      </c>
      <c r="J26" s="30">
        <f t="shared" si="9"/>
        <v>8.8905787505774631E-2</v>
      </c>
      <c r="K26" s="30">
        <f t="shared" si="10"/>
        <v>1.7128269246930162E-2</v>
      </c>
      <c r="L26" s="21">
        <v>272600.96064</v>
      </c>
      <c r="M26" s="19">
        <v>6925.0095099999999</v>
      </c>
      <c r="N26" s="19">
        <v>2031285</v>
      </c>
      <c r="O26" s="19">
        <v>1821004</v>
      </c>
      <c r="P26" s="19">
        <v>274307</v>
      </c>
      <c r="Q26" s="19">
        <v>52847</v>
      </c>
      <c r="R26" s="19">
        <v>3085367.192570935</v>
      </c>
      <c r="S26" s="19">
        <v>3106972.7164180772</v>
      </c>
      <c r="T26" s="19">
        <v>308832042854</v>
      </c>
      <c r="U26" s="19">
        <v>334243713762</v>
      </c>
    </row>
    <row r="27" spans="1:21" x14ac:dyDescent="0.45">
      <c r="A27" s="25" t="s">
        <v>64</v>
      </c>
      <c r="B27" s="25">
        <v>10781</v>
      </c>
      <c r="C27" s="25" t="s">
        <v>22</v>
      </c>
      <c r="D27" s="30">
        <f t="shared" si="3"/>
        <v>0.82080867551182302</v>
      </c>
      <c r="E27" s="30">
        <f t="shared" si="4"/>
        <v>0.49457321572802987</v>
      </c>
      <c r="F27" s="30">
        <f t="shared" si="5"/>
        <v>1.4485425969657133</v>
      </c>
      <c r="G27" s="13">
        <f t="shared" si="6"/>
        <v>5088439.6890390003</v>
      </c>
      <c r="H27" s="13">
        <f t="shared" si="7"/>
        <v>5623246.887929</v>
      </c>
      <c r="I27" s="30">
        <f t="shared" si="8"/>
        <v>2.8415806078218819E-2</v>
      </c>
      <c r="J27" s="30">
        <f t="shared" si="9"/>
        <v>5.0015438064425289E-3</v>
      </c>
      <c r="K27" s="30">
        <f t="shared" si="10"/>
        <v>9.7805461269383203E-3</v>
      </c>
      <c r="L27" s="21">
        <v>11714234.662271</v>
      </c>
      <c r="M27" s="19">
        <v>317431.57285900001</v>
      </c>
      <c r="N27" s="19">
        <v>3529170</v>
      </c>
      <c r="O27" s="19">
        <v>10336494</v>
      </c>
      <c r="P27" s="19">
        <v>27936</v>
      </c>
      <c r="Q27" s="19">
        <v>54629</v>
      </c>
      <c r="R27" s="19">
        <v>5585475.4214119678</v>
      </c>
      <c r="S27" s="19">
        <v>7135788.7725580381</v>
      </c>
      <c r="T27" s="19">
        <v>5088439689039</v>
      </c>
      <c r="U27" s="19">
        <v>5623246887929</v>
      </c>
    </row>
    <row r="28" spans="1:21" x14ac:dyDescent="0.45">
      <c r="A28" s="25" t="s">
        <v>66</v>
      </c>
      <c r="B28" s="25">
        <v>10784</v>
      </c>
      <c r="C28" s="25" t="s">
        <v>19</v>
      </c>
      <c r="D28" s="30">
        <f t="shared" si="3"/>
        <v>0.1303266016699666</v>
      </c>
      <c r="E28" s="30">
        <f t="shared" si="4"/>
        <v>1.552212749070236</v>
      </c>
      <c r="F28" s="30">
        <f t="shared" si="5"/>
        <v>1.2598620392960946</v>
      </c>
      <c r="G28" s="13">
        <f t="shared" si="6"/>
        <v>3053992.6144639999</v>
      </c>
      <c r="H28" s="13">
        <f t="shared" si="7"/>
        <v>3134908.708666</v>
      </c>
      <c r="I28" s="30">
        <f t="shared" si="8"/>
        <v>4.3100490908056033E-3</v>
      </c>
      <c r="J28" s="30">
        <f t="shared" si="9"/>
        <v>6.3808271132120536E-2</v>
      </c>
      <c r="K28" s="30">
        <f t="shared" si="10"/>
        <v>0.13093221829041551</v>
      </c>
      <c r="L28" s="21">
        <v>4740550.3092639996</v>
      </c>
      <c r="M28" s="19">
        <v>173055.76025200001</v>
      </c>
      <c r="N28" s="19">
        <v>28230394</v>
      </c>
      <c r="O28" s="19">
        <v>22913355</v>
      </c>
      <c r="P28" s="19">
        <v>1281005</v>
      </c>
      <c r="Q28" s="19">
        <v>2628575</v>
      </c>
      <c r="R28" s="19">
        <v>20075845.611732192</v>
      </c>
      <c r="S28" s="19">
        <v>18187193.744484961</v>
      </c>
      <c r="T28" s="19">
        <v>3053992614464</v>
      </c>
      <c r="U28" s="19">
        <v>3134908708666</v>
      </c>
    </row>
    <row r="29" spans="1:21" x14ac:dyDescent="0.45">
      <c r="A29" s="25" t="s">
        <v>68</v>
      </c>
      <c r="B29" s="25">
        <v>10789</v>
      </c>
      <c r="C29" s="25" t="s">
        <v>22</v>
      </c>
      <c r="D29" s="30">
        <f t="shared" si="3"/>
        <v>1.5055057694758118</v>
      </c>
      <c r="E29" s="30">
        <f t="shared" si="4"/>
        <v>0.38363248479543843</v>
      </c>
      <c r="F29" s="30">
        <f t="shared" si="5"/>
        <v>0.56094997445327388</v>
      </c>
      <c r="G29" s="13">
        <f t="shared" si="6"/>
        <v>974643.42245499999</v>
      </c>
      <c r="H29" s="13">
        <f t="shared" si="7"/>
        <v>1077963.715628</v>
      </c>
      <c r="I29" s="30">
        <f t="shared" si="8"/>
        <v>5.5046391134345257E-2</v>
      </c>
      <c r="J29" s="30">
        <f t="shared" si="9"/>
        <v>4.0219303831287946E-2</v>
      </c>
      <c r="K29" s="30">
        <f t="shared" si="10"/>
        <v>1.080357885303782E-2</v>
      </c>
      <c r="L29" s="21">
        <v>3990037.3318830002</v>
      </c>
      <c r="M29" s="19">
        <v>163576.28939599998</v>
      </c>
      <c r="N29" s="19">
        <v>508370</v>
      </c>
      <c r="O29" s="19">
        <v>743342</v>
      </c>
      <c r="P29" s="19">
        <v>59758</v>
      </c>
      <c r="Q29" s="19">
        <v>16052</v>
      </c>
      <c r="R29" s="19">
        <v>1485803.9375985481</v>
      </c>
      <c r="S29" s="19">
        <v>1325148.4692988771</v>
      </c>
      <c r="T29" s="19">
        <v>974643422455</v>
      </c>
      <c r="U29" s="19">
        <v>1077963715628</v>
      </c>
    </row>
    <row r="30" spans="1:21" x14ac:dyDescent="0.45">
      <c r="A30" s="25" t="s">
        <v>70</v>
      </c>
      <c r="B30" s="25">
        <v>10787</v>
      </c>
      <c r="C30" s="25" t="s">
        <v>22</v>
      </c>
      <c r="D30" s="30">
        <f t="shared" si="3"/>
        <v>1.0924430999548154</v>
      </c>
      <c r="E30" s="30">
        <f t="shared" si="4"/>
        <v>0.71815282803144687</v>
      </c>
      <c r="F30" s="30">
        <f t="shared" si="5"/>
        <v>1.4305276091723953</v>
      </c>
      <c r="G30" s="13">
        <f t="shared" si="6"/>
        <v>7132243.3715779996</v>
      </c>
      <c r="H30" s="13">
        <f t="shared" si="7"/>
        <v>8382670.489724</v>
      </c>
      <c r="I30" s="30">
        <f t="shared" si="8"/>
        <v>0.13616444069266934</v>
      </c>
      <c r="J30" s="30">
        <f t="shared" si="9"/>
        <v>7.0886463139017636E-3</v>
      </c>
      <c r="K30" s="30">
        <f t="shared" si="10"/>
        <v>6.7194724116336563E-2</v>
      </c>
      <c r="L30" s="21">
        <v>23012208.448247999</v>
      </c>
      <c r="M30" s="19">
        <v>2297181.2587830001</v>
      </c>
      <c r="N30" s="19">
        <v>7563910</v>
      </c>
      <c r="O30" s="19">
        <v>15066963</v>
      </c>
      <c r="P30" s="19">
        <v>59795</v>
      </c>
      <c r="Q30" s="19">
        <v>566809</v>
      </c>
      <c r="R30" s="19">
        <v>8435319.996532226</v>
      </c>
      <c r="S30" s="19">
        <v>10532451.73556399</v>
      </c>
      <c r="T30" s="19">
        <v>7132243371578</v>
      </c>
      <c r="U30" s="19">
        <v>8382670489724</v>
      </c>
    </row>
    <row r="31" spans="1:21" x14ac:dyDescent="0.45">
      <c r="A31" s="25" t="s">
        <v>72</v>
      </c>
      <c r="B31" s="25">
        <v>10801</v>
      </c>
      <c r="C31" s="25" t="s">
        <v>22</v>
      </c>
      <c r="D31" s="30">
        <f t="shared" si="3"/>
        <v>0.42572526141049544</v>
      </c>
      <c r="E31" s="30">
        <f t="shared" si="4"/>
        <v>0.58979180348698657</v>
      </c>
      <c r="F31" s="30">
        <f t="shared" si="5"/>
        <v>0.86805310914069955</v>
      </c>
      <c r="G31" s="13">
        <f t="shared" si="6"/>
        <v>1240232.4764680001</v>
      </c>
      <c r="H31" s="13">
        <f t="shared" si="7"/>
        <v>1480524.3486270001</v>
      </c>
      <c r="I31" s="30">
        <f t="shared" si="8"/>
        <v>3.954420394864519E-2</v>
      </c>
      <c r="J31" s="30">
        <f t="shared" si="9"/>
        <v>7.8752679390957814E-2</v>
      </c>
      <c r="K31" s="30">
        <f t="shared" si="10"/>
        <v>3.983439983782492E-2</v>
      </c>
      <c r="L31" s="21">
        <v>1081140.6448319999</v>
      </c>
      <c r="M31" s="19">
        <v>110415.712206</v>
      </c>
      <c r="N31" s="19">
        <v>748896</v>
      </c>
      <c r="O31" s="19">
        <v>1102222</v>
      </c>
      <c r="P31" s="19">
        <v>109947</v>
      </c>
      <c r="Q31" s="19">
        <v>55613</v>
      </c>
      <c r="R31" s="19">
        <v>1396104.8798629681</v>
      </c>
      <c r="S31" s="19">
        <v>1269763.32253577</v>
      </c>
      <c r="T31" s="19">
        <v>1240232476468</v>
      </c>
      <c r="U31" s="19">
        <v>1480524348627</v>
      </c>
    </row>
    <row r="32" spans="1:21" x14ac:dyDescent="0.45">
      <c r="A32" s="25" t="s">
        <v>74</v>
      </c>
      <c r="B32" s="25">
        <v>10825</v>
      </c>
      <c r="C32" s="25" t="s">
        <v>22</v>
      </c>
      <c r="D32" s="30">
        <f t="shared" si="3"/>
        <v>1.4688806434469779</v>
      </c>
      <c r="E32" s="30">
        <f t="shared" si="4"/>
        <v>1.424516368257393E-2</v>
      </c>
      <c r="F32" s="30">
        <f t="shared" si="5"/>
        <v>1.6868544166390994E-2</v>
      </c>
      <c r="G32" s="13">
        <f t="shared" si="6"/>
        <v>289448.26165100001</v>
      </c>
      <c r="H32" s="13">
        <f t="shared" si="7"/>
        <v>310395.93777900003</v>
      </c>
      <c r="I32" s="30">
        <f t="shared" si="8"/>
        <v>0.23049060881502351</v>
      </c>
      <c r="J32" s="30">
        <f t="shared" si="9"/>
        <v>0</v>
      </c>
      <c r="K32" s="30">
        <f t="shared" si="10"/>
        <v>0</v>
      </c>
      <c r="L32" s="21">
        <v>848837.24233000004</v>
      </c>
      <c r="M32" s="19">
        <v>134217.09601000001</v>
      </c>
      <c r="N32" s="19">
        <v>4116</v>
      </c>
      <c r="O32" s="19">
        <v>4874</v>
      </c>
      <c r="P32" s="19">
        <v>0</v>
      </c>
      <c r="Q32" s="19">
        <v>0</v>
      </c>
      <c r="R32" s="19">
        <v>291155.23773403227</v>
      </c>
      <c r="S32" s="19">
        <v>288940.16886833613</v>
      </c>
      <c r="T32" s="19">
        <v>289448261651</v>
      </c>
      <c r="U32" s="19">
        <v>310395937779</v>
      </c>
    </row>
    <row r="33" spans="1:21" x14ac:dyDescent="0.45">
      <c r="A33" s="25" t="s">
        <v>76</v>
      </c>
      <c r="B33" s="25">
        <v>10830</v>
      </c>
      <c r="C33" s="25" t="s">
        <v>22</v>
      </c>
      <c r="D33" s="30">
        <f t="shared" si="3"/>
        <v>0.46982469299362034</v>
      </c>
      <c r="E33" s="30">
        <f t="shared" si="4"/>
        <v>0.46353944865173208</v>
      </c>
      <c r="F33" s="30">
        <f t="shared" si="5"/>
        <v>0.93015578789943221</v>
      </c>
      <c r="G33" s="13">
        <f t="shared" si="6"/>
        <v>1713698.0355779999</v>
      </c>
      <c r="H33" s="13">
        <f t="shared" si="7"/>
        <v>1991062.2214309999</v>
      </c>
      <c r="I33" s="30">
        <f t="shared" si="8"/>
        <v>3.113998329542543E-2</v>
      </c>
      <c r="J33" s="30">
        <f t="shared" si="9"/>
        <v>4.8444468657288624E-2</v>
      </c>
      <c r="K33" s="30">
        <f t="shared" si="10"/>
        <v>2.5114054611747361E-2</v>
      </c>
      <c r="L33" s="21">
        <v>1869593.136835</v>
      </c>
      <c r="M33" s="19">
        <v>119696.607892</v>
      </c>
      <c r="N33" s="19">
        <v>922291</v>
      </c>
      <c r="O33" s="19">
        <v>1850704</v>
      </c>
      <c r="P33" s="19">
        <v>93106</v>
      </c>
      <c r="Q33" s="19">
        <v>48267</v>
      </c>
      <c r="R33" s="19">
        <v>1921911.8834528059</v>
      </c>
      <c r="S33" s="19">
        <v>1989671.0035847209</v>
      </c>
      <c r="T33" s="19">
        <v>1713698035578</v>
      </c>
      <c r="U33" s="19">
        <v>1991062221431</v>
      </c>
    </row>
    <row r="34" spans="1:21" x14ac:dyDescent="0.45">
      <c r="A34" s="25" t="s">
        <v>78</v>
      </c>
      <c r="B34" s="25">
        <v>10835</v>
      </c>
      <c r="C34" s="25" t="s">
        <v>22</v>
      </c>
      <c r="D34" s="30">
        <f t="shared" si="3"/>
        <v>1.0818642889399013</v>
      </c>
      <c r="E34" s="30">
        <f t="shared" si="4"/>
        <v>1.4972007895476738</v>
      </c>
      <c r="F34" s="30">
        <f t="shared" si="5"/>
        <v>1.4948599659677868</v>
      </c>
      <c r="G34" s="13">
        <f t="shared" si="6"/>
        <v>2132970.8097290001</v>
      </c>
      <c r="H34" s="13">
        <f t="shared" si="7"/>
        <v>3139332.26761</v>
      </c>
      <c r="I34" s="30">
        <f t="shared" si="8"/>
        <v>0.11973797287366762</v>
      </c>
      <c r="J34" s="30">
        <f t="shared" si="9"/>
        <v>0.25106674824521741</v>
      </c>
      <c r="K34" s="30">
        <f t="shared" si="10"/>
        <v>3.7271772271983646E-3</v>
      </c>
      <c r="L34" s="21">
        <v>5092216.6189540001</v>
      </c>
      <c r="M34" s="19">
        <v>651058.32385699998</v>
      </c>
      <c r="N34" s="19">
        <v>3523580</v>
      </c>
      <c r="O34" s="19">
        <v>3518071</v>
      </c>
      <c r="P34" s="19">
        <v>682570</v>
      </c>
      <c r="Q34" s="19">
        <v>10133</v>
      </c>
      <c r="R34" s="19">
        <v>2718679.4140231288</v>
      </c>
      <c r="S34" s="19">
        <v>2353445.1922540898</v>
      </c>
      <c r="T34" s="19">
        <v>2132970809729</v>
      </c>
      <c r="U34" s="19">
        <v>3139332267610</v>
      </c>
    </row>
    <row r="35" spans="1:21" x14ac:dyDescent="0.45">
      <c r="A35" s="25" t="s">
        <v>80</v>
      </c>
      <c r="B35" s="25">
        <v>10837</v>
      </c>
      <c r="C35" s="25" t="s">
        <v>19</v>
      </c>
      <c r="D35" s="30">
        <f t="shared" si="3"/>
        <v>4.2264820583369278E-2</v>
      </c>
      <c r="E35" s="30">
        <f t="shared" si="4"/>
        <v>7.0336480566138794E-3</v>
      </c>
      <c r="F35" s="30">
        <f t="shared" si="5"/>
        <v>0.87533228117228723</v>
      </c>
      <c r="G35" s="13">
        <f t="shared" si="6"/>
        <v>4078218.6972849998</v>
      </c>
      <c r="H35" s="13">
        <f t="shared" si="7"/>
        <v>4051878.7073369999</v>
      </c>
      <c r="I35" s="30">
        <f t="shared" si="8"/>
        <v>4.3457166190622801E-3</v>
      </c>
      <c r="J35" s="30">
        <f t="shared" si="9"/>
        <v>3.1600588295747087E-4</v>
      </c>
      <c r="K35" s="30">
        <f t="shared" si="10"/>
        <v>4.4973382706356424E-2</v>
      </c>
      <c r="L35" s="21">
        <v>2487559.9724340001</v>
      </c>
      <c r="M35" s="19">
        <v>150061.95233899998</v>
      </c>
      <c r="N35" s="19">
        <v>206988</v>
      </c>
      <c r="O35" s="19">
        <v>25759503</v>
      </c>
      <c r="P35" s="19">
        <v>5456</v>
      </c>
      <c r="Q35" s="19">
        <v>776488</v>
      </c>
      <c r="R35" s="19">
        <v>17265501.35376526</v>
      </c>
      <c r="S35" s="19">
        <v>29428256.622161392</v>
      </c>
      <c r="T35" s="19">
        <v>4078218697285</v>
      </c>
      <c r="U35" s="19">
        <v>4051878707337</v>
      </c>
    </row>
    <row r="36" spans="1:21" x14ac:dyDescent="0.45">
      <c r="A36" s="25" t="s">
        <v>82</v>
      </c>
      <c r="B36" s="25">
        <v>10845</v>
      </c>
      <c r="C36" s="25" t="s">
        <v>19</v>
      </c>
      <c r="D36" s="30">
        <f t="shared" si="3"/>
        <v>0.18935630623676783</v>
      </c>
      <c r="E36" s="30">
        <f t="shared" si="4"/>
        <v>0.56809308012977455</v>
      </c>
      <c r="F36" s="30">
        <f t="shared" si="5"/>
        <v>0.46062555705623204</v>
      </c>
      <c r="G36" s="13">
        <f t="shared" si="6"/>
        <v>4483245.3837019997</v>
      </c>
      <c r="H36" s="13">
        <f t="shared" si="7"/>
        <v>4941067.4214770002</v>
      </c>
      <c r="I36" s="30">
        <f t="shared" si="8"/>
        <v>4.6345536926065432E-2</v>
      </c>
      <c r="J36" s="30">
        <f t="shared" si="9"/>
        <v>8.1354275723528421E-2</v>
      </c>
      <c r="K36" s="30">
        <f t="shared" si="10"/>
        <v>7.2757840847866143E-2</v>
      </c>
      <c r="L36" s="21">
        <v>9453683.91072</v>
      </c>
      <c r="M36" s="19">
        <v>2503966.462452</v>
      </c>
      <c r="N36" s="19">
        <v>14181129</v>
      </c>
      <c r="O36" s="19">
        <v>11498451</v>
      </c>
      <c r="P36" s="19">
        <v>2197713</v>
      </c>
      <c r="Q36" s="19">
        <v>1965488</v>
      </c>
      <c r="R36" s="19">
        <v>27014105.656457841</v>
      </c>
      <c r="S36" s="19">
        <v>24962685.686578821</v>
      </c>
      <c r="T36" s="19">
        <v>4483245383702</v>
      </c>
      <c r="U36" s="19">
        <v>4941067421477</v>
      </c>
    </row>
    <row r="37" spans="1:21" x14ac:dyDescent="0.45">
      <c r="A37" s="25" t="s">
        <v>84</v>
      </c>
      <c r="B37" s="25">
        <v>10843</v>
      </c>
      <c r="C37" s="25" t="s">
        <v>22</v>
      </c>
      <c r="D37" s="30">
        <f t="shared" si="3"/>
        <v>1.4291192437530762</v>
      </c>
      <c r="E37" s="30">
        <f t="shared" si="4"/>
        <v>0.78682834881753239</v>
      </c>
      <c r="F37" s="30">
        <f t="shared" si="5"/>
        <v>1.4454155302797744</v>
      </c>
      <c r="G37" s="13">
        <f t="shared" si="6"/>
        <v>1323093.88408</v>
      </c>
      <c r="H37" s="13">
        <f t="shared" si="7"/>
        <v>1438225.5198919999</v>
      </c>
      <c r="I37" s="30">
        <f t="shared" si="8"/>
        <v>0.13423629860722691</v>
      </c>
      <c r="J37" s="30">
        <f t="shared" si="9"/>
        <v>1.1700005504248349E-2</v>
      </c>
      <c r="K37" s="30">
        <f t="shared" si="10"/>
        <v>2.0969857929868004E-2</v>
      </c>
      <c r="L37" s="21">
        <v>5377446.8241429999</v>
      </c>
      <c r="M37" s="19">
        <v>380588.41047400003</v>
      </c>
      <c r="N37" s="19">
        <v>1480327</v>
      </c>
      <c r="O37" s="19">
        <v>2719383</v>
      </c>
      <c r="P37" s="19">
        <v>16586</v>
      </c>
      <c r="Q37" s="19">
        <v>29727</v>
      </c>
      <c r="R37" s="19">
        <v>1417606.170696032</v>
      </c>
      <c r="S37" s="19">
        <v>1881384.9325900329</v>
      </c>
      <c r="T37" s="19">
        <v>1323093884080</v>
      </c>
      <c r="U37" s="19">
        <v>1438225519892</v>
      </c>
    </row>
    <row r="38" spans="1:21" x14ac:dyDescent="0.45">
      <c r="A38" s="25" t="s">
        <v>86</v>
      </c>
      <c r="B38" s="25">
        <v>10851</v>
      </c>
      <c r="C38" s="25" t="s">
        <v>22</v>
      </c>
      <c r="D38" s="30">
        <f t="shared" si="3"/>
        <v>0.28672136217086108</v>
      </c>
      <c r="E38" s="30">
        <f t="shared" si="4"/>
        <v>0.66463072887235231</v>
      </c>
      <c r="F38" s="30">
        <f t="shared" si="5"/>
        <v>0.74601885604653007</v>
      </c>
      <c r="G38" s="13">
        <f t="shared" si="6"/>
        <v>24023778.971783999</v>
      </c>
      <c r="H38" s="13">
        <f t="shared" si="7"/>
        <v>29275790.523336999</v>
      </c>
      <c r="I38" s="30">
        <f t="shared" si="8"/>
        <v>2.7907691676098374E-2</v>
      </c>
      <c r="J38" s="30">
        <f t="shared" si="9"/>
        <v>6.2146587832993844E-2</v>
      </c>
      <c r="K38" s="30">
        <f t="shared" si="10"/>
        <v>9.5438860192519487E-3</v>
      </c>
      <c r="L38" s="21">
        <v>15077930.96469</v>
      </c>
      <c r="M38" s="19">
        <v>1734192.507333</v>
      </c>
      <c r="N38" s="19">
        <v>17475601</v>
      </c>
      <c r="O38" s="19">
        <v>19615596</v>
      </c>
      <c r="P38" s="19">
        <v>1930904</v>
      </c>
      <c r="Q38" s="19">
        <v>296530</v>
      </c>
      <c r="R38" s="19">
        <v>31070153.122306678</v>
      </c>
      <c r="S38" s="19">
        <v>26293700.006393071</v>
      </c>
      <c r="T38" s="19">
        <v>24023778971784</v>
      </c>
      <c r="U38" s="19">
        <v>29275790523337</v>
      </c>
    </row>
    <row r="39" spans="1:21" x14ac:dyDescent="0.45">
      <c r="A39" s="25" t="s">
        <v>88</v>
      </c>
      <c r="B39" s="25">
        <v>10855</v>
      </c>
      <c r="C39" s="25" t="s">
        <v>22</v>
      </c>
      <c r="D39" s="30">
        <f t="shared" si="3"/>
        <v>0.60634221968136148</v>
      </c>
      <c r="E39" s="30">
        <f t="shared" si="4"/>
        <v>0.25119635407339985</v>
      </c>
      <c r="F39" s="30">
        <f t="shared" si="5"/>
        <v>1.2086035592360667</v>
      </c>
      <c r="G39" s="13">
        <f t="shared" si="6"/>
        <v>6399993.8409940004</v>
      </c>
      <c r="H39" s="13">
        <f t="shared" si="7"/>
        <v>7304885.6103360001</v>
      </c>
      <c r="I39" s="30">
        <f t="shared" si="8"/>
        <v>1.8330337830357497E-2</v>
      </c>
      <c r="J39" s="30">
        <f t="shared" si="9"/>
        <v>1.0243997247258677E-3</v>
      </c>
      <c r="K39" s="30">
        <f t="shared" si="10"/>
        <v>1.1756225869285028E-2</v>
      </c>
      <c r="L39" s="21">
        <v>10661736.475129001</v>
      </c>
      <c r="M39" s="19">
        <v>268513.39652200002</v>
      </c>
      <c r="N39" s="19">
        <v>2208480</v>
      </c>
      <c r="O39" s="19">
        <v>10625858</v>
      </c>
      <c r="P39" s="19">
        <v>7503</v>
      </c>
      <c r="Q39" s="19">
        <v>86106</v>
      </c>
      <c r="R39" s="19">
        <v>7324289.3559033554</v>
      </c>
      <c r="S39" s="19">
        <v>8791847.3504383732</v>
      </c>
      <c r="T39" s="19">
        <v>6399993840994</v>
      </c>
      <c r="U39" s="19">
        <v>7304885610336</v>
      </c>
    </row>
    <row r="40" spans="1:21" x14ac:dyDescent="0.45">
      <c r="A40" s="25" t="s">
        <v>90</v>
      </c>
      <c r="B40" s="25">
        <v>10864</v>
      </c>
      <c r="C40" s="25" t="s">
        <v>22</v>
      </c>
      <c r="D40" s="30">
        <f t="shared" si="3"/>
        <v>1.4062184746486803</v>
      </c>
      <c r="E40" s="30">
        <f t="shared" si="4"/>
        <v>1.0761109320862821</v>
      </c>
      <c r="F40" s="30">
        <f t="shared" si="5"/>
        <v>1.2730930876724651</v>
      </c>
      <c r="G40" s="13">
        <f t="shared" si="6"/>
        <v>781372.85096299998</v>
      </c>
      <c r="H40" s="13">
        <f t="shared" si="7"/>
        <v>837707.44166999997</v>
      </c>
      <c r="I40" s="30">
        <f t="shared" si="8"/>
        <v>5.8974417639463456E-2</v>
      </c>
      <c r="J40" s="30">
        <f t="shared" si="9"/>
        <v>5.841965870226778E-4</v>
      </c>
      <c r="K40" s="30">
        <f t="shared" si="10"/>
        <v>5.1011946329082562E-2</v>
      </c>
      <c r="L40" s="21">
        <v>2774470.5284190001</v>
      </c>
      <c r="M40" s="19">
        <v>94690.734205999994</v>
      </c>
      <c r="N40" s="19">
        <v>1061584</v>
      </c>
      <c r="O40" s="19">
        <v>1255907</v>
      </c>
      <c r="P40" s="19">
        <v>469</v>
      </c>
      <c r="Q40" s="19">
        <v>40953</v>
      </c>
      <c r="R40" s="19">
        <v>802811.94792703236</v>
      </c>
      <c r="S40" s="19">
        <v>986500.52550054644</v>
      </c>
      <c r="T40" s="19">
        <v>781372850963</v>
      </c>
      <c r="U40" s="19">
        <v>837707441670</v>
      </c>
    </row>
    <row r="41" spans="1:21" x14ac:dyDescent="0.45">
      <c r="A41" s="25" t="s">
        <v>92</v>
      </c>
      <c r="B41" s="25">
        <v>10869</v>
      </c>
      <c r="C41" s="25" t="s">
        <v>22</v>
      </c>
      <c r="D41" s="30">
        <f t="shared" si="3"/>
        <v>1.701601773719045</v>
      </c>
      <c r="E41" s="30">
        <f t="shared" si="4"/>
        <v>0.56795242567527371</v>
      </c>
      <c r="F41" s="30">
        <f t="shared" si="5"/>
        <v>0.94276161054465046</v>
      </c>
      <c r="G41" s="13">
        <f t="shared" si="6"/>
        <v>780090.05311900005</v>
      </c>
      <c r="H41" s="13">
        <f t="shared" si="7"/>
        <v>866393.03307799995</v>
      </c>
      <c r="I41" s="30">
        <f t="shared" si="8"/>
        <v>0.2750830988885577</v>
      </c>
      <c r="J41" s="30">
        <f t="shared" si="9"/>
        <v>1.9929404950260812E-3</v>
      </c>
      <c r="K41" s="30">
        <f t="shared" si="10"/>
        <v>8.4609911045392984E-3</v>
      </c>
      <c r="L41" s="21">
        <v>3809342.6488100002</v>
      </c>
      <c r="M41" s="19">
        <v>473438.63579600002</v>
      </c>
      <c r="N41" s="19">
        <v>635732</v>
      </c>
      <c r="O41" s="19">
        <v>1055271</v>
      </c>
      <c r="P41" s="19">
        <v>1715</v>
      </c>
      <c r="Q41" s="19">
        <v>7281</v>
      </c>
      <c r="R41" s="19">
        <v>860537.48432541941</v>
      </c>
      <c r="S41" s="19">
        <v>1119340.2321402871</v>
      </c>
      <c r="T41" s="19">
        <v>780090053119</v>
      </c>
      <c r="U41" s="19">
        <v>866393033078</v>
      </c>
    </row>
    <row r="42" spans="1:21" x14ac:dyDescent="0.45">
      <c r="A42" s="25" t="s">
        <v>94</v>
      </c>
      <c r="B42" s="25">
        <v>10872</v>
      </c>
      <c r="C42" s="25" t="s">
        <v>22</v>
      </c>
      <c r="D42" s="30">
        <f t="shared" si="3"/>
        <v>1.4485374809063365</v>
      </c>
      <c r="E42" s="30">
        <f t="shared" si="4"/>
        <v>0.28318321942058844</v>
      </c>
      <c r="F42" s="30">
        <f t="shared" si="5"/>
        <v>1.2640565350364634</v>
      </c>
      <c r="G42" s="13">
        <f t="shared" si="6"/>
        <v>2119828.6373029999</v>
      </c>
      <c r="H42" s="13">
        <f t="shared" si="7"/>
        <v>2406770.7914829999</v>
      </c>
      <c r="I42" s="30">
        <f t="shared" si="8"/>
        <v>0.14788643119699554</v>
      </c>
      <c r="J42" s="30">
        <f t="shared" si="9"/>
        <v>1.3674510789668729E-2</v>
      </c>
      <c r="K42" s="30">
        <f t="shared" si="10"/>
        <v>2.3206435360374249E-2</v>
      </c>
      <c r="L42" s="21">
        <v>8401923.1642009988</v>
      </c>
      <c r="M42" s="19">
        <v>691776.37163399998</v>
      </c>
      <c r="N42" s="19">
        <v>821271</v>
      </c>
      <c r="O42" s="19">
        <v>3665941</v>
      </c>
      <c r="P42" s="19">
        <v>31983</v>
      </c>
      <c r="Q42" s="19">
        <v>54277</v>
      </c>
      <c r="R42" s="19">
        <v>2338877.089786903</v>
      </c>
      <c r="S42" s="19">
        <v>2900140.0636675251</v>
      </c>
      <c r="T42" s="19">
        <v>2119828637303</v>
      </c>
      <c r="U42" s="19">
        <v>2406770791483</v>
      </c>
    </row>
    <row r="43" spans="1:21" x14ac:dyDescent="0.45">
      <c r="A43" s="25" t="s">
        <v>96</v>
      </c>
      <c r="B43" s="25">
        <v>10883</v>
      </c>
      <c r="C43" s="25" t="s">
        <v>19</v>
      </c>
      <c r="D43" s="30">
        <f t="shared" si="3"/>
        <v>0.10002329367277304</v>
      </c>
      <c r="E43" s="30">
        <f t="shared" si="4"/>
        <v>2.3516478227732058</v>
      </c>
      <c r="F43" s="30">
        <f t="shared" si="5"/>
        <v>1.0701235211118147</v>
      </c>
      <c r="G43" s="13">
        <f t="shared" si="6"/>
        <v>15470761.502673</v>
      </c>
      <c r="H43" s="13">
        <f t="shared" si="7"/>
        <v>18168233.232769001</v>
      </c>
      <c r="I43" s="30">
        <f t="shared" si="8"/>
        <v>3.3657832271488451E-3</v>
      </c>
      <c r="J43" s="30">
        <f t="shared" si="9"/>
        <v>0.15147412548215011</v>
      </c>
      <c r="K43" s="30">
        <f t="shared" si="10"/>
        <v>9.6991131988105134E-2</v>
      </c>
      <c r="L43" s="21">
        <v>17890128.639638998</v>
      </c>
      <c r="M43" s="19">
        <v>1002571.454749</v>
      </c>
      <c r="N43" s="19">
        <v>210307422</v>
      </c>
      <c r="O43" s="19">
        <v>95700945</v>
      </c>
      <c r="P43" s="19">
        <v>22559925</v>
      </c>
      <c r="Q43" s="19">
        <v>14445455</v>
      </c>
      <c r="R43" s="19">
        <v>148935832.62613711</v>
      </c>
      <c r="S43" s="19">
        <v>89429811.710493594</v>
      </c>
      <c r="T43" s="19">
        <v>15470761502673</v>
      </c>
      <c r="U43" s="19">
        <v>18168233232769</v>
      </c>
    </row>
    <row r="44" spans="1:21" x14ac:dyDescent="0.45">
      <c r="A44" s="25" t="s">
        <v>98</v>
      </c>
      <c r="B44" s="25">
        <v>10885</v>
      </c>
      <c r="C44" s="25" t="s">
        <v>32</v>
      </c>
      <c r="D44" s="30">
        <f t="shared" si="3"/>
        <v>0.61944712278530623</v>
      </c>
      <c r="E44" s="30">
        <f t="shared" si="4"/>
        <v>0.41044868245134941</v>
      </c>
      <c r="F44" s="30">
        <f t="shared" si="5"/>
        <v>2.078950993327493</v>
      </c>
      <c r="G44" s="13">
        <f t="shared" si="6"/>
        <v>2005003.746671</v>
      </c>
      <c r="H44" s="13">
        <f t="shared" si="7"/>
        <v>2606770.3339539999</v>
      </c>
      <c r="I44" s="30">
        <f t="shared" si="8"/>
        <v>6.2346870065653454E-2</v>
      </c>
      <c r="J44" s="30">
        <f t="shared" si="9"/>
        <v>0.21754057776608862</v>
      </c>
      <c r="K44" s="30">
        <f t="shared" si="10"/>
        <v>3.3765793168348282E-2</v>
      </c>
      <c r="L44" s="21">
        <v>9664667.8221499994</v>
      </c>
      <c r="M44" s="19">
        <v>518195.29058500001</v>
      </c>
      <c r="N44" s="19">
        <v>3201928</v>
      </c>
      <c r="O44" s="19">
        <v>16217987</v>
      </c>
      <c r="P44" s="19">
        <v>904043</v>
      </c>
      <c r="Q44" s="19">
        <v>140322</v>
      </c>
      <c r="R44" s="19">
        <v>4155744.2261281288</v>
      </c>
      <c r="S44" s="19">
        <v>7801043.4358734367</v>
      </c>
      <c r="T44" s="19">
        <v>2005003746671</v>
      </c>
      <c r="U44" s="19">
        <v>2606770333954</v>
      </c>
    </row>
    <row r="45" spans="1:21" x14ac:dyDescent="0.45">
      <c r="A45" s="25" t="s">
        <v>100</v>
      </c>
      <c r="B45" s="25">
        <v>10897</v>
      </c>
      <c r="C45" s="25" t="s">
        <v>32</v>
      </c>
      <c r="D45" s="30">
        <f t="shared" si="3"/>
        <v>0.52464870407688102</v>
      </c>
      <c r="E45" s="30">
        <f t="shared" si="4"/>
        <v>0.24859270568019629</v>
      </c>
      <c r="F45" s="30">
        <f t="shared" si="5"/>
        <v>0.63817541909258924</v>
      </c>
      <c r="G45" s="13">
        <f t="shared" si="6"/>
        <v>579634.20570599998</v>
      </c>
      <c r="H45" s="13">
        <f t="shared" si="7"/>
        <v>657297.257048</v>
      </c>
      <c r="I45" s="30">
        <f t="shared" si="8"/>
        <v>2.3158992787927105E-2</v>
      </c>
      <c r="J45" s="30">
        <f t="shared" si="9"/>
        <v>8.9531702378851837E-3</v>
      </c>
      <c r="K45" s="30">
        <f t="shared" si="10"/>
        <v>1.1852354451080314E-3</v>
      </c>
      <c r="L45" s="21">
        <v>998562.83015200007</v>
      </c>
      <c r="M45" s="19">
        <v>42400.870272</v>
      </c>
      <c r="N45" s="19">
        <v>236573</v>
      </c>
      <c r="O45" s="19">
        <v>607319</v>
      </c>
      <c r="P45" s="19">
        <v>8196</v>
      </c>
      <c r="Q45" s="19">
        <v>1085</v>
      </c>
      <c r="R45" s="19">
        <v>915429.92953700002</v>
      </c>
      <c r="S45" s="19">
        <v>951649.00093384436</v>
      </c>
      <c r="T45" s="19">
        <v>579634205706</v>
      </c>
      <c r="U45" s="19">
        <v>657297257048</v>
      </c>
    </row>
    <row r="46" spans="1:21" x14ac:dyDescent="0.45">
      <c r="A46" s="25" t="s">
        <v>102</v>
      </c>
      <c r="B46" s="25">
        <v>10895</v>
      </c>
      <c r="C46" s="25" t="s">
        <v>19</v>
      </c>
      <c r="D46" s="30">
        <f t="shared" si="3"/>
        <v>5.7164912999943036E-2</v>
      </c>
      <c r="E46" s="30">
        <f t="shared" si="4"/>
        <v>0.33307217719068466</v>
      </c>
      <c r="F46" s="30">
        <f t="shared" si="5"/>
        <v>0.98243183396304912</v>
      </c>
      <c r="G46" s="13">
        <f t="shared" si="6"/>
        <v>247809.37951999999</v>
      </c>
      <c r="H46" s="13">
        <f t="shared" si="7"/>
        <v>262181.89922800002</v>
      </c>
      <c r="I46" s="30">
        <f t="shared" si="8"/>
        <v>1.778838984586855E-2</v>
      </c>
      <c r="J46" s="30">
        <f t="shared" si="9"/>
        <v>1.1135434199274348E-2</v>
      </c>
      <c r="K46" s="30">
        <f t="shared" si="10"/>
        <v>5.4687276953895969E-2</v>
      </c>
      <c r="L46" s="21">
        <v>398400.81416299997</v>
      </c>
      <c r="M46" s="19">
        <v>91611.028598000004</v>
      </c>
      <c r="N46" s="19">
        <v>1160644</v>
      </c>
      <c r="O46" s="19">
        <v>3423443</v>
      </c>
      <c r="P46" s="19">
        <v>28674</v>
      </c>
      <c r="Q46" s="19">
        <v>140821</v>
      </c>
      <c r="R46" s="19">
        <v>2575023.0738078062</v>
      </c>
      <c r="S46" s="19">
        <v>3484662.1227552379</v>
      </c>
      <c r="T46" s="19">
        <v>247809379520</v>
      </c>
      <c r="U46" s="19">
        <v>262181899228</v>
      </c>
    </row>
    <row r="47" spans="1:21" x14ac:dyDescent="0.45">
      <c r="A47" s="25" t="s">
        <v>104</v>
      </c>
      <c r="B47" s="25">
        <v>10896</v>
      </c>
      <c r="C47" s="25" t="s">
        <v>22</v>
      </c>
      <c r="D47" s="30">
        <f t="shared" si="3"/>
        <v>2.4291038707592398</v>
      </c>
      <c r="E47" s="30">
        <f t="shared" si="4"/>
        <v>0.35100093367473806</v>
      </c>
      <c r="F47" s="30">
        <f t="shared" si="5"/>
        <v>0.75831102023431418</v>
      </c>
      <c r="G47" s="13">
        <f t="shared" si="6"/>
        <v>2792892.235109</v>
      </c>
      <c r="H47" s="13">
        <f t="shared" si="7"/>
        <v>3260283.337235</v>
      </c>
      <c r="I47" s="30">
        <f t="shared" si="8"/>
        <v>0.13374012553269052</v>
      </c>
      <c r="J47" s="30">
        <f t="shared" si="9"/>
        <v>2.4580947236918844E-2</v>
      </c>
      <c r="K47" s="30">
        <f t="shared" si="10"/>
        <v>5.2277496348879524E-3</v>
      </c>
      <c r="L47" s="21">
        <v>16499260.064334</v>
      </c>
      <c r="M47" s="19">
        <v>836197.22604699992</v>
      </c>
      <c r="N47" s="19">
        <v>1192056</v>
      </c>
      <c r="O47" s="19">
        <v>2575347</v>
      </c>
      <c r="P47" s="19">
        <v>76845</v>
      </c>
      <c r="Q47" s="19">
        <v>16343</v>
      </c>
      <c r="R47" s="19">
        <v>3126201.739068226</v>
      </c>
      <c r="S47" s="19">
        <v>3396161.9062376688</v>
      </c>
      <c r="T47" s="19">
        <v>2792892235109</v>
      </c>
      <c r="U47" s="19">
        <v>3260283337235</v>
      </c>
    </row>
    <row r="48" spans="1:21" x14ac:dyDescent="0.45">
      <c r="A48" s="25" t="s">
        <v>106</v>
      </c>
      <c r="B48" s="25">
        <v>10911</v>
      </c>
      <c r="C48" s="25" t="s">
        <v>19</v>
      </c>
      <c r="D48" s="30">
        <f t="shared" si="3"/>
        <v>8.0310003264280005E-2</v>
      </c>
      <c r="E48" s="30">
        <f t="shared" si="4"/>
        <v>0.77235875438457402</v>
      </c>
      <c r="F48" s="30">
        <f t="shared" si="5"/>
        <v>0.71525823834413227</v>
      </c>
      <c r="G48" s="13">
        <f t="shared" si="6"/>
        <v>9476364.9377309997</v>
      </c>
      <c r="H48" s="13">
        <f t="shared" si="7"/>
        <v>9778431.5678790007</v>
      </c>
      <c r="I48" s="30">
        <f t="shared" si="8"/>
        <v>3.1818101045727304E-3</v>
      </c>
      <c r="J48" s="30">
        <f t="shared" si="9"/>
        <v>4.5510751345716818E-2</v>
      </c>
      <c r="K48" s="30">
        <f t="shared" si="10"/>
        <v>4.9866278959117709E-2</v>
      </c>
      <c r="L48" s="21">
        <v>12177828.793895999</v>
      </c>
      <c r="M48" s="19">
        <v>476966.78414</v>
      </c>
      <c r="N48" s="19">
        <v>58558413</v>
      </c>
      <c r="O48" s="19">
        <v>54229187</v>
      </c>
      <c r="P48" s="19">
        <v>3411127</v>
      </c>
      <c r="Q48" s="19">
        <v>3737583</v>
      </c>
      <c r="R48" s="19">
        <v>74952113.492651299</v>
      </c>
      <c r="S48" s="19">
        <v>75817633.538264409</v>
      </c>
      <c r="T48" s="19">
        <v>9476364937731</v>
      </c>
      <c r="U48" s="19">
        <v>9778431567879</v>
      </c>
    </row>
    <row r="49" spans="1:21" x14ac:dyDescent="0.45">
      <c r="A49" s="25" t="s">
        <v>108</v>
      </c>
      <c r="B49" s="25">
        <v>10919</v>
      </c>
      <c r="C49" s="25" t="s">
        <v>19</v>
      </c>
      <c r="D49" s="30">
        <f t="shared" si="3"/>
        <v>0.15304597819027688</v>
      </c>
      <c r="E49" s="30">
        <f t="shared" si="4"/>
        <v>1.340966000032269</v>
      </c>
      <c r="F49" s="30">
        <f t="shared" si="5"/>
        <v>0.96006154537468302</v>
      </c>
      <c r="G49" s="13">
        <f t="shared" si="6"/>
        <v>73711158.138497993</v>
      </c>
      <c r="H49" s="13">
        <f t="shared" si="7"/>
        <v>86216003.351134002</v>
      </c>
      <c r="I49" s="30">
        <f t="shared" si="8"/>
        <v>3.5670103094632716E-3</v>
      </c>
      <c r="J49" s="30">
        <f t="shared" si="9"/>
        <v>0.10372789557421913</v>
      </c>
      <c r="K49" s="30">
        <f t="shared" si="10"/>
        <v>8.9388257880421818E-2</v>
      </c>
      <c r="L49" s="21">
        <v>108497457.720154</v>
      </c>
      <c r="M49" s="19">
        <v>3098710.7941100001</v>
      </c>
      <c r="N49" s="19">
        <v>475319259</v>
      </c>
      <c r="O49" s="19">
        <v>340303738</v>
      </c>
      <c r="P49" s="19">
        <v>45054923</v>
      </c>
      <c r="Q49" s="19">
        <v>38826403</v>
      </c>
      <c r="R49" s="19">
        <v>434356859.84550232</v>
      </c>
      <c r="S49" s="19">
        <v>354460336.04771632</v>
      </c>
      <c r="T49" s="19">
        <v>73711158138498</v>
      </c>
      <c r="U49" s="19">
        <v>86216003351134</v>
      </c>
    </row>
    <row r="50" spans="1:21" x14ac:dyDescent="0.45">
      <c r="A50" s="25" t="s">
        <v>110</v>
      </c>
      <c r="B50" s="25">
        <v>10923</v>
      </c>
      <c r="C50" s="25" t="s">
        <v>19</v>
      </c>
      <c r="D50" s="30">
        <f t="shared" si="3"/>
        <v>0.10571241483401755</v>
      </c>
      <c r="E50" s="30">
        <f t="shared" si="4"/>
        <v>1.4638575637155575</v>
      </c>
      <c r="F50" s="30">
        <f t="shared" si="5"/>
        <v>1.334414439785899</v>
      </c>
      <c r="G50" s="13">
        <f t="shared" si="6"/>
        <v>517697.46024400002</v>
      </c>
      <c r="H50" s="13">
        <f t="shared" si="7"/>
        <v>578027.96840000001</v>
      </c>
      <c r="I50" s="30">
        <f t="shared" si="8"/>
        <v>1.8199067189150978E-3</v>
      </c>
      <c r="J50" s="30">
        <f t="shared" si="9"/>
        <v>1.8647371752532078E-2</v>
      </c>
      <c r="K50" s="30">
        <f t="shared" si="10"/>
        <v>4.9688393343242154E-2</v>
      </c>
      <c r="L50" s="21">
        <v>601301.61634499999</v>
      </c>
      <c r="M50" s="19">
        <v>9563.8109960000002</v>
      </c>
      <c r="N50" s="19">
        <v>4163276</v>
      </c>
      <c r="O50" s="19">
        <v>3795134</v>
      </c>
      <c r="P50" s="19">
        <v>48997</v>
      </c>
      <c r="Q50" s="19">
        <v>130559</v>
      </c>
      <c r="R50" s="19">
        <v>2627555.2742893551</v>
      </c>
      <c r="S50" s="19">
        <v>2844044.4638840333</v>
      </c>
      <c r="T50" s="19">
        <v>517697460244</v>
      </c>
      <c r="U50" s="19">
        <v>578027968400</v>
      </c>
    </row>
    <row r="51" spans="1:21" x14ac:dyDescent="0.45">
      <c r="A51" s="25" t="s">
        <v>114</v>
      </c>
      <c r="B51" s="25">
        <v>10915</v>
      </c>
      <c r="C51" s="25" t="s">
        <v>19</v>
      </c>
      <c r="D51" s="30">
        <f t="shared" si="3"/>
        <v>0.11594977740291788</v>
      </c>
      <c r="E51" s="30">
        <f t="shared" si="4"/>
        <v>5.2136192139100784E-2</v>
      </c>
      <c r="F51" s="30">
        <f t="shared" si="5"/>
        <v>0.61650604048310576</v>
      </c>
      <c r="G51" s="13">
        <f t="shared" si="6"/>
        <v>8439873.0281659998</v>
      </c>
      <c r="H51" s="13">
        <f t="shared" si="7"/>
        <v>11498826.025091</v>
      </c>
      <c r="I51" s="30">
        <f t="shared" si="8"/>
        <v>1.184973804172702E-2</v>
      </c>
      <c r="J51" s="30">
        <f t="shared" si="9"/>
        <v>6.797734361040992E-3</v>
      </c>
      <c r="K51" s="30">
        <f t="shared" si="10"/>
        <v>1.2978716188181274E-2</v>
      </c>
      <c r="L51" s="21">
        <v>14801280.590020999</v>
      </c>
      <c r="M51" s="19">
        <v>1245163.628516</v>
      </c>
      <c r="N51" s="19">
        <v>3327658</v>
      </c>
      <c r="O51" s="19">
        <v>39349273</v>
      </c>
      <c r="P51" s="19">
        <v>357151</v>
      </c>
      <c r="Q51" s="19">
        <v>681898</v>
      </c>
      <c r="R51" s="19">
        <v>52539711.17890323</v>
      </c>
      <c r="S51" s="19">
        <v>63826257.029315025</v>
      </c>
      <c r="T51" s="19">
        <v>8439873028166</v>
      </c>
      <c r="U51" s="19">
        <v>11498826025091</v>
      </c>
    </row>
    <row r="52" spans="1:21" x14ac:dyDescent="0.45">
      <c r="A52" s="25" t="s">
        <v>116</v>
      </c>
      <c r="B52" s="25">
        <v>10929</v>
      </c>
      <c r="C52" s="25" t="s">
        <v>19</v>
      </c>
      <c r="D52" s="30">
        <f t="shared" si="3"/>
        <v>1.3417492956236321E-2</v>
      </c>
      <c r="E52" s="30">
        <f t="shared" si="4"/>
        <v>0.98504142042878773</v>
      </c>
      <c r="F52" s="30">
        <f t="shared" si="5"/>
        <v>1.0158095975083195</v>
      </c>
      <c r="G52" s="13">
        <f t="shared" si="6"/>
        <v>277864.76623000001</v>
      </c>
      <c r="H52" s="13">
        <f t="shared" si="7"/>
        <v>296486.71394799999</v>
      </c>
      <c r="I52" s="30">
        <f t="shared" si="8"/>
        <v>1.8828153456391611E-3</v>
      </c>
      <c r="J52" s="30">
        <f t="shared" si="9"/>
        <v>9.2893136158181788E-2</v>
      </c>
      <c r="K52" s="30">
        <f t="shared" si="10"/>
        <v>6.2162735488660505E-2</v>
      </c>
      <c r="L52" s="21">
        <v>126834.000638</v>
      </c>
      <c r="M52" s="19">
        <v>18255.902279999998</v>
      </c>
      <c r="N52" s="19">
        <v>4655741</v>
      </c>
      <c r="O52" s="19">
        <v>4801165</v>
      </c>
      <c r="P52" s="19">
        <v>450349</v>
      </c>
      <c r="Q52" s="19">
        <v>301367</v>
      </c>
      <c r="R52" s="19">
        <v>4848033.1122972257</v>
      </c>
      <c r="S52" s="19">
        <v>4726441.8566006692</v>
      </c>
      <c r="T52" s="19">
        <v>277864766230</v>
      </c>
      <c r="U52" s="19">
        <v>296486713948</v>
      </c>
    </row>
    <row r="53" spans="1:21" x14ac:dyDescent="0.45">
      <c r="A53" s="25" t="s">
        <v>118</v>
      </c>
      <c r="B53" s="25">
        <v>10934</v>
      </c>
      <c r="C53" s="25" t="s">
        <v>32</v>
      </c>
      <c r="D53" s="30">
        <f t="shared" si="3"/>
        <v>0.28449340775393001</v>
      </c>
      <c r="E53" s="30">
        <f t="shared" si="4"/>
        <v>9.2387466355194582E-5</v>
      </c>
      <c r="F53" s="30">
        <f t="shared" si="5"/>
        <v>5.7280229140220637E-4</v>
      </c>
      <c r="G53" s="13">
        <f t="shared" si="6"/>
        <v>106807.432031</v>
      </c>
      <c r="H53" s="13">
        <f t="shared" si="7"/>
        <v>117330.688639</v>
      </c>
      <c r="I53" s="30">
        <f t="shared" si="8"/>
        <v>1.4139508846667563E-2</v>
      </c>
      <c r="J53" s="30">
        <f t="shared" si="9"/>
        <v>0</v>
      </c>
      <c r="K53" s="30">
        <f t="shared" si="10"/>
        <v>0</v>
      </c>
      <c r="L53" s="21">
        <v>92380.520533000003</v>
      </c>
      <c r="M53" s="19">
        <v>5167.2938130000002</v>
      </c>
      <c r="N53" s="19">
        <v>15</v>
      </c>
      <c r="O53" s="19">
        <v>93</v>
      </c>
      <c r="P53" s="19">
        <v>0</v>
      </c>
      <c r="Q53" s="19">
        <v>0</v>
      </c>
      <c r="R53" s="19">
        <v>182725.3644039355</v>
      </c>
      <c r="S53" s="19">
        <v>162359.6856994727</v>
      </c>
      <c r="T53" s="19">
        <v>106807432031</v>
      </c>
      <c r="U53" s="19">
        <v>117330688639</v>
      </c>
    </row>
    <row r="54" spans="1:21" x14ac:dyDescent="0.45">
      <c r="A54" s="25" t="s">
        <v>120</v>
      </c>
      <c r="B54" s="25">
        <v>11008</v>
      </c>
      <c r="C54" s="25" t="s">
        <v>19</v>
      </c>
      <c r="D54" s="30">
        <f t="shared" si="3"/>
        <v>6.819340815727587E-2</v>
      </c>
      <c r="E54" s="30">
        <f t="shared" si="4"/>
        <v>1.090076925431851</v>
      </c>
      <c r="F54" s="30">
        <f t="shared" si="5"/>
        <v>0.69389972315433901</v>
      </c>
      <c r="G54" s="13">
        <f t="shared" si="6"/>
        <v>14461551.477056</v>
      </c>
      <c r="H54" s="13">
        <f t="shared" si="7"/>
        <v>16897061.027238</v>
      </c>
      <c r="I54" s="30">
        <f t="shared" si="8"/>
        <v>1.11566686920444E-4</v>
      </c>
      <c r="J54" s="30">
        <f t="shared" si="9"/>
        <v>5.5692059355146505E-2</v>
      </c>
      <c r="K54" s="30">
        <f t="shared" si="10"/>
        <v>7.2302848979760595E-2</v>
      </c>
      <c r="L54" s="21">
        <v>10048832.504683999</v>
      </c>
      <c r="M54" s="19">
        <v>17774.959019999998</v>
      </c>
      <c r="N54" s="19">
        <v>80315684</v>
      </c>
      <c r="O54" s="19">
        <v>51125778</v>
      </c>
      <c r="P54" s="19">
        <v>4436468</v>
      </c>
      <c r="Q54" s="19">
        <v>5759695</v>
      </c>
      <c r="R54" s="19">
        <v>79660692.23098366</v>
      </c>
      <c r="S54" s="19">
        <v>73678913.961215794</v>
      </c>
      <c r="T54" s="19">
        <v>14461551477056</v>
      </c>
      <c r="U54" s="19">
        <v>16897061027238</v>
      </c>
    </row>
    <row r="55" spans="1:21" x14ac:dyDescent="0.45">
      <c r="A55" s="25" t="s">
        <v>122</v>
      </c>
      <c r="B55" s="25">
        <v>11014</v>
      </c>
      <c r="C55" s="25" t="s">
        <v>19</v>
      </c>
      <c r="D55" s="30">
        <f t="shared" si="3"/>
        <v>2.1534533184865048E-2</v>
      </c>
      <c r="E55" s="30">
        <f t="shared" si="4"/>
        <v>0.11588414277265693</v>
      </c>
      <c r="F55" s="30">
        <f t="shared" si="5"/>
        <v>0.76249373342772997</v>
      </c>
      <c r="G55" s="13">
        <f t="shared" si="6"/>
        <v>375673.942492</v>
      </c>
      <c r="H55" s="13">
        <f t="shared" si="7"/>
        <v>363382.42854699999</v>
      </c>
      <c r="I55" s="30">
        <f t="shared" si="8"/>
        <v>1.0026835983646031E-2</v>
      </c>
      <c r="J55" s="30">
        <f t="shared" si="9"/>
        <v>3.5496642999247956E-3</v>
      </c>
      <c r="K55" s="30">
        <f t="shared" si="10"/>
        <v>9.9745228011695233E-2</v>
      </c>
      <c r="L55" s="21">
        <v>244092.67776300001</v>
      </c>
      <c r="M55" s="19">
        <v>88781.199668000001</v>
      </c>
      <c r="N55" s="19">
        <v>656770</v>
      </c>
      <c r="O55" s="19">
        <v>4321411</v>
      </c>
      <c r="P55" s="19">
        <v>15715</v>
      </c>
      <c r="Q55" s="19">
        <v>441590</v>
      </c>
      <c r="R55" s="19">
        <v>4427179.2125055157</v>
      </c>
      <c r="S55" s="19">
        <v>5667470.8401516173</v>
      </c>
      <c r="T55" s="19">
        <v>375673942492</v>
      </c>
      <c r="U55" s="19">
        <v>363382428547</v>
      </c>
    </row>
    <row r="56" spans="1:21" x14ac:dyDescent="0.45">
      <c r="A56" s="25" t="s">
        <v>124</v>
      </c>
      <c r="B56" s="25">
        <v>11049</v>
      </c>
      <c r="C56" s="25" t="s">
        <v>19</v>
      </c>
      <c r="D56" s="30">
        <f t="shared" si="3"/>
        <v>6.2039640524618807E-2</v>
      </c>
      <c r="E56" s="30">
        <f t="shared" si="4"/>
        <v>1.2992260962400355</v>
      </c>
      <c r="F56" s="30">
        <f t="shared" si="5"/>
        <v>0.9677114308800695</v>
      </c>
      <c r="G56" s="13">
        <f t="shared" si="6"/>
        <v>7148142.5982870003</v>
      </c>
      <c r="H56" s="13">
        <f t="shared" si="7"/>
        <v>7251918.0660119997</v>
      </c>
      <c r="I56" s="30">
        <f t="shared" si="8"/>
        <v>2.6193054182363537E-3</v>
      </c>
      <c r="J56" s="30">
        <f t="shared" si="9"/>
        <v>0.11299128596595739</v>
      </c>
      <c r="K56" s="30">
        <f t="shared" si="10"/>
        <v>0.11019990883243271</v>
      </c>
      <c r="L56" s="21">
        <v>5452233.5953169996</v>
      </c>
      <c r="M56" s="19">
        <v>283999.06667600002</v>
      </c>
      <c r="N56" s="19">
        <v>57089984</v>
      </c>
      <c r="O56" s="19">
        <v>42522722</v>
      </c>
      <c r="P56" s="19">
        <v>6125559</v>
      </c>
      <c r="Q56" s="19">
        <v>5974231</v>
      </c>
      <c r="R56" s="19">
        <v>54212667.354237743</v>
      </c>
      <c r="S56" s="19">
        <v>43941531.166298613</v>
      </c>
      <c r="T56" s="19">
        <v>7148142598287</v>
      </c>
      <c r="U56" s="19">
        <v>7251918066012</v>
      </c>
    </row>
    <row r="57" spans="1:21" x14ac:dyDescent="0.45">
      <c r="A57" s="25" t="s">
        <v>126</v>
      </c>
      <c r="B57" s="25">
        <v>11055</v>
      </c>
      <c r="C57" s="25" t="s">
        <v>22</v>
      </c>
      <c r="D57" s="30">
        <f t="shared" si="3"/>
        <v>0.955603774748646</v>
      </c>
      <c r="E57" s="30">
        <f t="shared" si="4"/>
        <v>0.53909402692171982</v>
      </c>
      <c r="F57" s="30">
        <f t="shared" si="5"/>
        <v>1.9486648770036892</v>
      </c>
      <c r="G57" s="13">
        <f t="shared" si="6"/>
        <v>3046637.510487</v>
      </c>
      <c r="H57" s="13">
        <f t="shared" si="7"/>
        <v>3224191.8682800001</v>
      </c>
      <c r="I57" s="30">
        <f t="shared" si="8"/>
        <v>3.1088568274718856E-2</v>
      </c>
      <c r="J57" s="30">
        <f t="shared" si="9"/>
        <v>1.3492638662626489E-3</v>
      </c>
      <c r="K57" s="30">
        <f t="shared" si="10"/>
        <v>3.0577094411529736E-2</v>
      </c>
      <c r="L57" s="21">
        <v>9023669.1353280004</v>
      </c>
      <c r="M57" s="19">
        <v>183269.17235399998</v>
      </c>
      <c r="N57" s="19">
        <v>2545305</v>
      </c>
      <c r="O57" s="19">
        <v>9200522</v>
      </c>
      <c r="P57" s="19">
        <v>3977</v>
      </c>
      <c r="Q57" s="19">
        <v>90127</v>
      </c>
      <c r="R57" s="19">
        <v>2947533.169339194</v>
      </c>
      <c r="S57" s="19">
        <v>4721449.0847430518</v>
      </c>
      <c r="T57" s="19">
        <v>3046637510487</v>
      </c>
      <c r="U57" s="19">
        <v>3224191868280</v>
      </c>
    </row>
    <row r="58" spans="1:21" x14ac:dyDescent="0.45">
      <c r="A58" s="25" t="s">
        <v>128</v>
      </c>
      <c r="B58" s="25">
        <v>11075</v>
      </c>
      <c r="C58" s="25" t="s">
        <v>19</v>
      </c>
      <c r="D58" s="30">
        <f t="shared" si="3"/>
        <v>2.7203167600566073E-2</v>
      </c>
      <c r="E58" s="30">
        <f t="shared" si="4"/>
        <v>0.78863694525335681</v>
      </c>
      <c r="F58" s="30">
        <f t="shared" si="5"/>
        <v>0.79147051611532637</v>
      </c>
      <c r="G58" s="13">
        <f t="shared" si="6"/>
        <v>6714627.1606649999</v>
      </c>
      <c r="H58" s="13">
        <f t="shared" si="7"/>
        <v>7967121.8878490003</v>
      </c>
      <c r="I58" s="30">
        <f t="shared" si="8"/>
        <v>4.0176577009176885E-3</v>
      </c>
      <c r="J58" s="30">
        <f t="shared" si="9"/>
        <v>8.2746507773680977E-2</v>
      </c>
      <c r="K58" s="30">
        <f t="shared" si="10"/>
        <v>8.9558250167271966E-2</v>
      </c>
      <c r="L58" s="21">
        <v>4102290.6104359999</v>
      </c>
      <c r="M58" s="19">
        <v>625158.67604000005</v>
      </c>
      <c r="N58" s="19">
        <v>59463993</v>
      </c>
      <c r="O58" s="19">
        <v>59677647</v>
      </c>
      <c r="P58" s="19">
        <v>6437793</v>
      </c>
      <c r="Q58" s="19">
        <v>6967756</v>
      </c>
      <c r="R58" s="19">
        <v>77801386.103301585</v>
      </c>
      <c r="S58" s="19">
        <v>75400972.979900971</v>
      </c>
      <c r="T58" s="19">
        <v>6714627160665</v>
      </c>
      <c r="U58" s="19">
        <v>7967121887849</v>
      </c>
    </row>
    <row r="59" spans="1:21" x14ac:dyDescent="0.45">
      <c r="A59" s="25" t="s">
        <v>130</v>
      </c>
      <c r="B59" s="25">
        <v>11087</v>
      </c>
      <c r="C59" s="25" t="s">
        <v>22</v>
      </c>
      <c r="D59" s="30">
        <f t="shared" si="3"/>
        <v>1.0883332638822452</v>
      </c>
      <c r="E59" s="30">
        <f t="shared" si="4"/>
        <v>1.4216299295839798</v>
      </c>
      <c r="F59" s="30">
        <f t="shared" si="5"/>
        <v>1.0087774910500851</v>
      </c>
      <c r="G59" s="13">
        <f t="shared" si="6"/>
        <v>964863.16780699999</v>
      </c>
      <c r="H59" s="13">
        <f t="shared" si="7"/>
        <v>1520154.9501449999</v>
      </c>
      <c r="I59" s="30">
        <f t="shared" si="8"/>
        <v>0.13196614686464442</v>
      </c>
      <c r="J59" s="30">
        <f t="shared" si="9"/>
        <v>0.13890667289120534</v>
      </c>
      <c r="K59" s="30">
        <f t="shared" si="10"/>
        <v>1.5145784729234156E-2</v>
      </c>
      <c r="L59" s="21">
        <v>2113370.701535</v>
      </c>
      <c r="M59" s="19">
        <v>404146.623341</v>
      </c>
      <c r="N59" s="19">
        <v>1380290</v>
      </c>
      <c r="O59" s="19">
        <v>979443</v>
      </c>
      <c r="P59" s="19">
        <v>212701</v>
      </c>
      <c r="Q59" s="19">
        <v>23192</v>
      </c>
      <c r="R59" s="19">
        <v>1531251.131229613</v>
      </c>
      <c r="S59" s="19">
        <v>970920.75179081422</v>
      </c>
      <c r="T59" s="19">
        <v>964863167807</v>
      </c>
      <c r="U59" s="19">
        <v>1520154950145</v>
      </c>
    </row>
    <row r="60" spans="1:21" x14ac:dyDescent="0.45">
      <c r="A60" s="25" t="s">
        <v>135</v>
      </c>
      <c r="B60" s="25">
        <v>11090</v>
      </c>
      <c r="C60" s="25" t="s">
        <v>19</v>
      </c>
      <c r="D60" s="30">
        <f t="shared" si="3"/>
        <v>4.6272556467754106E-2</v>
      </c>
      <c r="E60" s="30">
        <f t="shared" si="4"/>
        <v>0.9917813942168906</v>
      </c>
      <c r="F60" s="30">
        <f t="shared" si="5"/>
        <v>1.1748611739335921</v>
      </c>
      <c r="G60" s="13">
        <f t="shared" si="6"/>
        <v>9122185.9866860006</v>
      </c>
      <c r="H60" s="13">
        <f t="shared" si="7"/>
        <v>8953614.6047130004</v>
      </c>
      <c r="I60" s="30">
        <f t="shared" si="8"/>
        <v>2.0898847566784701E-3</v>
      </c>
      <c r="J60" s="30">
        <f t="shared" si="9"/>
        <v>4.2239325369100293E-2</v>
      </c>
      <c r="K60" s="30">
        <f t="shared" si="10"/>
        <v>5.9092410828273288E-2</v>
      </c>
      <c r="L60" s="21">
        <v>5588142.789868</v>
      </c>
      <c r="M60" s="19">
        <v>248798.32199700002</v>
      </c>
      <c r="N60" s="19">
        <v>59886642</v>
      </c>
      <c r="O60" s="19">
        <v>70941531</v>
      </c>
      <c r="P60" s="19">
        <v>2514271</v>
      </c>
      <c r="Q60" s="19">
        <v>3517441</v>
      </c>
      <c r="R60" s="19">
        <v>59524411.860973679</v>
      </c>
      <c r="S60" s="19">
        <v>60382905.294655606</v>
      </c>
      <c r="T60" s="19">
        <v>9122185986686</v>
      </c>
      <c r="U60" s="19">
        <v>8953614604713</v>
      </c>
    </row>
    <row r="61" spans="1:21" x14ac:dyDescent="0.45">
      <c r="A61" s="25" t="s">
        <v>137</v>
      </c>
      <c r="B61" s="25">
        <v>11095</v>
      </c>
      <c r="C61" s="25" t="s">
        <v>22</v>
      </c>
      <c r="D61" s="30">
        <f t="shared" si="3"/>
        <v>0.39954224218790407</v>
      </c>
      <c r="E61" s="30">
        <f t="shared" si="4"/>
        <v>1.2151270263981273</v>
      </c>
      <c r="F61" s="30">
        <f t="shared" si="5"/>
        <v>1.3534934129180909</v>
      </c>
      <c r="G61" s="13">
        <f t="shared" si="6"/>
        <v>2123095.6625990001</v>
      </c>
      <c r="H61" s="13">
        <f t="shared" si="7"/>
        <v>2414584.7837350001</v>
      </c>
      <c r="I61" s="30">
        <f t="shared" si="8"/>
        <v>3.8148561806991922E-2</v>
      </c>
      <c r="J61" s="30">
        <f t="shared" si="9"/>
        <v>0.12082449702209419</v>
      </c>
      <c r="K61" s="30">
        <f t="shared" si="10"/>
        <v>1.5022280170300615E-2</v>
      </c>
      <c r="L61" s="21">
        <v>1937956.0894929999</v>
      </c>
      <c r="M61" s="19">
        <v>186889.42196499999</v>
      </c>
      <c r="N61" s="19">
        <v>2946951</v>
      </c>
      <c r="O61" s="19">
        <v>3282520</v>
      </c>
      <c r="P61" s="19">
        <v>295959</v>
      </c>
      <c r="Q61" s="19">
        <v>36797</v>
      </c>
      <c r="R61" s="19">
        <v>2449494.9889663551</v>
      </c>
      <c r="S61" s="19">
        <v>2425220.5209650677</v>
      </c>
      <c r="T61" s="19">
        <v>2123095662599</v>
      </c>
      <c r="U61" s="19">
        <v>2414584783735</v>
      </c>
    </row>
    <row r="62" spans="1:21" x14ac:dyDescent="0.45">
      <c r="A62" s="25" t="s">
        <v>139</v>
      </c>
      <c r="B62" s="25">
        <v>11098</v>
      </c>
      <c r="C62" s="25" t="s">
        <v>19</v>
      </c>
      <c r="D62" s="30">
        <f t="shared" si="3"/>
        <v>0.10751058128621813</v>
      </c>
      <c r="E62" s="30">
        <f t="shared" si="4"/>
        <v>1.9094105654680469</v>
      </c>
      <c r="F62" s="30">
        <f t="shared" si="5"/>
        <v>1.2112452130551943</v>
      </c>
      <c r="G62" s="13">
        <f t="shared" si="6"/>
        <v>66805547.419633001</v>
      </c>
      <c r="H62" s="13">
        <f t="shared" si="7"/>
        <v>72912783.739612997</v>
      </c>
      <c r="I62" s="30">
        <f t="shared" si="8"/>
        <v>4.9701622653651825E-4</v>
      </c>
      <c r="J62" s="30">
        <f t="shared" si="9"/>
        <v>0.11474374327574965</v>
      </c>
      <c r="K62" s="30">
        <f t="shared" si="10"/>
        <v>0.10095253733000051</v>
      </c>
      <c r="L62" s="21">
        <v>61638877.184527002</v>
      </c>
      <c r="M62" s="19">
        <v>392758.83824200003</v>
      </c>
      <c r="N62" s="19">
        <v>547359720</v>
      </c>
      <c r="O62" s="19">
        <v>347220683</v>
      </c>
      <c r="P62" s="19">
        <v>45337171</v>
      </c>
      <c r="Q62" s="19">
        <v>39888035</v>
      </c>
      <c r="R62" s="19">
        <v>395116715.78507513</v>
      </c>
      <c r="S62" s="19">
        <v>286664235.49710888</v>
      </c>
      <c r="T62" s="19">
        <v>66805547419633</v>
      </c>
      <c r="U62" s="19">
        <v>72912783739613</v>
      </c>
    </row>
    <row r="63" spans="1:21" x14ac:dyDescent="0.45">
      <c r="A63" s="25" t="s">
        <v>141</v>
      </c>
      <c r="B63" s="25">
        <v>11099</v>
      </c>
      <c r="C63" s="25" t="s">
        <v>22</v>
      </c>
      <c r="D63" s="30">
        <f t="shared" si="3"/>
        <v>1.7939475996329715</v>
      </c>
      <c r="E63" s="30">
        <f t="shared" si="4"/>
        <v>1.1974378544835396</v>
      </c>
      <c r="F63" s="30">
        <f t="shared" si="5"/>
        <v>1.9402569751153096</v>
      </c>
      <c r="G63" s="13">
        <f t="shared" si="6"/>
        <v>8606936.9947040007</v>
      </c>
      <c r="H63" s="13">
        <f t="shared" si="7"/>
        <v>10262605.973551</v>
      </c>
      <c r="I63" s="30">
        <f t="shared" si="8"/>
        <v>0.15184278800376691</v>
      </c>
      <c r="J63" s="30">
        <f t="shared" si="9"/>
        <v>6.2129614929595497E-2</v>
      </c>
      <c r="K63" s="30">
        <f t="shared" si="10"/>
        <v>2.4088527527656795E-2</v>
      </c>
      <c r="L63" s="21">
        <v>45532420.458157003</v>
      </c>
      <c r="M63" s="19">
        <v>3043307.10573</v>
      </c>
      <c r="N63" s="19">
        <v>15196164</v>
      </c>
      <c r="O63" s="19">
        <v>24622959</v>
      </c>
      <c r="P63" s="19">
        <v>622616</v>
      </c>
      <c r="Q63" s="19">
        <v>241397</v>
      </c>
      <c r="R63" s="19">
        <v>10021243.503690481</v>
      </c>
      <c r="S63" s="19">
        <v>12690565.89709549</v>
      </c>
      <c r="T63" s="19">
        <v>8606936994704</v>
      </c>
      <c r="U63" s="19">
        <v>10262605973551</v>
      </c>
    </row>
    <row r="64" spans="1:21" x14ac:dyDescent="0.45">
      <c r="A64" s="25" t="s">
        <v>143</v>
      </c>
      <c r="B64" s="25">
        <v>11131</v>
      </c>
      <c r="C64" s="25" t="s">
        <v>32</v>
      </c>
      <c r="D64" s="30">
        <f t="shared" si="3"/>
        <v>0.42919937244792755</v>
      </c>
      <c r="E64" s="30">
        <f t="shared" si="4"/>
        <v>6.7018469300710121E-2</v>
      </c>
      <c r="F64" s="30">
        <f t="shared" si="5"/>
        <v>0.77850896753322374</v>
      </c>
      <c r="G64" s="13">
        <f t="shared" si="6"/>
        <v>1014321.105593</v>
      </c>
      <c r="H64" s="13">
        <f t="shared" si="7"/>
        <v>1140559.0666799999</v>
      </c>
      <c r="I64" s="30">
        <f t="shared" si="8"/>
        <v>5.3954447689377272E-4</v>
      </c>
      <c r="J64" s="30">
        <f t="shared" si="9"/>
        <v>0</v>
      </c>
      <c r="K64" s="30">
        <f t="shared" si="10"/>
        <v>1.100743179173065E-3</v>
      </c>
      <c r="L64" s="21">
        <v>1923769.0629710001</v>
      </c>
      <c r="M64" s="19">
        <v>2038.101146</v>
      </c>
      <c r="N64" s="19">
        <v>150196</v>
      </c>
      <c r="O64" s="19">
        <v>1744727</v>
      </c>
      <c r="P64" s="19">
        <v>0</v>
      </c>
      <c r="Q64" s="19">
        <v>2079</v>
      </c>
      <c r="R64" s="19">
        <v>1888723.945182065</v>
      </c>
      <c r="S64" s="19">
        <v>2241113.55522124</v>
      </c>
      <c r="T64" s="19">
        <v>1014321105593</v>
      </c>
      <c r="U64" s="19">
        <v>1140559066680</v>
      </c>
    </row>
    <row r="65" spans="1:21" x14ac:dyDescent="0.45">
      <c r="A65" s="25" t="s">
        <v>145</v>
      </c>
      <c r="B65" s="25">
        <v>11132</v>
      </c>
      <c r="C65" s="25" t="s">
        <v>22</v>
      </c>
      <c r="D65" s="30">
        <f t="shared" si="3"/>
        <v>0.5957636128958167</v>
      </c>
      <c r="E65" s="30">
        <f t="shared" si="4"/>
        <v>0.53952234859051285</v>
      </c>
      <c r="F65" s="30">
        <f t="shared" si="5"/>
        <v>1.0059489025315238</v>
      </c>
      <c r="G65" s="13">
        <f t="shared" si="6"/>
        <v>15693981.404467</v>
      </c>
      <c r="H65" s="13">
        <f t="shared" si="7"/>
        <v>18230275.392581001</v>
      </c>
      <c r="I65" s="30">
        <f t="shared" si="8"/>
        <v>4.1631097071267185E-2</v>
      </c>
      <c r="J65" s="30">
        <f t="shared" si="9"/>
        <v>4.2177766218750773E-2</v>
      </c>
      <c r="K65" s="30">
        <f t="shared" si="10"/>
        <v>1.178111441781193E-2</v>
      </c>
      <c r="L65" s="21">
        <v>23545378.318753</v>
      </c>
      <c r="M65" s="19">
        <v>1641530.6193500001</v>
      </c>
      <c r="N65" s="19">
        <v>10661324</v>
      </c>
      <c r="O65" s="19">
        <v>19878226</v>
      </c>
      <c r="P65" s="19">
        <v>831543</v>
      </c>
      <c r="Q65" s="19">
        <v>232267</v>
      </c>
      <c r="R65" s="19">
        <v>19715197.710739002</v>
      </c>
      <c r="S65" s="19">
        <v>19760671.690157808</v>
      </c>
      <c r="T65" s="19">
        <v>15693981404467</v>
      </c>
      <c r="U65" s="19">
        <v>18230275392581</v>
      </c>
    </row>
    <row r="66" spans="1:21" x14ac:dyDescent="0.45">
      <c r="A66" s="25" t="s">
        <v>147</v>
      </c>
      <c r="B66" s="25">
        <v>11141</v>
      </c>
      <c r="C66" s="25" t="s">
        <v>22</v>
      </c>
      <c r="D66" s="30">
        <f t="shared" si="3"/>
        <v>0.58057689223260289</v>
      </c>
      <c r="E66" s="30">
        <f t="shared" si="4"/>
        <v>0.51540500654109989</v>
      </c>
      <c r="F66" s="30">
        <f t="shared" si="5"/>
        <v>0.95446411351228222</v>
      </c>
      <c r="G66" s="13">
        <f t="shared" si="6"/>
        <v>453467.65838500002</v>
      </c>
      <c r="H66" s="13">
        <f t="shared" si="7"/>
        <v>607239.10787299997</v>
      </c>
      <c r="I66" s="30">
        <f t="shared" si="8"/>
        <v>0.14434084678814221</v>
      </c>
      <c r="J66" s="30">
        <f t="shared" si="9"/>
        <v>0</v>
      </c>
      <c r="K66" s="30">
        <f t="shared" si="10"/>
        <v>2.4599988657778678E-2</v>
      </c>
      <c r="L66" s="21">
        <v>864440.63164400007</v>
      </c>
      <c r="M66" s="19">
        <v>187983.50331499998</v>
      </c>
      <c r="N66" s="19">
        <v>383702</v>
      </c>
      <c r="O66" s="19">
        <v>710567</v>
      </c>
      <c r="P66" s="19">
        <v>0</v>
      </c>
      <c r="Q66" s="19">
        <v>16019</v>
      </c>
      <c r="R66" s="19">
        <v>651179.16202512907</v>
      </c>
      <c r="S66" s="19">
        <v>744466.96312679781</v>
      </c>
      <c r="T66" s="19">
        <v>453467658385</v>
      </c>
      <c r="U66" s="19">
        <v>607239107873</v>
      </c>
    </row>
    <row r="67" spans="1:21" x14ac:dyDescent="0.45">
      <c r="A67" s="25" t="s">
        <v>149</v>
      </c>
      <c r="B67" s="25">
        <v>11142</v>
      </c>
      <c r="C67" s="25" t="s">
        <v>19</v>
      </c>
      <c r="D67" s="30">
        <f t="shared" ref="D67:D113" si="11">(L67/2)/S67</f>
        <v>7.8701139778532797E-2</v>
      </c>
      <c r="E67" s="30">
        <f t="shared" ref="E67:E113" si="12">(N67)/S67</f>
        <v>0.27980680406001296</v>
      </c>
      <c r="F67" s="30">
        <f t="shared" ref="F67:F113" si="13">(O67)/S67</f>
        <v>0.29575276724598415</v>
      </c>
      <c r="G67" s="13">
        <f t="shared" ref="G67:G113" si="14">T67/1000000</f>
        <v>19061921.842849001</v>
      </c>
      <c r="H67" s="13">
        <f t="shared" ref="H67:H113" si="15">U67/1000000</f>
        <v>21371875.768973</v>
      </c>
      <c r="I67" s="30">
        <f t="shared" ref="I67:I113" si="16">(M67/2)/R67</f>
        <v>2.5548536414744722E-3</v>
      </c>
      <c r="J67" s="30">
        <f t="shared" ref="J67:J113" si="17">(P67)/R67</f>
        <v>2.2368900196009601E-2</v>
      </c>
      <c r="K67" s="30">
        <f t="shared" ref="K67:K113" si="18">(Q67)/R67</f>
        <v>2.1163491470970224E-2</v>
      </c>
      <c r="L67" s="21">
        <v>23569708.263648</v>
      </c>
      <c r="M67" s="19">
        <v>755929.38845199998</v>
      </c>
      <c r="N67" s="19">
        <v>41898788</v>
      </c>
      <c r="O67" s="19">
        <v>44286566</v>
      </c>
      <c r="P67" s="19">
        <v>3309252</v>
      </c>
      <c r="Q67" s="19">
        <v>3130924</v>
      </c>
      <c r="R67" s="19">
        <v>147939861.6383625</v>
      </c>
      <c r="S67" s="19">
        <v>149741848.27547491</v>
      </c>
      <c r="T67" s="19">
        <v>19061921842849</v>
      </c>
      <c r="U67" s="19">
        <v>21371875768973</v>
      </c>
    </row>
    <row r="68" spans="1:21" x14ac:dyDescent="0.45">
      <c r="A68" s="25" t="s">
        <v>151</v>
      </c>
      <c r="B68" s="25">
        <v>11145</v>
      </c>
      <c r="C68" s="25" t="s">
        <v>19</v>
      </c>
      <c r="D68" s="30">
        <f t="shared" si="11"/>
        <v>8.857466199801825E-2</v>
      </c>
      <c r="E68" s="30">
        <f t="shared" si="12"/>
        <v>1.1928975258639587</v>
      </c>
      <c r="F68" s="30">
        <f t="shared" si="13"/>
        <v>0.67932661090849478</v>
      </c>
      <c r="G68" s="13">
        <f t="shared" si="14"/>
        <v>18551312.007863</v>
      </c>
      <c r="H68" s="13">
        <f t="shared" si="15"/>
        <v>21069810.164016999</v>
      </c>
      <c r="I68" s="30">
        <f t="shared" si="16"/>
        <v>7.0034121393526669E-4</v>
      </c>
      <c r="J68" s="30">
        <f t="shared" si="17"/>
        <v>5.7907749993850323E-2</v>
      </c>
      <c r="K68" s="30">
        <f t="shared" si="18"/>
        <v>6.360302453968035E-2</v>
      </c>
      <c r="L68" s="21">
        <v>23527122.655226</v>
      </c>
      <c r="M68" s="19">
        <v>227114.81032999998</v>
      </c>
      <c r="N68" s="19">
        <v>158428188</v>
      </c>
      <c r="O68" s="19">
        <v>90221064</v>
      </c>
      <c r="P68" s="19">
        <v>9389500</v>
      </c>
      <c r="Q68" s="19">
        <v>10312965</v>
      </c>
      <c r="R68" s="19">
        <v>162145826.78479382</v>
      </c>
      <c r="S68" s="19">
        <v>132809553.6833795</v>
      </c>
      <c r="T68" s="19">
        <v>18551312007863</v>
      </c>
      <c r="U68" s="19">
        <v>21069810164017</v>
      </c>
    </row>
    <row r="69" spans="1:21" x14ac:dyDescent="0.45">
      <c r="A69" s="25" t="s">
        <v>153</v>
      </c>
      <c r="B69" s="25">
        <v>11148</v>
      </c>
      <c r="C69" s="25" t="s">
        <v>19</v>
      </c>
      <c r="D69" s="30">
        <f t="shared" si="11"/>
        <v>0.29091959791902489</v>
      </c>
      <c r="E69" s="30">
        <f t="shared" si="12"/>
        <v>1.4616452827100324</v>
      </c>
      <c r="F69" s="30">
        <f t="shared" si="13"/>
        <v>1.3082830596766577</v>
      </c>
      <c r="G69" s="13">
        <f t="shared" si="14"/>
        <v>102171.250059</v>
      </c>
      <c r="H69" s="13">
        <f t="shared" si="15"/>
        <v>126017.104999</v>
      </c>
      <c r="I69" s="30">
        <f t="shared" si="16"/>
        <v>5.5615136307781291E-3</v>
      </c>
      <c r="J69" s="30">
        <f t="shared" si="17"/>
        <v>1.9272014342362923E-2</v>
      </c>
      <c r="K69" s="30">
        <f t="shared" si="18"/>
        <v>9.4128769424959624E-2</v>
      </c>
      <c r="L69" s="21">
        <v>574645.13681200007</v>
      </c>
      <c r="M69" s="19">
        <v>13270.052535999999</v>
      </c>
      <c r="N69" s="19">
        <v>1443573</v>
      </c>
      <c r="O69" s="19">
        <v>1292107</v>
      </c>
      <c r="P69" s="19">
        <v>22992</v>
      </c>
      <c r="Q69" s="19">
        <v>112298</v>
      </c>
      <c r="R69" s="19">
        <v>1193025.2640721609</v>
      </c>
      <c r="S69" s="19">
        <v>987635.65762239893</v>
      </c>
      <c r="T69" s="19">
        <v>102171250059</v>
      </c>
      <c r="U69" s="19">
        <v>126017104999</v>
      </c>
    </row>
    <row r="70" spans="1:21" x14ac:dyDescent="0.45">
      <c r="A70" s="25" t="s">
        <v>155</v>
      </c>
      <c r="B70" s="25">
        <v>11149</v>
      </c>
      <c r="C70" s="25" t="s">
        <v>22</v>
      </c>
      <c r="D70" s="30">
        <f t="shared" si="11"/>
        <v>2.6628161395462651</v>
      </c>
      <c r="E70" s="30">
        <f t="shared" si="12"/>
        <v>0.96228705151652583</v>
      </c>
      <c r="F70" s="30">
        <f t="shared" si="13"/>
        <v>2.0791178028381339</v>
      </c>
      <c r="G70" s="13">
        <f t="shared" si="14"/>
        <v>1580818.02443</v>
      </c>
      <c r="H70" s="13">
        <f t="shared" si="15"/>
        <v>1982886.6472380001</v>
      </c>
      <c r="I70" s="30">
        <f t="shared" si="16"/>
        <v>9.8173095586408729E-2</v>
      </c>
      <c r="J70" s="30">
        <f t="shared" si="17"/>
        <v>8.8854728409926517E-2</v>
      </c>
      <c r="K70" s="30">
        <f t="shared" si="18"/>
        <v>2.97190881503899E-3</v>
      </c>
      <c r="L70" s="21">
        <v>8882021.1961940005</v>
      </c>
      <c r="M70" s="19">
        <v>367334.56201500003</v>
      </c>
      <c r="N70" s="19">
        <v>1604890</v>
      </c>
      <c r="O70" s="19">
        <v>3467526</v>
      </c>
      <c r="P70" s="19">
        <v>166234</v>
      </c>
      <c r="Q70" s="19">
        <v>5560</v>
      </c>
      <c r="R70" s="19">
        <v>1870851.4783038711</v>
      </c>
      <c r="S70" s="19">
        <v>1667787.17168724</v>
      </c>
      <c r="T70" s="19">
        <v>1580818024430</v>
      </c>
      <c r="U70" s="19">
        <v>1982886647238</v>
      </c>
    </row>
    <row r="71" spans="1:21" x14ac:dyDescent="0.45">
      <c r="A71" s="25" t="s">
        <v>157</v>
      </c>
      <c r="B71" s="25">
        <v>11157</v>
      </c>
      <c r="C71" s="25" t="s">
        <v>32</v>
      </c>
      <c r="D71" s="30">
        <f t="shared" si="11"/>
        <v>0.51424207200364735</v>
      </c>
      <c r="E71" s="30">
        <f t="shared" si="12"/>
        <v>0.4135545130180745</v>
      </c>
      <c r="F71" s="30">
        <f t="shared" si="13"/>
        <v>0.92010166686216066</v>
      </c>
      <c r="G71" s="13">
        <f t="shared" si="14"/>
        <v>412934.14273000002</v>
      </c>
      <c r="H71" s="13">
        <f t="shared" si="15"/>
        <v>475962.39009300002</v>
      </c>
      <c r="I71" s="30">
        <f t="shared" si="16"/>
        <v>1.4110467607474851E-2</v>
      </c>
      <c r="J71" s="30">
        <f t="shared" si="17"/>
        <v>3.2900176626988076E-2</v>
      </c>
      <c r="K71" s="30">
        <f t="shared" si="18"/>
        <v>7.2006729383595272E-3</v>
      </c>
      <c r="L71" s="21">
        <v>744924.76415499998</v>
      </c>
      <c r="M71" s="19">
        <v>22990.074315000002</v>
      </c>
      <c r="N71" s="19">
        <v>299535</v>
      </c>
      <c r="O71" s="19">
        <v>666424</v>
      </c>
      <c r="P71" s="19">
        <v>26802</v>
      </c>
      <c r="Q71" s="19">
        <v>5866</v>
      </c>
      <c r="R71" s="19">
        <v>814646.08241690323</v>
      </c>
      <c r="S71" s="19">
        <v>724293.87316807918</v>
      </c>
      <c r="T71" s="19">
        <v>412934142730</v>
      </c>
      <c r="U71" s="19">
        <v>475962390093</v>
      </c>
    </row>
    <row r="72" spans="1:21" x14ac:dyDescent="0.45">
      <c r="A72" s="25" t="s">
        <v>159</v>
      </c>
      <c r="B72" s="25">
        <v>11158</v>
      </c>
      <c r="C72" s="25" t="s">
        <v>19</v>
      </c>
      <c r="D72" s="30">
        <f t="shared" si="11"/>
        <v>0.18031050513993094</v>
      </c>
      <c r="E72" s="30">
        <f t="shared" si="12"/>
        <v>1.5570827990014415</v>
      </c>
      <c r="F72" s="30">
        <f t="shared" si="13"/>
        <v>0.90481742270434429</v>
      </c>
      <c r="G72" s="13">
        <f t="shared" si="14"/>
        <v>2733269.1483049998</v>
      </c>
      <c r="H72" s="13">
        <f t="shared" si="15"/>
        <v>3038247.9625550001</v>
      </c>
      <c r="I72" s="30">
        <f t="shared" si="16"/>
        <v>1.249697149364384E-2</v>
      </c>
      <c r="J72" s="30">
        <f t="shared" si="17"/>
        <v>3.6826951598153433E-2</v>
      </c>
      <c r="K72" s="30">
        <f t="shared" si="18"/>
        <v>2.7714951168988575E-2</v>
      </c>
      <c r="L72" s="21">
        <v>3298626.6995290001</v>
      </c>
      <c r="M72" s="19">
        <v>313817.70134000003</v>
      </c>
      <c r="N72" s="19">
        <v>14242750</v>
      </c>
      <c r="O72" s="19">
        <v>8276431</v>
      </c>
      <c r="P72" s="19">
        <v>462390</v>
      </c>
      <c r="Q72" s="19">
        <v>347982</v>
      </c>
      <c r="R72" s="19">
        <v>12555750.067110769</v>
      </c>
      <c r="S72" s="19">
        <v>9147072.9810475633</v>
      </c>
      <c r="T72" s="19">
        <v>2733269148305</v>
      </c>
      <c r="U72" s="19">
        <v>3038247962555</v>
      </c>
    </row>
    <row r="73" spans="1:21" x14ac:dyDescent="0.45">
      <c r="A73" s="25" t="s">
        <v>161</v>
      </c>
      <c r="B73" s="25">
        <v>11173</v>
      </c>
      <c r="C73" s="25" t="s">
        <v>22</v>
      </c>
      <c r="D73" s="30">
        <f t="shared" si="11"/>
        <v>0.98624198779412364</v>
      </c>
      <c r="E73" s="30">
        <f t="shared" si="12"/>
        <v>0.27479221096334761</v>
      </c>
      <c r="F73" s="30">
        <f t="shared" si="13"/>
        <v>0.18953804511018732</v>
      </c>
      <c r="G73" s="13">
        <f t="shared" si="14"/>
        <v>949607.99224000005</v>
      </c>
      <c r="H73" s="13">
        <f t="shared" si="15"/>
        <v>1068362.3030590001</v>
      </c>
      <c r="I73" s="30">
        <f t="shared" si="16"/>
        <v>2.9327792933238454E-2</v>
      </c>
      <c r="J73" s="30">
        <f t="shared" si="17"/>
        <v>0</v>
      </c>
      <c r="K73" s="30">
        <f t="shared" si="18"/>
        <v>1.3580120223566977E-3</v>
      </c>
      <c r="L73" s="21">
        <v>1954063.475293</v>
      </c>
      <c r="M73" s="19">
        <v>64529.211702000001</v>
      </c>
      <c r="N73" s="19">
        <v>272226</v>
      </c>
      <c r="O73" s="19">
        <v>187768</v>
      </c>
      <c r="P73" s="19">
        <v>0</v>
      </c>
      <c r="Q73" s="19">
        <v>1494</v>
      </c>
      <c r="R73" s="19">
        <v>1100137.5359014189</v>
      </c>
      <c r="S73" s="19">
        <v>990661.26745604922</v>
      </c>
      <c r="T73" s="19">
        <v>949607992240</v>
      </c>
      <c r="U73" s="19">
        <v>1068362303059</v>
      </c>
    </row>
    <row r="74" spans="1:21" x14ac:dyDescent="0.45">
      <c r="A74" s="25" t="s">
        <v>163</v>
      </c>
      <c r="B74" s="25">
        <v>11161</v>
      </c>
      <c r="C74" s="25" t="s">
        <v>19</v>
      </c>
      <c r="D74" s="30">
        <f t="shared" si="11"/>
        <v>8.1668103932246494E-2</v>
      </c>
      <c r="E74" s="30">
        <f t="shared" si="12"/>
        <v>0.28959046622545193</v>
      </c>
      <c r="F74" s="30">
        <f t="shared" si="13"/>
        <v>0.55048786535899896</v>
      </c>
      <c r="G74" s="13">
        <f t="shared" si="14"/>
        <v>1845180.843136</v>
      </c>
      <c r="H74" s="13">
        <f t="shared" si="15"/>
        <v>1912865.287209</v>
      </c>
      <c r="I74" s="30">
        <f t="shared" si="16"/>
        <v>1.9420121865469512E-3</v>
      </c>
      <c r="J74" s="30">
        <f t="shared" si="17"/>
        <v>0</v>
      </c>
      <c r="K74" s="30">
        <f t="shared" si="18"/>
        <v>1.5272653271104731E-2</v>
      </c>
      <c r="L74" s="21">
        <v>2966008.5062389998</v>
      </c>
      <c r="M74" s="19">
        <v>59786.545120000002</v>
      </c>
      <c r="N74" s="19">
        <v>5258649</v>
      </c>
      <c r="O74" s="19">
        <v>9996263</v>
      </c>
      <c r="P74" s="19">
        <v>0</v>
      </c>
      <c r="Q74" s="19">
        <v>235091</v>
      </c>
      <c r="R74" s="19">
        <v>15392937.679321449</v>
      </c>
      <c r="S74" s="19">
        <v>18158916.170624338</v>
      </c>
      <c r="T74" s="19">
        <v>1845180843136</v>
      </c>
      <c r="U74" s="19">
        <v>1912865287209</v>
      </c>
    </row>
    <row r="75" spans="1:21" x14ac:dyDescent="0.45">
      <c r="A75" s="25" t="s">
        <v>165</v>
      </c>
      <c r="B75" s="25">
        <v>11168</v>
      </c>
      <c r="C75" s="25" t="s">
        <v>19</v>
      </c>
      <c r="D75" s="30">
        <f t="shared" si="11"/>
        <v>9.9281578507031523E-2</v>
      </c>
      <c r="E75" s="30">
        <f t="shared" si="12"/>
        <v>2.1754922972944302</v>
      </c>
      <c r="F75" s="30">
        <f t="shared" si="13"/>
        <v>2.399542067868313</v>
      </c>
      <c r="G75" s="13">
        <f t="shared" si="14"/>
        <v>348520.11359899997</v>
      </c>
      <c r="H75" s="13">
        <f t="shared" si="15"/>
        <v>438302.975362</v>
      </c>
      <c r="I75" s="30">
        <f t="shared" si="16"/>
        <v>2.4112625027668234E-2</v>
      </c>
      <c r="J75" s="30">
        <f t="shared" si="17"/>
        <v>0.27117679150819984</v>
      </c>
      <c r="K75" s="30">
        <f t="shared" si="18"/>
        <v>6.4926979767079632E-2</v>
      </c>
      <c r="L75" s="21">
        <v>1648187.5578029999</v>
      </c>
      <c r="M75" s="19">
        <v>125456.845753</v>
      </c>
      <c r="N75" s="19">
        <v>18057828</v>
      </c>
      <c r="O75" s="19">
        <v>19917569</v>
      </c>
      <c r="P75" s="19">
        <v>705460</v>
      </c>
      <c r="Q75" s="19">
        <v>168906</v>
      </c>
      <c r="R75" s="19">
        <v>2601476.3139443235</v>
      </c>
      <c r="S75" s="19">
        <v>8300570.8742144369</v>
      </c>
      <c r="T75" s="19">
        <v>348520113599</v>
      </c>
      <c r="U75" s="19">
        <v>438302975362</v>
      </c>
    </row>
    <row r="76" spans="1:21" x14ac:dyDescent="0.45">
      <c r="A76" s="25" t="s">
        <v>169</v>
      </c>
      <c r="B76" s="25">
        <v>11182</v>
      </c>
      <c r="C76" s="25" t="s">
        <v>22</v>
      </c>
      <c r="D76" s="30">
        <f t="shared" si="11"/>
        <v>0.44404541201346526</v>
      </c>
      <c r="E76" s="30">
        <f t="shared" si="12"/>
        <v>0.28619495362068237</v>
      </c>
      <c r="F76" s="30">
        <f t="shared" si="13"/>
        <v>0.86100753573065703</v>
      </c>
      <c r="G76" s="13">
        <f t="shared" si="14"/>
        <v>5260272.1863280004</v>
      </c>
      <c r="H76" s="13">
        <f t="shared" si="15"/>
        <v>5950110.1365139997</v>
      </c>
      <c r="I76" s="30">
        <f t="shared" si="16"/>
        <v>2.1310967184166779E-2</v>
      </c>
      <c r="J76" s="30">
        <f t="shared" si="17"/>
        <v>1.5710229839044395E-3</v>
      </c>
      <c r="K76" s="30">
        <f t="shared" si="18"/>
        <v>1.7841467930570492E-2</v>
      </c>
      <c r="L76" s="21">
        <v>5306532.4345360007</v>
      </c>
      <c r="M76" s="19">
        <v>246503.64739300002</v>
      </c>
      <c r="N76" s="19">
        <v>1710076</v>
      </c>
      <c r="O76" s="19">
        <v>5144704</v>
      </c>
      <c r="P76" s="19">
        <v>9086</v>
      </c>
      <c r="Q76" s="19">
        <v>103186</v>
      </c>
      <c r="R76" s="19">
        <v>5783492.7261335813</v>
      </c>
      <c r="S76" s="19">
        <v>5975213.6729374481</v>
      </c>
      <c r="T76" s="19">
        <v>5260272186328</v>
      </c>
      <c r="U76" s="19">
        <v>5950110136514</v>
      </c>
    </row>
    <row r="77" spans="1:21" x14ac:dyDescent="0.45">
      <c r="A77" s="25" t="s">
        <v>172</v>
      </c>
      <c r="B77" s="25">
        <v>11186</v>
      </c>
      <c r="C77" s="25" t="s">
        <v>22</v>
      </c>
      <c r="D77" s="30">
        <f t="shared" si="11"/>
        <v>0.73123120572199185</v>
      </c>
      <c r="E77" s="30">
        <f t="shared" si="12"/>
        <v>0.36515076126494606</v>
      </c>
      <c r="F77" s="30">
        <f t="shared" si="13"/>
        <v>1.0940636880479375</v>
      </c>
      <c r="G77" s="13">
        <f t="shared" si="14"/>
        <v>1012883.5319300001</v>
      </c>
      <c r="H77" s="13">
        <f t="shared" si="15"/>
        <v>1124785.1654759999</v>
      </c>
      <c r="I77" s="30">
        <f t="shared" si="16"/>
        <v>7.0433604972343813E-2</v>
      </c>
      <c r="J77" s="30">
        <f t="shared" si="17"/>
        <v>0</v>
      </c>
      <c r="K77" s="30">
        <f t="shared" si="18"/>
        <v>0</v>
      </c>
      <c r="L77" s="21">
        <v>1435505.0930030001</v>
      </c>
      <c r="M77" s="19">
        <v>146109.15548299998</v>
      </c>
      <c r="N77" s="19">
        <v>358420</v>
      </c>
      <c r="O77" s="19">
        <v>1073897</v>
      </c>
      <c r="P77" s="19">
        <v>0</v>
      </c>
      <c r="Q77" s="19">
        <v>0</v>
      </c>
      <c r="R77" s="19">
        <v>1037211.9639508061</v>
      </c>
      <c r="S77" s="19">
        <v>981567.17175768851</v>
      </c>
      <c r="T77" s="19">
        <v>1012883531930</v>
      </c>
      <c r="U77" s="19">
        <v>1124785165476</v>
      </c>
    </row>
    <row r="78" spans="1:21" x14ac:dyDescent="0.45">
      <c r="A78" s="25" t="s">
        <v>174</v>
      </c>
      <c r="B78" s="25">
        <v>11188</v>
      </c>
      <c r="C78" s="25" t="s">
        <v>32</v>
      </c>
      <c r="D78" s="30">
        <f t="shared" si="11"/>
        <v>0.5916526316974331</v>
      </c>
      <c r="E78" s="30">
        <f t="shared" si="12"/>
        <v>0.57642865592803871</v>
      </c>
      <c r="F78" s="30">
        <f t="shared" si="13"/>
        <v>1.2840907232431991</v>
      </c>
      <c r="G78" s="13">
        <f t="shared" si="14"/>
        <v>1308257.955843</v>
      </c>
      <c r="H78" s="13">
        <f t="shared" si="15"/>
        <v>1572531.6794670001</v>
      </c>
      <c r="I78" s="30">
        <f t="shared" si="16"/>
        <v>3.8153325678236316E-2</v>
      </c>
      <c r="J78" s="30">
        <f t="shared" si="17"/>
        <v>1.3722904826482085E-2</v>
      </c>
      <c r="K78" s="30">
        <f t="shared" si="18"/>
        <v>2.6031081490068973E-2</v>
      </c>
      <c r="L78" s="21">
        <v>3333176.8865780002</v>
      </c>
      <c r="M78" s="19">
        <v>183225.08977800002</v>
      </c>
      <c r="N78" s="19">
        <v>1623705</v>
      </c>
      <c r="O78" s="19">
        <v>3617073</v>
      </c>
      <c r="P78" s="19">
        <v>32951</v>
      </c>
      <c r="Q78" s="19">
        <v>62505</v>
      </c>
      <c r="R78" s="19">
        <v>2401168.0046350001</v>
      </c>
      <c r="S78" s="19">
        <v>2816836.01830285</v>
      </c>
      <c r="T78" s="19">
        <v>1308257955843</v>
      </c>
      <c r="U78" s="19">
        <v>1572531679467</v>
      </c>
    </row>
    <row r="79" spans="1:21" x14ac:dyDescent="0.45">
      <c r="A79" s="25" t="s">
        <v>182</v>
      </c>
      <c r="B79" s="25">
        <v>11198</v>
      </c>
      <c r="C79" s="25" t="s">
        <v>19</v>
      </c>
      <c r="D79" s="30">
        <f t="shared" si="11"/>
        <v>1.7429238576476144E-2</v>
      </c>
      <c r="E79" s="30">
        <f t="shared" si="12"/>
        <v>0</v>
      </c>
      <c r="F79" s="30">
        <f t="shared" si="13"/>
        <v>4.1767320810109518E-5</v>
      </c>
      <c r="G79" s="13">
        <f t="shared" si="14"/>
        <v>2689.5764559999998</v>
      </c>
      <c r="H79" s="13">
        <f t="shared" si="15"/>
        <v>2816.6262259999999</v>
      </c>
      <c r="I79" s="30">
        <f t="shared" si="16"/>
        <v>1.4547181047552015E-3</v>
      </c>
      <c r="J79" s="30">
        <f t="shared" si="17"/>
        <v>0</v>
      </c>
      <c r="K79" s="30">
        <f t="shared" si="18"/>
        <v>4.1829098550588197E-5</v>
      </c>
      <c r="L79" s="21">
        <v>1669.174679</v>
      </c>
      <c r="M79" s="19">
        <v>139.110634</v>
      </c>
      <c r="N79" s="19">
        <v>0</v>
      </c>
      <c r="O79" s="19">
        <v>2</v>
      </c>
      <c r="P79" s="19">
        <v>0</v>
      </c>
      <c r="Q79" s="19">
        <v>2</v>
      </c>
      <c r="R79" s="19">
        <v>47813.605105096773</v>
      </c>
      <c r="S79" s="19">
        <v>47884.32586070765</v>
      </c>
      <c r="T79" s="19">
        <v>2689576456</v>
      </c>
      <c r="U79" s="19">
        <v>2816626226</v>
      </c>
    </row>
    <row r="80" spans="1:21" x14ac:dyDescent="0.45">
      <c r="A80" s="25" t="s">
        <v>185</v>
      </c>
      <c r="B80" s="25">
        <v>11220</v>
      </c>
      <c r="C80" s="25" t="s">
        <v>22</v>
      </c>
      <c r="D80" s="30">
        <f t="shared" si="11"/>
        <v>0.88828103691189442</v>
      </c>
      <c r="E80" s="30">
        <f t="shared" si="12"/>
        <v>0.33347684642464631</v>
      </c>
      <c r="F80" s="30">
        <f t="shared" si="13"/>
        <v>0.93988369828040386</v>
      </c>
      <c r="G80" s="13">
        <f t="shared" si="14"/>
        <v>799005.00598100002</v>
      </c>
      <c r="H80" s="13">
        <f t="shared" si="15"/>
        <v>877710.27178099996</v>
      </c>
      <c r="I80" s="30">
        <f t="shared" si="16"/>
        <v>8.9371893226356788E-2</v>
      </c>
      <c r="J80" s="30">
        <f t="shared" si="17"/>
        <v>1.9844512753273157E-2</v>
      </c>
      <c r="K80" s="30">
        <f t="shared" si="18"/>
        <v>1.1562514547989658E-2</v>
      </c>
      <c r="L80" s="21">
        <v>1588308.8207429999</v>
      </c>
      <c r="M80" s="19">
        <v>150600.62933500001</v>
      </c>
      <c r="N80" s="19">
        <v>298140</v>
      </c>
      <c r="O80" s="19">
        <v>840289</v>
      </c>
      <c r="P80" s="19">
        <v>16720</v>
      </c>
      <c r="Q80" s="19">
        <v>9742</v>
      </c>
      <c r="R80" s="19">
        <v>842550.29125077417</v>
      </c>
      <c r="S80" s="19">
        <v>894035.08278458205</v>
      </c>
      <c r="T80" s="19">
        <v>799005005981</v>
      </c>
      <c r="U80" s="19">
        <v>877710271781</v>
      </c>
    </row>
    <row r="81" spans="1:21" x14ac:dyDescent="0.45">
      <c r="A81" s="25" t="s">
        <v>187</v>
      </c>
      <c r="B81" s="25">
        <v>11222</v>
      </c>
      <c r="C81" s="25" t="s">
        <v>32</v>
      </c>
      <c r="D81" s="30">
        <f t="shared" si="11"/>
        <v>0.43677850146501424</v>
      </c>
      <c r="E81" s="30">
        <f t="shared" si="12"/>
        <v>9.2816468832689195E-2</v>
      </c>
      <c r="F81" s="30">
        <f t="shared" si="13"/>
        <v>0.52842636787888997</v>
      </c>
      <c r="G81" s="13">
        <f t="shared" si="14"/>
        <v>222610.337363</v>
      </c>
      <c r="H81" s="13">
        <f t="shared" si="15"/>
        <v>232444.43760100001</v>
      </c>
      <c r="I81" s="30">
        <f t="shared" si="16"/>
        <v>0.14811567134284928</v>
      </c>
      <c r="J81" s="30">
        <f t="shared" si="17"/>
        <v>0</v>
      </c>
      <c r="K81" s="30">
        <f t="shared" si="18"/>
        <v>1.3726093280989513E-3</v>
      </c>
      <c r="L81" s="21">
        <v>325615.18457300001</v>
      </c>
      <c r="M81" s="19">
        <v>122151.97473</v>
      </c>
      <c r="N81" s="19">
        <v>34597</v>
      </c>
      <c r="O81" s="19">
        <v>196969</v>
      </c>
      <c r="P81" s="19">
        <v>0</v>
      </c>
      <c r="Q81" s="19">
        <v>566</v>
      </c>
      <c r="R81" s="19">
        <v>412353.31016138708</v>
      </c>
      <c r="S81" s="19">
        <v>372746.35024485248</v>
      </c>
      <c r="T81" s="19">
        <v>222610337363</v>
      </c>
      <c r="U81" s="19">
        <v>232444437601</v>
      </c>
    </row>
    <row r="82" spans="1:21" x14ac:dyDescent="0.45">
      <c r="A82" s="25" t="s">
        <v>188</v>
      </c>
      <c r="B82" s="25">
        <v>11217</v>
      </c>
      <c r="C82" s="25" t="s">
        <v>19</v>
      </c>
      <c r="D82" s="30">
        <f t="shared" si="11"/>
        <v>4.3991090599287741E-2</v>
      </c>
      <c r="E82" s="30">
        <f t="shared" si="12"/>
        <v>1.5209792465877301</v>
      </c>
      <c r="F82" s="30">
        <f t="shared" si="13"/>
        <v>1.4658566726513076</v>
      </c>
      <c r="G82" s="13">
        <f t="shared" si="14"/>
        <v>3019420.3468399998</v>
      </c>
      <c r="H82" s="13">
        <f t="shared" si="15"/>
        <v>3402161.8251089999</v>
      </c>
      <c r="I82" s="30">
        <f t="shared" si="16"/>
        <v>4.7773993208871665E-3</v>
      </c>
      <c r="J82" s="30">
        <f t="shared" si="17"/>
        <v>0.10221073969087689</v>
      </c>
      <c r="K82" s="30">
        <f t="shared" si="18"/>
        <v>0.19142885505285526</v>
      </c>
      <c r="L82" s="21">
        <v>1404685.1734730001</v>
      </c>
      <c r="M82" s="19">
        <v>150507.32173299999</v>
      </c>
      <c r="N82" s="19">
        <v>24283292</v>
      </c>
      <c r="O82" s="19">
        <v>23403229</v>
      </c>
      <c r="P82" s="19">
        <v>1610025</v>
      </c>
      <c r="Q82" s="19">
        <v>3015390</v>
      </c>
      <c r="R82" s="19">
        <v>15752013.97494345</v>
      </c>
      <c r="S82" s="19">
        <v>15965564.326060869</v>
      </c>
      <c r="T82" s="19">
        <v>3019420346840</v>
      </c>
      <c r="U82" s="19">
        <v>3402161825109</v>
      </c>
    </row>
    <row r="83" spans="1:21" x14ac:dyDescent="0.45">
      <c r="A83" s="25" t="s">
        <v>190</v>
      </c>
      <c r="B83" s="25">
        <v>11235</v>
      </c>
      <c r="C83" s="25" t="s">
        <v>22</v>
      </c>
      <c r="D83" s="30">
        <f t="shared" si="11"/>
        <v>1.0798724972439706</v>
      </c>
      <c r="E83" s="30">
        <f t="shared" si="12"/>
        <v>0.6304201181894411</v>
      </c>
      <c r="F83" s="30">
        <f t="shared" si="13"/>
        <v>1.8586014465104046</v>
      </c>
      <c r="G83" s="13">
        <f t="shared" si="14"/>
        <v>4117605.0109230001</v>
      </c>
      <c r="H83" s="13">
        <f t="shared" si="15"/>
        <v>4208710.0529990001</v>
      </c>
      <c r="I83" s="30">
        <f t="shared" si="16"/>
        <v>0.34422845061691953</v>
      </c>
      <c r="J83" s="30">
        <f t="shared" si="17"/>
        <v>2.7635996388871158E-3</v>
      </c>
      <c r="K83" s="30">
        <f t="shared" si="18"/>
        <v>2.7405592408499664E-2</v>
      </c>
      <c r="L83" s="21">
        <v>13116359.591449</v>
      </c>
      <c r="M83" s="19">
        <v>2757963.290453</v>
      </c>
      <c r="N83" s="19">
        <v>3828608</v>
      </c>
      <c r="O83" s="19">
        <v>11287483</v>
      </c>
      <c r="P83" s="19">
        <v>11071</v>
      </c>
      <c r="Q83" s="19">
        <v>109787</v>
      </c>
      <c r="R83" s="19">
        <v>4006007.1814375478</v>
      </c>
      <c r="S83" s="19">
        <v>6073105.6791076334</v>
      </c>
      <c r="T83" s="19">
        <v>4117605010923</v>
      </c>
      <c r="U83" s="19">
        <v>4208710052999</v>
      </c>
    </row>
    <row r="84" spans="1:21" x14ac:dyDescent="0.45">
      <c r="A84" s="25" t="s">
        <v>192</v>
      </c>
      <c r="B84" s="25">
        <v>11234</v>
      </c>
      <c r="C84" s="25" t="s">
        <v>22</v>
      </c>
      <c r="D84" s="30">
        <f t="shared" si="11"/>
        <v>0.77428546832658729</v>
      </c>
      <c r="E84" s="30">
        <f t="shared" si="12"/>
        <v>1.1920272460285068</v>
      </c>
      <c r="F84" s="30">
        <f t="shared" si="13"/>
        <v>0.24778218939292995</v>
      </c>
      <c r="G84" s="13">
        <f t="shared" si="14"/>
        <v>15531221.661912</v>
      </c>
      <c r="H84" s="13">
        <f t="shared" si="15"/>
        <v>18052047.250348002</v>
      </c>
      <c r="I84" s="30">
        <f t="shared" si="16"/>
        <v>2.1580348330476666E-2</v>
      </c>
      <c r="J84" s="30">
        <f t="shared" si="17"/>
        <v>5.497487405003324E-3</v>
      </c>
      <c r="K84" s="30">
        <f t="shared" si="18"/>
        <v>9.3478567986162997E-3</v>
      </c>
      <c r="L84" s="21">
        <v>17364821.571865</v>
      </c>
      <c r="M84" s="19">
        <v>740230.21516599995</v>
      </c>
      <c r="N84" s="19">
        <v>13366737</v>
      </c>
      <c r="O84" s="19">
        <v>2778493</v>
      </c>
      <c r="P84" s="19">
        <v>94285</v>
      </c>
      <c r="Q84" s="19">
        <v>160321</v>
      </c>
      <c r="R84" s="19">
        <v>17150562.257621579</v>
      </c>
      <c r="S84" s="19">
        <v>11213449.2265459</v>
      </c>
      <c r="T84" s="19">
        <v>15531221661912</v>
      </c>
      <c r="U84" s="19">
        <v>18052047250348</v>
      </c>
    </row>
    <row r="85" spans="1:21" x14ac:dyDescent="0.45">
      <c r="A85" s="25" t="s">
        <v>194</v>
      </c>
      <c r="B85" s="25">
        <v>11223</v>
      </c>
      <c r="C85" s="25" t="s">
        <v>22</v>
      </c>
      <c r="D85" s="30">
        <f t="shared" si="11"/>
        <v>1.2730596432887014</v>
      </c>
      <c r="E85" s="30">
        <f t="shared" si="12"/>
        <v>0.84122889734202699</v>
      </c>
      <c r="F85" s="30">
        <f t="shared" si="13"/>
        <v>1.6633335584111266</v>
      </c>
      <c r="G85" s="13">
        <f t="shared" si="14"/>
        <v>3456633.275504</v>
      </c>
      <c r="H85" s="13">
        <f t="shared" si="15"/>
        <v>3870931.4242079998</v>
      </c>
      <c r="I85" s="30">
        <f t="shared" si="16"/>
        <v>0.10069618104735485</v>
      </c>
      <c r="J85" s="30">
        <f t="shared" si="17"/>
        <v>9.6557311074706425E-3</v>
      </c>
      <c r="K85" s="30">
        <f t="shared" si="18"/>
        <v>4.2392322776849595E-2</v>
      </c>
      <c r="L85" s="21">
        <v>13883128.360089</v>
      </c>
      <c r="M85" s="19">
        <v>927461.01414699992</v>
      </c>
      <c r="N85" s="19">
        <v>4586937</v>
      </c>
      <c r="O85" s="19">
        <v>9069596</v>
      </c>
      <c r="P85" s="19">
        <v>44467</v>
      </c>
      <c r="Q85" s="19">
        <v>195227</v>
      </c>
      <c r="R85" s="19">
        <v>4605244.2331990656</v>
      </c>
      <c r="S85" s="19">
        <v>5452662.1880121203</v>
      </c>
      <c r="T85" s="19">
        <v>3456633275504</v>
      </c>
      <c r="U85" s="19">
        <v>3870931424208</v>
      </c>
    </row>
    <row r="86" spans="1:21" x14ac:dyDescent="0.45">
      <c r="A86" s="25" t="s">
        <v>196</v>
      </c>
      <c r="B86" s="25">
        <v>11239</v>
      </c>
      <c r="C86" s="25" t="s">
        <v>32</v>
      </c>
      <c r="D86" s="30">
        <f t="shared" si="11"/>
        <v>0.28362422719313812</v>
      </c>
      <c r="E86" s="30">
        <f t="shared" si="12"/>
        <v>0.54092537942733498</v>
      </c>
      <c r="F86" s="30">
        <f t="shared" si="13"/>
        <v>1.0002338032477491</v>
      </c>
      <c r="G86" s="13">
        <f t="shared" si="14"/>
        <v>225207.88682000001</v>
      </c>
      <c r="H86" s="13">
        <f t="shared" si="15"/>
        <v>251574.131471</v>
      </c>
      <c r="I86" s="30">
        <f t="shared" si="16"/>
        <v>1.2822140766981559E-3</v>
      </c>
      <c r="J86" s="30">
        <f t="shared" si="17"/>
        <v>1.5087571257677841E-3</v>
      </c>
      <c r="K86" s="30">
        <f t="shared" si="18"/>
        <v>1.8463477982610076E-2</v>
      </c>
      <c r="L86" s="21">
        <v>234302.783681</v>
      </c>
      <c r="M86" s="19">
        <v>1023.216873</v>
      </c>
      <c r="N86" s="19">
        <v>223430</v>
      </c>
      <c r="O86" s="19">
        <v>413148</v>
      </c>
      <c r="P86" s="19">
        <v>602</v>
      </c>
      <c r="Q86" s="19">
        <v>7367</v>
      </c>
      <c r="R86" s="19">
        <v>399003.91502287099</v>
      </c>
      <c r="S86" s="19">
        <v>413051.4272348251</v>
      </c>
      <c r="T86" s="19">
        <v>225207886820</v>
      </c>
      <c r="U86" s="19">
        <v>251574131471</v>
      </c>
    </row>
    <row r="87" spans="1:21" x14ac:dyDescent="0.45">
      <c r="A87" s="25" t="s">
        <v>198</v>
      </c>
      <c r="B87" s="25">
        <v>11256</v>
      </c>
      <c r="C87" s="25" t="s">
        <v>19</v>
      </c>
      <c r="D87" s="30">
        <f t="shared" si="11"/>
        <v>0.1122178321537893</v>
      </c>
      <c r="E87" s="30">
        <f t="shared" si="12"/>
        <v>0.45076088777298062</v>
      </c>
      <c r="F87" s="30">
        <f t="shared" si="13"/>
        <v>5.0621253850980596E-2</v>
      </c>
      <c r="G87" s="13">
        <f t="shared" si="14"/>
        <v>10612.593906</v>
      </c>
      <c r="H87" s="13">
        <f t="shared" si="15"/>
        <v>13285.983176</v>
      </c>
      <c r="I87" s="30">
        <f t="shared" si="16"/>
        <v>3.6854908993330736E-2</v>
      </c>
      <c r="J87" s="30">
        <f t="shared" si="17"/>
        <v>1.319389226019749E-5</v>
      </c>
      <c r="K87" s="30">
        <f t="shared" si="18"/>
        <v>1.319389226019749E-5</v>
      </c>
      <c r="L87" s="21">
        <v>13753.105222</v>
      </c>
      <c r="M87" s="19">
        <v>5586.6621109999996</v>
      </c>
      <c r="N87" s="19">
        <v>27622</v>
      </c>
      <c r="O87" s="19">
        <v>3102</v>
      </c>
      <c r="P87" s="19">
        <v>1</v>
      </c>
      <c r="Q87" s="19">
        <v>1</v>
      </c>
      <c r="R87" s="19">
        <v>75792.64558774195</v>
      </c>
      <c r="S87" s="19">
        <v>61278.608568877054</v>
      </c>
      <c r="T87" s="19">
        <v>10612593906</v>
      </c>
      <c r="U87" s="19">
        <v>13285983176</v>
      </c>
    </row>
    <row r="88" spans="1:21" x14ac:dyDescent="0.45">
      <c r="A88" s="25" t="s">
        <v>199</v>
      </c>
      <c r="B88" s="25">
        <v>11258</v>
      </c>
      <c r="C88" s="25" t="s">
        <v>32</v>
      </c>
      <c r="D88" s="30">
        <f t="shared" si="11"/>
        <v>0.15614638421913016</v>
      </c>
      <c r="E88" s="30">
        <f t="shared" si="12"/>
        <v>1.842878804184428E-2</v>
      </c>
      <c r="F88" s="30">
        <f t="shared" si="13"/>
        <v>0.21957157609448866</v>
      </c>
      <c r="G88" s="13">
        <f t="shared" si="14"/>
        <v>113663.880955</v>
      </c>
      <c r="H88" s="13">
        <f t="shared" si="15"/>
        <v>125205.704748</v>
      </c>
      <c r="I88" s="30">
        <f t="shared" si="16"/>
        <v>3.8722984536009877E-2</v>
      </c>
      <c r="J88" s="30">
        <f t="shared" si="17"/>
        <v>0</v>
      </c>
      <c r="K88" s="30">
        <f t="shared" si="18"/>
        <v>9.3247518720505115E-4</v>
      </c>
      <c r="L88" s="21">
        <v>71630.403974000001</v>
      </c>
      <c r="M88" s="19">
        <v>16693.891694999998</v>
      </c>
      <c r="N88" s="19">
        <v>4227</v>
      </c>
      <c r="O88" s="19">
        <v>50363</v>
      </c>
      <c r="P88" s="19">
        <v>0</v>
      </c>
      <c r="Q88" s="19">
        <v>201</v>
      </c>
      <c r="R88" s="19">
        <v>215555.3335445484</v>
      </c>
      <c r="S88" s="19">
        <v>229369.3969675164</v>
      </c>
      <c r="T88" s="19">
        <v>113663880955</v>
      </c>
      <c r="U88" s="19">
        <v>125205704748</v>
      </c>
    </row>
    <row r="89" spans="1:21" x14ac:dyDescent="0.45">
      <c r="A89" s="25" t="s">
        <v>201</v>
      </c>
      <c r="B89" s="25">
        <v>11268</v>
      </c>
      <c r="C89" s="25" t="s">
        <v>22</v>
      </c>
      <c r="D89" s="30">
        <f t="shared" si="11"/>
        <v>2.7945513004923495</v>
      </c>
      <c r="E89" s="30">
        <f t="shared" si="12"/>
        <v>8.9697085756472228E-2</v>
      </c>
      <c r="F89" s="30">
        <f t="shared" si="13"/>
        <v>0.35012274358060536</v>
      </c>
      <c r="G89" s="13">
        <f t="shared" si="14"/>
        <v>1509929.178485</v>
      </c>
      <c r="H89" s="13">
        <f t="shared" si="15"/>
        <v>1752289.631091</v>
      </c>
      <c r="I89" s="30">
        <f t="shared" si="16"/>
        <v>2.4631756725055191E-2</v>
      </c>
      <c r="J89" s="30">
        <f t="shared" si="17"/>
        <v>4.0873985456738472E-3</v>
      </c>
      <c r="K89" s="30">
        <f t="shared" si="18"/>
        <v>3.1248016348666289E-3</v>
      </c>
      <c r="L89" s="21">
        <v>12578319.551076001</v>
      </c>
      <c r="M89" s="19">
        <v>94781.134122999996</v>
      </c>
      <c r="N89" s="19">
        <v>201864</v>
      </c>
      <c r="O89" s="19">
        <v>787954</v>
      </c>
      <c r="P89" s="19">
        <v>7864</v>
      </c>
      <c r="Q89" s="19">
        <v>6012</v>
      </c>
      <c r="R89" s="19">
        <v>1923962.1270412582</v>
      </c>
      <c r="S89" s="19">
        <v>2250507.898863751</v>
      </c>
      <c r="T89" s="19">
        <v>1509929178485</v>
      </c>
      <c r="U89" s="19">
        <v>1752289631091</v>
      </c>
    </row>
    <row r="90" spans="1:21" x14ac:dyDescent="0.45">
      <c r="A90" s="25" t="s">
        <v>203</v>
      </c>
      <c r="B90" s="25">
        <v>11273</v>
      </c>
      <c r="C90" s="25" t="s">
        <v>22</v>
      </c>
      <c r="D90" s="30">
        <f t="shared" si="11"/>
        <v>1.8072195184186826</v>
      </c>
      <c r="E90" s="30">
        <f t="shared" si="12"/>
        <v>1.1098331064187912</v>
      </c>
      <c r="F90" s="30">
        <f t="shared" si="13"/>
        <v>1.0155847497879043</v>
      </c>
      <c r="G90" s="13">
        <f t="shared" si="14"/>
        <v>5771844.7506600004</v>
      </c>
      <c r="H90" s="13">
        <f t="shared" si="15"/>
        <v>6890766.5294960001</v>
      </c>
      <c r="I90" s="30">
        <f t="shared" si="16"/>
        <v>2.759199927967761E-2</v>
      </c>
      <c r="J90" s="30">
        <f t="shared" si="17"/>
        <v>2.2891433363711956E-2</v>
      </c>
      <c r="K90" s="30">
        <f t="shared" si="18"/>
        <v>1.2387454778595468E-2</v>
      </c>
      <c r="L90" s="21">
        <v>21765591.828322001</v>
      </c>
      <c r="M90" s="19">
        <v>364948.53953299997</v>
      </c>
      <c r="N90" s="19">
        <v>6683243</v>
      </c>
      <c r="O90" s="19">
        <v>6115694</v>
      </c>
      <c r="P90" s="19">
        <v>151388</v>
      </c>
      <c r="Q90" s="19">
        <v>81922</v>
      </c>
      <c r="R90" s="19">
        <v>6613303.6579519678</v>
      </c>
      <c r="S90" s="19">
        <v>6021845.0516091418</v>
      </c>
      <c r="T90" s="19">
        <v>5771844750660</v>
      </c>
      <c r="U90" s="19">
        <v>6890766529496</v>
      </c>
    </row>
    <row r="91" spans="1:21" x14ac:dyDescent="0.45">
      <c r="A91" s="25" t="s">
        <v>207</v>
      </c>
      <c r="B91" s="25">
        <v>11277</v>
      </c>
      <c r="C91" s="25" t="s">
        <v>19</v>
      </c>
      <c r="D91" s="30">
        <f t="shared" si="11"/>
        <v>4.3758127944104781E-2</v>
      </c>
      <c r="E91" s="30">
        <f t="shared" si="12"/>
        <v>0</v>
      </c>
      <c r="F91" s="30">
        <f t="shared" si="13"/>
        <v>0</v>
      </c>
      <c r="G91" s="13">
        <f t="shared" si="14"/>
        <v>11508961.263773</v>
      </c>
      <c r="H91" s="13">
        <f t="shared" si="15"/>
        <v>14083632.125628</v>
      </c>
      <c r="I91" s="30">
        <f t="shared" si="16"/>
        <v>2.1487925932308807E-3</v>
      </c>
      <c r="J91" s="30">
        <f t="shared" si="17"/>
        <v>0</v>
      </c>
      <c r="K91" s="30">
        <f t="shared" si="18"/>
        <v>0</v>
      </c>
      <c r="L91" s="21">
        <v>11283115.232867999</v>
      </c>
      <c r="M91" s="19">
        <v>558054.28202699998</v>
      </c>
      <c r="N91" s="19">
        <v>0</v>
      </c>
      <c r="O91" s="19">
        <v>0</v>
      </c>
      <c r="P91" s="19">
        <v>0</v>
      </c>
      <c r="Q91" s="19">
        <v>0</v>
      </c>
      <c r="R91" s="19">
        <v>129852989.01927079</v>
      </c>
      <c r="S91" s="19">
        <v>128925936.31154291</v>
      </c>
      <c r="T91" s="19">
        <v>11508961263773</v>
      </c>
      <c r="U91" s="19">
        <v>14083632125628</v>
      </c>
    </row>
    <row r="92" spans="1:21" x14ac:dyDescent="0.45">
      <c r="A92" s="25" t="s">
        <v>209</v>
      </c>
      <c r="B92" s="25">
        <v>11280</v>
      </c>
      <c r="C92" s="25" t="s">
        <v>22</v>
      </c>
      <c r="D92" s="30">
        <f t="shared" si="11"/>
        <v>0.39035590608077686</v>
      </c>
      <c r="E92" s="30">
        <f t="shared" si="12"/>
        <v>0.78092617435596334</v>
      </c>
      <c r="F92" s="30">
        <f t="shared" si="13"/>
        <v>0.80945046452787039</v>
      </c>
      <c r="G92" s="13">
        <f t="shared" si="14"/>
        <v>1550611.6434269999</v>
      </c>
      <c r="H92" s="13">
        <f t="shared" si="15"/>
        <v>1806027.728721</v>
      </c>
      <c r="I92" s="30">
        <f t="shared" si="16"/>
        <v>1.3244903579271473E-2</v>
      </c>
      <c r="J92" s="30">
        <f t="shared" si="17"/>
        <v>9.3710442847700116E-3</v>
      </c>
      <c r="K92" s="30">
        <f t="shared" si="18"/>
        <v>9.4786969429990139E-3</v>
      </c>
      <c r="L92" s="21">
        <v>1560504.5279699999</v>
      </c>
      <c r="M92" s="19">
        <v>55365.159659999998</v>
      </c>
      <c r="N92" s="19">
        <v>1560933</v>
      </c>
      <c r="O92" s="19">
        <v>1617948</v>
      </c>
      <c r="P92" s="19">
        <v>19586</v>
      </c>
      <c r="Q92" s="19">
        <v>19811</v>
      </c>
      <c r="R92" s="19">
        <v>2090055.2174138711</v>
      </c>
      <c r="S92" s="19">
        <v>1998822.7456805569</v>
      </c>
      <c r="T92" s="19">
        <v>1550611643427</v>
      </c>
      <c r="U92" s="19">
        <v>1806027728721</v>
      </c>
    </row>
    <row r="93" spans="1:21" x14ac:dyDescent="0.45">
      <c r="A93" s="25" t="s">
        <v>217</v>
      </c>
      <c r="B93" s="25">
        <v>11290</v>
      </c>
      <c r="C93" s="25" t="s">
        <v>19</v>
      </c>
      <c r="D93" s="30">
        <f t="shared" si="11"/>
        <v>4.1732191371620556E-2</v>
      </c>
      <c r="E93" s="30">
        <f t="shared" si="12"/>
        <v>1.4891942105350298E-2</v>
      </c>
      <c r="F93" s="30">
        <f t="shared" si="13"/>
        <v>1.3154237443119962E-2</v>
      </c>
      <c r="G93" s="13">
        <f t="shared" si="14"/>
        <v>3418.6296670000002</v>
      </c>
      <c r="H93" s="13">
        <f t="shared" si="15"/>
        <v>4503.032322</v>
      </c>
      <c r="I93" s="30">
        <f t="shared" si="16"/>
        <v>6.608300956951846E-3</v>
      </c>
      <c r="J93" s="30">
        <f t="shared" si="17"/>
        <v>0</v>
      </c>
      <c r="K93" s="30">
        <f t="shared" si="18"/>
        <v>0</v>
      </c>
      <c r="L93" s="21">
        <v>4466.9199339999996</v>
      </c>
      <c r="M93" s="19">
        <v>706.16842599999995</v>
      </c>
      <c r="N93" s="19">
        <v>797</v>
      </c>
      <c r="O93" s="19">
        <v>704</v>
      </c>
      <c r="P93" s="19">
        <v>0</v>
      </c>
      <c r="Q93" s="19">
        <v>0</v>
      </c>
      <c r="R93" s="19">
        <v>53430.407498096771</v>
      </c>
      <c r="S93" s="19">
        <v>53518.875802885246</v>
      </c>
      <c r="T93" s="19">
        <v>3418629667</v>
      </c>
      <c r="U93" s="19">
        <v>4503032322</v>
      </c>
    </row>
    <row r="94" spans="1:21" x14ac:dyDescent="0.45">
      <c r="A94" s="25" t="s">
        <v>219</v>
      </c>
      <c r="B94" s="25">
        <v>11285</v>
      </c>
      <c r="C94" s="25" t="s">
        <v>22</v>
      </c>
      <c r="D94" s="30">
        <f t="shared" si="11"/>
        <v>0.69982516963931229</v>
      </c>
      <c r="E94" s="30">
        <f t="shared" si="12"/>
        <v>0.82949624951850243</v>
      </c>
      <c r="F94" s="30">
        <f t="shared" si="13"/>
        <v>1.1336380373779291</v>
      </c>
      <c r="G94" s="13">
        <f t="shared" si="14"/>
        <v>14049428.887794999</v>
      </c>
      <c r="H94" s="13">
        <f t="shared" si="15"/>
        <v>16300148.742962001</v>
      </c>
      <c r="I94" s="30">
        <f t="shared" si="16"/>
        <v>3.7931002446968121E-2</v>
      </c>
      <c r="J94" s="30">
        <f t="shared" si="17"/>
        <v>2.6822360314761758E-2</v>
      </c>
      <c r="K94" s="30">
        <f t="shared" si="18"/>
        <v>1.569340595443736E-2</v>
      </c>
      <c r="L94" s="21">
        <v>23044435.020332001</v>
      </c>
      <c r="M94" s="19">
        <v>1180913.61527</v>
      </c>
      <c r="N94" s="19">
        <v>13657177</v>
      </c>
      <c r="O94" s="19">
        <v>18664696</v>
      </c>
      <c r="P94" s="19">
        <v>417533</v>
      </c>
      <c r="Q94" s="19">
        <v>244293</v>
      </c>
      <c r="R94" s="19">
        <v>15566601.712162131</v>
      </c>
      <c r="S94" s="19">
        <v>16464422.844500599</v>
      </c>
      <c r="T94" s="19">
        <v>14049428887795</v>
      </c>
      <c r="U94" s="19">
        <v>16300148742962</v>
      </c>
    </row>
    <row r="95" spans="1:21" x14ac:dyDescent="0.45">
      <c r="A95" s="25" t="s">
        <v>223</v>
      </c>
      <c r="B95" s="25">
        <v>11297</v>
      </c>
      <c r="C95" s="25" t="s">
        <v>22</v>
      </c>
      <c r="D95" s="30">
        <f t="shared" si="11"/>
        <v>1.6569956819703013</v>
      </c>
      <c r="E95" s="30">
        <f t="shared" si="12"/>
        <v>1.5469403750497999</v>
      </c>
      <c r="F95" s="30">
        <f t="shared" si="13"/>
        <v>1.5324323932372235</v>
      </c>
      <c r="G95" s="13">
        <f t="shared" si="14"/>
        <v>4702538.502909</v>
      </c>
      <c r="H95" s="13">
        <f t="shared" si="15"/>
        <v>5867624.0004690001</v>
      </c>
      <c r="I95" s="30">
        <f t="shared" si="16"/>
        <v>0.14137925826283923</v>
      </c>
      <c r="J95" s="30">
        <f t="shared" si="17"/>
        <v>0.10538906004607518</v>
      </c>
      <c r="K95" s="30">
        <f t="shared" si="18"/>
        <v>4.1836711275522402E-2</v>
      </c>
      <c r="L95" s="21">
        <v>16236704.952033</v>
      </c>
      <c r="M95" s="19">
        <v>1545223.7439870001</v>
      </c>
      <c r="N95" s="19">
        <v>7579143</v>
      </c>
      <c r="O95" s="19">
        <v>7508062</v>
      </c>
      <c r="P95" s="19">
        <v>575932</v>
      </c>
      <c r="Q95" s="19">
        <v>228630</v>
      </c>
      <c r="R95" s="19">
        <v>5464817.693109774</v>
      </c>
      <c r="S95" s="19">
        <v>4899440.9366010688</v>
      </c>
      <c r="T95" s="19">
        <v>4702538502909</v>
      </c>
      <c r="U95" s="19">
        <v>5867624000469</v>
      </c>
    </row>
    <row r="96" spans="1:21" x14ac:dyDescent="0.45">
      <c r="A96" s="25" t="s">
        <v>225</v>
      </c>
      <c r="B96" s="25">
        <v>11302</v>
      </c>
      <c r="C96" s="25" t="s">
        <v>19</v>
      </c>
      <c r="D96" s="30">
        <f t="shared" si="11"/>
        <v>6.6465993111031213E-2</v>
      </c>
      <c r="E96" s="30">
        <f t="shared" si="12"/>
        <v>1.8787826287591294</v>
      </c>
      <c r="F96" s="30">
        <f t="shared" si="13"/>
        <v>1.3381372450138955</v>
      </c>
      <c r="G96" s="13">
        <f t="shared" si="14"/>
        <v>1874592.7879910001</v>
      </c>
      <c r="H96" s="13">
        <f t="shared" si="15"/>
        <v>1795199.827121</v>
      </c>
      <c r="I96" s="30">
        <f t="shared" si="16"/>
        <v>2.5573409867628478E-2</v>
      </c>
      <c r="J96" s="30">
        <f t="shared" si="17"/>
        <v>0.10664052272962914</v>
      </c>
      <c r="K96" s="30">
        <f t="shared" si="18"/>
        <v>6.8999118572185283E-2</v>
      </c>
      <c r="L96" s="21">
        <v>1647404.1630470001</v>
      </c>
      <c r="M96" s="19">
        <v>763821.53805900004</v>
      </c>
      <c r="N96" s="19">
        <v>23283443</v>
      </c>
      <c r="O96" s="19">
        <v>16583314</v>
      </c>
      <c r="P96" s="19">
        <v>1592559</v>
      </c>
      <c r="Q96" s="19">
        <v>1030426</v>
      </c>
      <c r="R96" s="19">
        <v>14933900.915299259</v>
      </c>
      <c r="S96" s="19">
        <v>12392834.93661952</v>
      </c>
      <c r="T96" s="19">
        <v>1874592787991</v>
      </c>
      <c r="U96" s="19">
        <v>1795199827121</v>
      </c>
    </row>
    <row r="97" spans="1:21" x14ac:dyDescent="0.45">
      <c r="A97" s="25" t="s">
        <v>227</v>
      </c>
      <c r="B97" s="25">
        <v>11304</v>
      </c>
      <c r="C97" s="25" t="s">
        <v>32</v>
      </c>
      <c r="D97" s="30">
        <f t="shared" si="11"/>
        <v>5.1688913557086075E-2</v>
      </c>
      <c r="E97" s="30">
        <f t="shared" si="12"/>
        <v>4.355010969992883E-5</v>
      </c>
      <c r="F97" s="30">
        <f t="shared" si="13"/>
        <v>9.1151392395199875E-6</v>
      </c>
      <c r="G97" s="13">
        <f t="shared" si="14"/>
        <v>578725.71284099994</v>
      </c>
      <c r="H97" s="13">
        <f t="shared" si="15"/>
        <v>656052.901373</v>
      </c>
      <c r="I97" s="30">
        <f t="shared" si="16"/>
        <v>2.0778528966382555E-2</v>
      </c>
      <c r="J97" s="30">
        <f t="shared" si="17"/>
        <v>4.6999229797036431E-6</v>
      </c>
      <c r="K97" s="30">
        <f t="shared" si="18"/>
        <v>0</v>
      </c>
      <c r="L97" s="21">
        <v>102071.994687</v>
      </c>
      <c r="M97" s="19">
        <v>44210.360587000003</v>
      </c>
      <c r="N97" s="19">
        <v>43</v>
      </c>
      <c r="O97" s="19">
        <v>9</v>
      </c>
      <c r="P97" s="19">
        <v>5</v>
      </c>
      <c r="Q97" s="19">
        <v>0</v>
      </c>
      <c r="R97" s="19">
        <v>1063847.2208145161</v>
      </c>
      <c r="S97" s="19">
        <v>987368.35099339078</v>
      </c>
      <c r="T97" s="19">
        <v>578725712841</v>
      </c>
      <c r="U97" s="19">
        <v>656052901373</v>
      </c>
    </row>
    <row r="98" spans="1:21" x14ac:dyDescent="0.45">
      <c r="A98" s="25" t="s">
        <v>231</v>
      </c>
      <c r="B98" s="25">
        <v>11305</v>
      </c>
      <c r="C98" s="25" t="s">
        <v>32</v>
      </c>
      <c r="D98" s="30">
        <f t="shared" si="11"/>
        <v>0.75553389290722484</v>
      </c>
      <c r="E98" s="30">
        <f t="shared" si="12"/>
        <v>0.31693124134305783</v>
      </c>
      <c r="F98" s="30">
        <f t="shared" si="13"/>
        <v>0.7872054082096821</v>
      </c>
      <c r="G98" s="13">
        <f t="shared" si="14"/>
        <v>131774.11265600001</v>
      </c>
      <c r="H98" s="13">
        <f t="shared" si="15"/>
        <v>145143.29681999999</v>
      </c>
      <c r="I98" s="30">
        <f t="shared" si="16"/>
        <v>0.13782691567175018</v>
      </c>
      <c r="J98" s="30">
        <f t="shared" si="17"/>
        <v>5.0378662293248948E-5</v>
      </c>
      <c r="K98" s="30">
        <f t="shared" si="18"/>
        <v>9.932992915485583E-3</v>
      </c>
      <c r="L98" s="21">
        <v>393496.85430300003</v>
      </c>
      <c r="M98" s="19">
        <v>65659.662753000011</v>
      </c>
      <c r="N98" s="19">
        <v>82532</v>
      </c>
      <c r="O98" s="19">
        <v>204996</v>
      </c>
      <c r="P98" s="19">
        <v>12</v>
      </c>
      <c r="Q98" s="19">
        <v>2366</v>
      </c>
      <c r="R98" s="19">
        <v>238196.082503129</v>
      </c>
      <c r="S98" s="19">
        <v>260409.79630236069</v>
      </c>
      <c r="T98" s="19">
        <v>131774112656</v>
      </c>
      <c r="U98" s="19">
        <v>145143296820</v>
      </c>
    </row>
    <row r="99" spans="1:21" x14ac:dyDescent="0.45">
      <c r="A99" s="25" t="s">
        <v>237</v>
      </c>
      <c r="B99" s="25">
        <v>11314</v>
      </c>
      <c r="C99" s="25" t="s">
        <v>22</v>
      </c>
      <c r="D99" s="30">
        <f t="shared" si="11"/>
        <v>5.5139318938293806</v>
      </c>
      <c r="E99" s="30">
        <f t="shared" si="12"/>
        <v>0.8970383404550234</v>
      </c>
      <c r="F99" s="30">
        <f t="shared" si="13"/>
        <v>1.7179790476731036</v>
      </c>
      <c r="G99" s="13">
        <f t="shared" si="14"/>
        <v>107232.27057399999</v>
      </c>
      <c r="H99" s="13">
        <f t="shared" si="15"/>
        <v>122764.797127</v>
      </c>
      <c r="I99" s="30">
        <f t="shared" si="16"/>
        <v>0.27119782029387002</v>
      </c>
      <c r="J99" s="30">
        <f t="shared" si="17"/>
        <v>0</v>
      </c>
      <c r="K99" s="30">
        <f t="shared" si="18"/>
        <v>0</v>
      </c>
      <c r="L99" s="21">
        <v>1890011.468173</v>
      </c>
      <c r="M99" s="19">
        <v>58054.308611</v>
      </c>
      <c r="N99" s="19">
        <v>153739</v>
      </c>
      <c r="O99" s="19">
        <v>294436</v>
      </c>
      <c r="P99" s="19">
        <v>0</v>
      </c>
      <c r="Q99" s="19">
        <v>0</v>
      </c>
      <c r="R99" s="19">
        <v>107033.14014119349</v>
      </c>
      <c r="S99" s="19">
        <v>171385.09366502191</v>
      </c>
      <c r="T99" s="19">
        <v>107232270574</v>
      </c>
      <c r="U99" s="19">
        <v>122764797127</v>
      </c>
    </row>
    <row r="100" spans="1:21" x14ac:dyDescent="0.45">
      <c r="A100" s="25" t="s">
        <v>241</v>
      </c>
      <c r="B100" s="25">
        <v>11309</v>
      </c>
      <c r="C100" s="25" t="s">
        <v>22</v>
      </c>
      <c r="D100" s="30">
        <f t="shared" si="11"/>
        <v>2.2029316732500668</v>
      </c>
      <c r="E100" s="30">
        <f t="shared" si="12"/>
        <v>0.92458906966353271</v>
      </c>
      <c r="F100" s="30">
        <f t="shared" si="13"/>
        <v>1.693083126154596</v>
      </c>
      <c r="G100" s="13">
        <f t="shared" si="14"/>
        <v>2430214.8149640001</v>
      </c>
      <c r="H100" s="13">
        <f t="shared" si="15"/>
        <v>3009710.1133739999</v>
      </c>
      <c r="I100" s="30">
        <f t="shared" si="16"/>
        <v>0.13601049252404468</v>
      </c>
      <c r="J100" s="30">
        <f t="shared" si="17"/>
        <v>3.6099881483479784E-2</v>
      </c>
      <c r="K100" s="30">
        <f t="shared" si="18"/>
        <v>1.1432007643925131E-2</v>
      </c>
      <c r="L100" s="21">
        <v>14574897.862423001</v>
      </c>
      <c r="M100" s="19">
        <v>754600.74621400004</v>
      </c>
      <c r="N100" s="19">
        <v>3058604</v>
      </c>
      <c r="O100" s="19">
        <v>5600835</v>
      </c>
      <c r="P100" s="19">
        <v>100143</v>
      </c>
      <c r="Q100" s="19">
        <v>31713</v>
      </c>
      <c r="R100" s="19">
        <v>2774053.4285639678</v>
      </c>
      <c r="S100" s="19">
        <v>3308068.5250941338</v>
      </c>
      <c r="T100" s="19">
        <v>2430214814964</v>
      </c>
      <c r="U100" s="19">
        <v>3009710113374</v>
      </c>
    </row>
    <row r="101" spans="1:21" x14ac:dyDescent="0.45">
      <c r="A101" s="25" t="s">
        <v>243</v>
      </c>
      <c r="B101" s="25">
        <v>11310</v>
      </c>
      <c r="C101" s="25" t="s">
        <v>19</v>
      </c>
      <c r="D101" s="30">
        <f t="shared" si="11"/>
        <v>0.11776145582625397</v>
      </c>
      <c r="E101" s="30">
        <f t="shared" si="12"/>
        <v>1.7295036411226692</v>
      </c>
      <c r="F101" s="30">
        <f t="shared" si="13"/>
        <v>0.63860912123752234</v>
      </c>
      <c r="G101" s="13">
        <f t="shared" si="14"/>
        <v>34459515.214051001</v>
      </c>
      <c r="H101" s="13">
        <f t="shared" si="15"/>
        <v>39256731.025385</v>
      </c>
      <c r="I101" s="30">
        <f t="shared" si="16"/>
        <v>5.5148285670267652E-3</v>
      </c>
      <c r="J101" s="30">
        <f t="shared" si="17"/>
        <v>0.10787703968881641</v>
      </c>
      <c r="K101" s="30">
        <f t="shared" si="18"/>
        <v>3.714617458445986E-2</v>
      </c>
      <c r="L101" s="21">
        <v>42444368.824735001</v>
      </c>
      <c r="M101" s="19">
        <v>2934992.043395</v>
      </c>
      <c r="N101" s="19">
        <v>311679615</v>
      </c>
      <c r="O101" s="19">
        <v>115085878</v>
      </c>
      <c r="P101" s="19">
        <v>28706083</v>
      </c>
      <c r="Q101" s="19">
        <v>9884598</v>
      </c>
      <c r="R101" s="19">
        <v>266100025.38821942</v>
      </c>
      <c r="S101" s="19">
        <v>180213332.65171969</v>
      </c>
      <c r="T101" s="19">
        <v>34459515214051</v>
      </c>
      <c r="U101" s="19">
        <v>39256731025385</v>
      </c>
    </row>
    <row r="102" spans="1:21" x14ac:dyDescent="0.45">
      <c r="A102" s="25" t="s">
        <v>251</v>
      </c>
      <c r="B102" s="25">
        <v>11334</v>
      </c>
      <c r="C102" s="25" t="s">
        <v>22</v>
      </c>
      <c r="D102" s="30">
        <f t="shared" si="11"/>
        <v>1.2108911034006296</v>
      </c>
      <c r="E102" s="30">
        <f t="shared" si="12"/>
        <v>0.73344394797993839</v>
      </c>
      <c r="F102" s="30">
        <f t="shared" si="13"/>
        <v>0.55819605900294833</v>
      </c>
      <c r="G102" s="13">
        <f t="shared" si="14"/>
        <v>1448213.684754</v>
      </c>
      <c r="H102" s="13">
        <f t="shared" si="15"/>
        <v>1592486.8411739999</v>
      </c>
      <c r="I102" s="30">
        <f t="shared" si="16"/>
        <v>0.25168569140253827</v>
      </c>
      <c r="J102" s="30">
        <f t="shared" si="17"/>
        <v>2.0943380710731897E-3</v>
      </c>
      <c r="K102" s="30">
        <f t="shared" si="18"/>
        <v>7.0494707891867519E-3</v>
      </c>
      <c r="L102" s="21">
        <v>3799417.843264</v>
      </c>
      <c r="M102" s="19">
        <v>834730.95228899992</v>
      </c>
      <c r="N102" s="19">
        <v>1150665</v>
      </c>
      <c r="O102" s="19">
        <v>875727</v>
      </c>
      <c r="P102" s="19">
        <v>3473</v>
      </c>
      <c r="Q102" s="19">
        <v>11690</v>
      </c>
      <c r="R102" s="19">
        <v>1658280.5077980319</v>
      </c>
      <c r="S102" s="19">
        <v>1568851.9936242949</v>
      </c>
      <c r="T102" s="19">
        <v>1448213684754</v>
      </c>
      <c r="U102" s="19">
        <v>1592486841174</v>
      </c>
    </row>
    <row r="103" spans="1:21" x14ac:dyDescent="0.45">
      <c r="A103" s="25" t="s">
        <v>253</v>
      </c>
      <c r="B103" s="25">
        <v>11338</v>
      </c>
      <c r="C103" s="25" t="s">
        <v>19</v>
      </c>
      <c r="D103" s="30">
        <f t="shared" si="11"/>
        <v>0.10370263663330623</v>
      </c>
      <c r="E103" s="30">
        <f t="shared" si="12"/>
        <v>0.64455825309655279</v>
      </c>
      <c r="F103" s="30">
        <f t="shared" si="13"/>
        <v>0.50542262025082907</v>
      </c>
      <c r="G103" s="13">
        <f t="shared" si="14"/>
        <v>8980916.2302299999</v>
      </c>
      <c r="H103" s="13">
        <f t="shared" si="15"/>
        <v>11170794.716285</v>
      </c>
      <c r="I103" s="30">
        <f t="shared" si="16"/>
        <v>1.5830127964649363E-2</v>
      </c>
      <c r="J103" s="30">
        <f t="shared" si="17"/>
        <v>5.2612060135135509E-2</v>
      </c>
      <c r="K103" s="30">
        <f t="shared" si="18"/>
        <v>4.0785077970634812E-2</v>
      </c>
      <c r="L103" s="21">
        <v>7980905.4967609998</v>
      </c>
      <c r="M103" s="19">
        <v>1301357.0699490001</v>
      </c>
      <c r="N103" s="19">
        <v>24802448</v>
      </c>
      <c r="O103" s="19">
        <v>19448542</v>
      </c>
      <c r="P103" s="19">
        <v>2162556</v>
      </c>
      <c r="Q103" s="19">
        <v>1676422</v>
      </c>
      <c r="R103" s="19">
        <v>41103807.652568936</v>
      </c>
      <c r="S103" s="19">
        <v>38479761.729596026</v>
      </c>
      <c r="T103" s="19">
        <v>8980916230230</v>
      </c>
      <c r="U103" s="19">
        <v>11170794716285</v>
      </c>
    </row>
    <row r="104" spans="1:21" x14ac:dyDescent="0.45">
      <c r="A104" s="25" t="s">
        <v>255</v>
      </c>
      <c r="B104" s="25">
        <v>11343</v>
      </c>
      <c r="C104" s="25" t="s">
        <v>19</v>
      </c>
      <c r="D104" s="30">
        <f t="shared" si="11"/>
        <v>6.1656267023502777E-2</v>
      </c>
      <c r="E104" s="30">
        <f t="shared" si="12"/>
        <v>0.92782738541072141</v>
      </c>
      <c r="F104" s="30">
        <f t="shared" si="13"/>
        <v>1.1754649047516061</v>
      </c>
      <c r="G104" s="13">
        <f t="shared" si="14"/>
        <v>4461701.3296339996</v>
      </c>
      <c r="H104" s="13">
        <f t="shared" si="15"/>
        <v>5069689.5872250004</v>
      </c>
      <c r="I104" s="30">
        <f t="shared" si="16"/>
        <v>1.7619842011460192E-5</v>
      </c>
      <c r="J104" s="30">
        <f t="shared" si="17"/>
        <v>0.19325916109566335</v>
      </c>
      <c r="K104" s="30">
        <f t="shared" si="18"/>
        <v>2.314482526145166E-2</v>
      </c>
      <c r="L104" s="21">
        <v>3692725.5330440002</v>
      </c>
      <c r="M104" s="19">
        <v>977.08985099999995</v>
      </c>
      <c r="N104" s="19">
        <v>27784782</v>
      </c>
      <c r="O104" s="19">
        <v>35200552</v>
      </c>
      <c r="P104" s="19">
        <v>5358492</v>
      </c>
      <c r="Q104" s="19">
        <v>641736</v>
      </c>
      <c r="R104" s="19">
        <v>27726975.371416129</v>
      </c>
      <c r="S104" s="19">
        <v>29946068.02611297</v>
      </c>
      <c r="T104" s="19">
        <v>4461701329634</v>
      </c>
      <c r="U104" s="19">
        <v>5069689587225</v>
      </c>
    </row>
    <row r="105" spans="1:21" x14ac:dyDescent="0.45">
      <c r="A105" s="25" t="s">
        <v>273</v>
      </c>
      <c r="B105" s="25">
        <v>11379</v>
      </c>
      <c r="C105" s="25" t="s">
        <v>19</v>
      </c>
      <c r="D105" s="30">
        <f t="shared" si="11"/>
        <v>3.5708028754937546E-2</v>
      </c>
      <c r="E105" s="30">
        <f t="shared" si="12"/>
        <v>1.241551838021008</v>
      </c>
      <c r="F105" s="30">
        <f t="shared" si="13"/>
        <v>0.76540772809551438</v>
      </c>
      <c r="G105" s="13">
        <f t="shared" si="14"/>
        <v>4950890.4185469998</v>
      </c>
      <c r="H105" s="13">
        <f t="shared" si="15"/>
        <v>5355751.2351019997</v>
      </c>
      <c r="I105" s="30">
        <f t="shared" si="16"/>
        <v>0</v>
      </c>
      <c r="J105" s="30">
        <f t="shared" si="17"/>
        <v>0</v>
      </c>
      <c r="K105" s="30">
        <f t="shared" si="18"/>
        <v>6.8455911579346036E-3</v>
      </c>
      <c r="L105" s="21">
        <v>1295192.98303</v>
      </c>
      <c r="M105" s="19">
        <v>0</v>
      </c>
      <c r="N105" s="19">
        <v>22516634</v>
      </c>
      <c r="O105" s="19">
        <v>13881342</v>
      </c>
      <c r="P105" s="19">
        <v>0</v>
      </c>
      <c r="Q105" s="19">
        <v>142172</v>
      </c>
      <c r="R105" s="19">
        <v>20768403.592903871</v>
      </c>
      <c r="S105" s="19">
        <v>18135879.07524728</v>
      </c>
      <c r="T105" s="19">
        <v>4950890418547</v>
      </c>
      <c r="U105" s="19">
        <v>5355751235102</v>
      </c>
    </row>
    <row r="106" spans="1:21" x14ac:dyDescent="0.45">
      <c r="A106" s="25" t="s">
        <v>275</v>
      </c>
      <c r="B106" s="25">
        <v>11385</v>
      </c>
      <c r="C106" s="25" t="s">
        <v>19</v>
      </c>
      <c r="D106" s="30">
        <f t="shared" si="11"/>
        <v>0.10712768950617901</v>
      </c>
      <c r="E106" s="30">
        <f t="shared" si="12"/>
        <v>1.2306874606110751</v>
      </c>
      <c r="F106" s="30">
        <f t="shared" si="13"/>
        <v>0.98111957865870303</v>
      </c>
      <c r="G106" s="13">
        <f t="shared" si="14"/>
        <v>13271727.461631</v>
      </c>
      <c r="H106" s="13">
        <f t="shared" si="15"/>
        <v>13870786.438511999</v>
      </c>
      <c r="I106" s="30">
        <f t="shared" si="16"/>
        <v>1.1762342023216727E-2</v>
      </c>
      <c r="J106" s="30">
        <f t="shared" si="17"/>
        <v>0.1030633101459299</v>
      </c>
      <c r="K106" s="30">
        <f t="shared" si="18"/>
        <v>7.3581531960221741E-2</v>
      </c>
      <c r="L106" s="21">
        <v>19485505.216853</v>
      </c>
      <c r="M106" s="19">
        <v>2303596.332839</v>
      </c>
      <c r="N106" s="19">
        <v>111925157</v>
      </c>
      <c r="O106" s="19">
        <v>89228148</v>
      </c>
      <c r="P106" s="19">
        <v>10092219</v>
      </c>
      <c r="Q106" s="19">
        <v>7205289</v>
      </c>
      <c r="R106" s="19">
        <v>97922519.524263069</v>
      </c>
      <c r="S106" s="19">
        <v>90945232.30489862</v>
      </c>
      <c r="T106" s="19">
        <v>13271727461631</v>
      </c>
      <c r="U106" s="19">
        <v>13870786438512</v>
      </c>
    </row>
    <row r="107" spans="1:21" x14ac:dyDescent="0.45">
      <c r="A107" s="25" t="s">
        <v>277</v>
      </c>
      <c r="B107" s="25">
        <v>11384</v>
      </c>
      <c r="C107" s="25" t="s">
        <v>22</v>
      </c>
      <c r="D107" s="30">
        <f t="shared" si="11"/>
        <v>2.22317627947288</v>
      </c>
      <c r="E107" s="30">
        <f t="shared" si="12"/>
        <v>0.69607756862574632</v>
      </c>
      <c r="F107" s="30">
        <f t="shared" si="13"/>
        <v>1.3875192298215107</v>
      </c>
      <c r="G107" s="13">
        <f t="shared" si="14"/>
        <v>839102.28641599999</v>
      </c>
      <c r="H107" s="13">
        <f t="shared" si="15"/>
        <v>926423.27546000003</v>
      </c>
      <c r="I107" s="30">
        <f t="shared" si="16"/>
        <v>0.16510893076592831</v>
      </c>
      <c r="J107" s="30">
        <f t="shared" si="17"/>
        <v>1.285310116043218E-2</v>
      </c>
      <c r="K107" s="30">
        <f t="shared" si="18"/>
        <v>1.8140497289974515E-2</v>
      </c>
      <c r="L107" s="21">
        <v>4636345.4392849999</v>
      </c>
      <c r="M107" s="19">
        <v>299590.77076099999</v>
      </c>
      <c r="N107" s="19">
        <v>725821</v>
      </c>
      <c r="O107" s="19">
        <v>1446808</v>
      </c>
      <c r="P107" s="19">
        <v>11661</v>
      </c>
      <c r="Q107" s="19">
        <v>16458</v>
      </c>
      <c r="R107" s="19">
        <v>907251.86509058054</v>
      </c>
      <c r="S107" s="19">
        <v>1042730.052963746</v>
      </c>
      <c r="T107" s="19">
        <v>839102286416</v>
      </c>
      <c r="U107" s="19">
        <v>926423275460</v>
      </c>
    </row>
    <row r="108" spans="1:21" x14ac:dyDescent="0.45">
      <c r="A108" s="25" t="s">
        <v>283</v>
      </c>
      <c r="B108" s="25">
        <v>11383</v>
      </c>
      <c r="C108" s="25" t="s">
        <v>19</v>
      </c>
      <c r="D108" s="30">
        <f t="shared" si="11"/>
        <v>0.1415604954017704</v>
      </c>
      <c r="E108" s="30">
        <f t="shared" si="12"/>
        <v>0.26403646148860754</v>
      </c>
      <c r="F108" s="30">
        <f t="shared" si="13"/>
        <v>0.50436501802390954</v>
      </c>
      <c r="G108" s="13">
        <f t="shared" si="14"/>
        <v>9488862.429459</v>
      </c>
      <c r="H108" s="13">
        <f t="shared" si="15"/>
        <v>9846554.0750719998</v>
      </c>
      <c r="I108" s="30">
        <f t="shared" si="16"/>
        <v>3.3276840257786514E-3</v>
      </c>
      <c r="J108" s="30">
        <f t="shared" si="17"/>
        <v>1.5777721437228118E-7</v>
      </c>
      <c r="K108" s="30">
        <f t="shared" si="18"/>
        <v>1.7169064024448642E-2</v>
      </c>
      <c r="L108" s="21">
        <v>10371467.573382001</v>
      </c>
      <c r="M108" s="19">
        <v>210910.304065</v>
      </c>
      <c r="N108" s="19">
        <v>9672351</v>
      </c>
      <c r="O108" s="19">
        <v>18476219</v>
      </c>
      <c r="P108" s="19">
        <v>5</v>
      </c>
      <c r="Q108" s="19">
        <v>544092</v>
      </c>
      <c r="R108" s="19">
        <v>31690254.007161736</v>
      </c>
      <c r="S108" s="19">
        <v>36632633.786517151</v>
      </c>
      <c r="T108" s="19">
        <v>9488862429459</v>
      </c>
      <c r="U108" s="19">
        <v>9846554075072</v>
      </c>
    </row>
    <row r="109" spans="1:21" x14ac:dyDescent="0.45">
      <c r="A109" s="25" t="s">
        <v>285</v>
      </c>
      <c r="B109" s="25">
        <v>11380</v>
      </c>
      <c r="C109" s="25" t="s">
        <v>19</v>
      </c>
      <c r="D109" s="30">
        <f t="shared" si="11"/>
        <v>0.1667262462935534</v>
      </c>
      <c r="E109" s="30">
        <f t="shared" si="12"/>
        <v>0.59923976348630059</v>
      </c>
      <c r="F109" s="30">
        <f t="shared" si="13"/>
        <v>0.61896794843615777</v>
      </c>
      <c r="G109" s="13">
        <f t="shared" si="14"/>
        <v>29601.525745999999</v>
      </c>
      <c r="H109" s="13">
        <f t="shared" si="15"/>
        <v>37272.254793</v>
      </c>
      <c r="I109" s="30">
        <f t="shared" si="16"/>
        <v>5.3134567660953827E-3</v>
      </c>
      <c r="J109" s="30">
        <f t="shared" si="17"/>
        <v>0.10731316278346507</v>
      </c>
      <c r="K109" s="30">
        <f t="shared" si="18"/>
        <v>0.2254819813220916</v>
      </c>
      <c r="L109" s="21">
        <v>108141.17228699999</v>
      </c>
      <c r="M109" s="19">
        <v>2982.7959049999999</v>
      </c>
      <c r="N109" s="19">
        <v>194338</v>
      </c>
      <c r="O109" s="19">
        <v>200736</v>
      </c>
      <c r="P109" s="19">
        <v>30121</v>
      </c>
      <c r="Q109" s="19">
        <v>63289</v>
      </c>
      <c r="R109" s="19">
        <v>280683.18199490319</v>
      </c>
      <c r="S109" s="19">
        <v>324307.58411185245</v>
      </c>
      <c r="T109" s="19">
        <v>29601525746</v>
      </c>
      <c r="U109" s="19">
        <v>37272254793</v>
      </c>
    </row>
    <row r="110" spans="1:21" x14ac:dyDescent="0.45">
      <c r="A110" s="25" t="s">
        <v>287</v>
      </c>
      <c r="B110" s="25">
        <v>11391</v>
      </c>
      <c r="C110" s="25" t="s">
        <v>19</v>
      </c>
      <c r="D110" s="30">
        <f t="shared" si="11"/>
        <v>7.8283992906801297E-2</v>
      </c>
      <c r="E110" s="30">
        <f t="shared" si="12"/>
        <v>1.231093353813516</v>
      </c>
      <c r="F110" s="30">
        <f t="shared" si="13"/>
        <v>0.889084236468492</v>
      </c>
      <c r="G110" s="13">
        <f t="shared" si="14"/>
        <v>46197.913033999997</v>
      </c>
      <c r="H110" s="13">
        <f t="shared" si="15"/>
        <v>53954.837398000003</v>
      </c>
      <c r="I110" s="30">
        <f t="shared" si="16"/>
        <v>8.7868769258353119E-3</v>
      </c>
      <c r="J110" s="30">
        <f t="shared" si="17"/>
        <v>5.7893109209761527E-3</v>
      </c>
      <c r="K110" s="30">
        <f t="shared" si="18"/>
        <v>2.4656019012876305E-4</v>
      </c>
      <c r="L110" s="21">
        <v>66458.133669000003</v>
      </c>
      <c r="M110" s="19">
        <v>9052.0158100000008</v>
      </c>
      <c r="N110" s="19">
        <v>522560</v>
      </c>
      <c r="O110" s="19">
        <v>377388</v>
      </c>
      <c r="P110" s="19">
        <v>2982</v>
      </c>
      <c r="Q110" s="19">
        <v>127</v>
      </c>
      <c r="R110" s="19">
        <v>515087.208254</v>
      </c>
      <c r="S110" s="19">
        <v>424468.21630649181</v>
      </c>
      <c r="T110" s="19">
        <v>46197913034</v>
      </c>
      <c r="U110" s="19">
        <v>53954837398</v>
      </c>
    </row>
    <row r="111" spans="1:21" x14ac:dyDescent="0.45">
      <c r="A111" s="25" t="s">
        <v>289</v>
      </c>
      <c r="B111" s="25">
        <v>11381</v>
      </c>
      <c r="C111" s="25" t="s">
        <v>32</v>
      </c>
      <c r="D111" s="30">
        <f t="shared" si="11"/>
        <v>0.34637584588622738</v>
      </c>
      <c r="E111" s="30">
        <f t="shared" si="12"/>
        <v>2.4490319163448105E-4</v>
      </c>
      <c r="F111" s="30">
        <f t="shared" si="13"/>
        <v>2.0316727794757593E-4</v>
      </c>
      <c r="G111" s="13">
        <f t="shared" si="14"/>
        <v>781876.53945599997</v>
      </c>
      <c r="H111" s="13">
        <f t="shared" si="15"/>
        <v>856343.10707200004</v>
      </c>
      <c r="I111" s="30">
        <f t="shared" si="16"/>
        <v>0</v>
      </c>
      <c r="J111" s="30">
        <f t="shared" si="17"/>
        <v>0</v>
      </c>
      <c r="K111" s="30">
        <f t="shared" si="18"/>
        <v>0</v>
      </c>
      <c r="L111" s="21">
        <v>879718.12332600006</v>
      </c>
      <c r="M111" s="19">
        <v>0</v>
      </c>
      <c r="N111" s="19">
        <v>311</v>
      </c>
      <c r="O111" s="19">
        <v>258</v>
      </c>
      <c r="P111" s="19">
        <v>0</v>
      </c>
      <c r="Q111" s="19">
        <v>0</v>
      </c>
      <c r="R111" s="19">
        <v>1354027.4764197739</v>
      </c>
      <c r="S111" s="19">
        <v>1269889.5344090438</v>
      </c>
      <c r="T111" s="19">
        <v>781876539456</v>
      </c>
      <c r="U111" s="19">
        <v>856343107072</v>
      </c>
    </row>
    <row r="112" spans="1:21" x14ac:dyDescent="0.45">
      <c r="A112" s="25" t="s">
        <v>291</v>
      </c>
      <c r="B112" s="25">
        <v>11394</v>
      </c>
      <c r="C112" s="25" t="s">
        <v>19</v>
      </c>
      <c r="D112" s="30">
        <f t="shared" si="11"/>
        <v>4.1354572629162978E-2</v>
      </c>
      <c r="E112" s="30">
        <f t="shared" si="12"/>
        <v>1.377283996858446</v>
      </c>
      <c r="F112" s="30">
        <f t="shared" si="13"/>
        <v>0.63894356416258691</v>
      </c>
      <c r="G112" s="13">
        <f t="shared" si="14"/>
        <v>742080.10925900005</v>
      </c>
      <c r="H112" s="13">
        <f t="shared" si="15"/>
        <v>812322.75246900006</v>
      </c>
      <c r="I112" s="30">
        <f t="shared" si="16"/>
        <v>3.1905579006486038E-6</v>
      </c>
      <c r="J112" s="30">
        <f t="shared" si="17"/>
        <v>5.2316572514136434E-2</v>
      </c>
      <c r="K112" s="30">
        <f t="shared" si="18"/>
        <v>8.8968947338674303E-2</v>
      </c>
      <c r="L112" s="21">
        <v>647652.9808459999</v>
      </c>
      <c r="M112" s="19">
        <v>67.410684000000003</v>
      </c>
      <c r="N112" s="19">
        <v>10784806</v>
      </c>
      <c r="O112" s="19">
        <v>5003240</v>
      </c>
      <c r="P112" s="19">
        <v>552677</v>
      </c>
      <c r="Q112" s="19">
        <v>939876</v>
      </c>
      <c r="R112" s="19">
        <v>10564090.372140901</v>
      </c>
      <c r="S112" s="19">
        <v>7830488.1379584027</v>
      </c>
      <c r="T112" s="19">
        <v>742080109259</v>
      </c>
      <c r="U112" s="19">
        <v>812322752469</v>
      </c>
    </row>
    <row r="113" spans="1:21" x14ac:dyDescent="0.45">
      <c r="A113" s="25" t="s">
        <v>293</v>
      </c>
      <c r="B113" s="25">
        <v>11405</v>
      </c>
      <c r="C113" s="25" t="s">
        <v>19</v>
      </c>
      <c r="D113" s="30">
        <f t="shared" si="11"/>
        <v>0.12029767767482812</v>
      </c>
      <c r="E113" s="30">
        <f t="shared" si="12"/>
        <v>2.3474783591691728</v>
      </c>
      <c r="F113" s="30">
        <f t="shared" si="13"/>
        <v>1.3338707677542576</v>
      </c>
      <c r="G113" s="13">
        <f t="shared" si="14"/>
        <v>9040800.9965770002</v>
      </c>
      <c r="H113" s="13">
        <f t="shared" si="15"/>
        <v>10396884.483648</v>
      </c>
      <c r="I113" s="30">
        <f t="shared" si="16"/>
        <v>5.2131118000503379E-3</v>
      </c>
      <c r="J113" s="30">
        <f t="shared" si="17"/>
        <v>0.11807561348565303</v>
      </c>
      <c r="K113" s="30">
        <f t="shared" si="18"/>
        <v>9.5607922099674045E-2</v>
      </c>
      <c r="L113" s="21">
        <v>11701011.352871999</v>
      </c>
      <c r="M113" s="19">
        <v>716580.22735299997</v>
      </c>
      <c r="N113" s="19">
        <v>114166256</v>
      </c>
      <c r="O113" s="19">
        <v>64870899</v>
      </c>
      <c r="P113" s="19">
        <v>8115177</v>
      </c>
      <c r="Q113" s="19">
        <v>6571003</v>
      </c>
      <c r="R113" s="19">
        <v>68728645.65709877</v>
      </c>
      <c r="S113" s="19">
        <v>48633571.233604938</v>
      </c>
      <c r="T113" s="19">
        <v>9040800996577</v>
      </c>
      <c r="U113" s="19">
        <v>10396884483648</v>
      </c>
    </row>
    <row r="114" spans="1:21" x14ac:dyDescent="0.45">
      <c r="A114" s="25" t="s">
        <v>298</v>
      </c>
      <c r="B114" s="25">
        <v>11411</v>
      </c>
      <c r="C114" s="25" t="s">
        <v>19</v>
      </c>
      <c r="D114" s="30">
        <f t="shared" ref="D114:D137" si="19">(L114/2)/S114</f>
        <v>1.8865007693599638</v>
      </c>
      <c r="E114" s="30">
        <f t="shared" ref="E114:E137" si="20">(N114)/S114</f>
        <v>1.1834220659714945</v>
      </c>
      <c r="F114" s="30">
        <f t="shared" ref="F114:F137" si="21">(O114)/S114</f>
        <v>1.7392226385570893</v>
      </c>
      <c r="G114" s="13">
        <f t="shared" ref="G114:G137" si="22">T114/1000000</f>
        <v>72246.428773000007</v>
      </c>
      <c r="H114" s="13">
        <f t="shared" ref="H114:H137" si="23">U114/1000000</f>
        <v>116441.31811399999</v>
      </c>
      <c r="I114" s="30">
        <f t="shared" ref="I114:I137" si="24">(M114/2)/R114</f>
        <v>0.13678306892114842</v>
      </c>
      <c r="J114" s="30">
        <f t="shared" ref="J114:J137" si="25">(P114)/R114</f>
        <v>0.20028138412676746</v>
      </c>
      <c r="K114" s="30">
        <f t="shared" ref="K114:K137" si="26">(Q114)/R114</f>
        <v>3.9812316087917757E-2</v>
      </c>
      <c r="L114" s="21">
        <v>3068374.3875449998</v>
      </c>
      <c r="M114" s="19">
        <v>137029.35314799999</v>
      </c>
      <c r="N114" s="19">
        <v>962412</v>
      </c>
      <c r="O114" s="19">
        <v>1414414</v>
      </c>
      <c r="P114" s="19">
        <v>100321</v>
      </c>
      <c r="Q114" s="19">
        <v>19942</v>
      </c>
      <c r="R114" s="19">
        <v>500900.27307032258</v>
      </c>
      <c r="S114" s="19">
        <v>813244.93405481416</v>
      </c>
      <c r="T114" s="19">
        <v>72246428773</v>
      </c>
      <c r="U114" s="19">
        <v>116441318114</v>
      </c>
    </row>
    <row r="115" spans="1:21" x14ac:dyDescent="0.45">
      <c r="A115" s="25" t="s">
        <v>301</v>
      </c>
      <c r="B115" s="25">
        <v>11420</v>
      </c>
      <c r="C115" s="25" t="s">
        <v>19</v>
      </c>
      <c r="D115" s="30">
        <f t="shared" si="19"/>
        <v>0.14366067111349151</v>
      </c>
      <c r="E115" s="30">
        <f t="shared" si="20"/>
        <v>0.68139506229252866</v>
      </c>
      <c r="F115" s="30">
        <f t="shared" si="21"/>
        <v>0.9447648164892577</v>
      </c>
      <c r="G115" s="13">
        <f t="shared" si="22"/>
        <v>48805.360295999999</v>
      </c>
      <c r="H115" s="13">
        <f t="shared" si="23"/>
        <v>54182.553012999997</v>
      </c>
      <c r="I115" s="30">
        <f t="shared" si="24"/>
        <v>3.0646204563729653E-2</v>
      </c>
      <c r="J115" s="30">
        <f t="shared" si="25"/>
        <v>6.5989609862381992E-4</v>
      </c>
      <c r="K115" s="30">
        <f t="shared" si="26"/>
        <v>1.7290015098020755E-3</v>
      </c>
      <c r="L115" s="21">
        <v>81972.352518</v>
      </c>
      <c r="M115" s="19">
        <v>16625.861642</v>
      </c>
      <c r="N115" s="19">
        <v>194401</v>
      </c>
      <c r="O115" s="19">
        <v>269540</v>
      </c>
      <c r="P115" s="19">
        <v>179</v>
      </c>
      <c r="Q115" s="19">
        <v>469</v>
      </c>
      <c r="R115" s="19">
        <v>271254.82386287098</v>
      </c>
      <c r="S115" s="19">
        <v>285298.51587997272</v>
      </c>
      <c r="T115" s="19">
        <v>48805360296</v>
      </c>
      <c r="U115" s="19">
        <v>54182553013</v>
      </c>
    </row>
    <row r="116" spans="1:21" x14ac:dyDescent="0.45">
      <c r="A116" s="25" t="s">
        <v>305</v>
      </c>
      <c r="B116" s="25">
        <v>11421</v>
      </c>
      <c r="C116" s="25" t="s">
        <v>19</v>
      </c>
      <c r="D116" s="30">
        <f t="shared" si="19"/>
        <v>0.24441022043742111</v>
      </c>
      <c r="E116" s="30">
        <f t="shared" si="20"/>
        <v>0.47346997088973936</v>
      </c>
      <c r="F116" s="30">
        <f t="shared" si="21"/>
        <v>0.62254101444607135</v>
      </c>
      <c r="G116" s="13">
        <f t="shared" si="22"/>
        <v>186399.80157899999</v>
      </c>
      <c r="H116" s="13">
        <f t="shared" si="23"/>
        <v>245764.430009</v>
      </c>
      <c r="I116" s="30">
        <f t="shared" si="24"/>
        <v>3.0044217595522268E-2</v>
      </c>
      <c r="J116" s="30">
        <f t="shared" si="25"/>
        <v>2.9220320638972605E-2</v>
      </c>
      <c r="K116" s="30">
        <f t="shared" si="26"/>
        <v>6.3968547937160072E-2</v>
      </c>
      <c r="L116" s="21">
        <v>959346.43799300003</v>
      </c>
      <c r="M116" s="19">
        <v>105330.45742200001</v>
      </c>
      <c r="N116" s="19">
        <v>929220</v>
      </c>
      <c r="O116" s="19">
        <v>1221783</v>
      </c>
      <c r="P116" s="19">
        <v>51221</v>
      </c>
      <c r="Q116" s="19">
        <v>112132</v>
      </c>
      <c r="R116" s="19">
        <v>1752923.954286935</v>
      </c>
      <c r="S116" s="19">
        <v>1962574.306991044</v>
      </c>
      <c r="T116" s="19">
        <v>186399801579</v>
      </c>
      <c r="U116" s="19">
        <v>245764430009</v>
      </c>
    </row>
    <row r="117" spans="1:21" x14ac:dyDescent="0.45">
      <c r="A117" s="25" t="s">
        <v>309</v>
      </c>
      <c r="B117" s="25">
        <v>11427</v>
      </c>
      <c r="C117" s="25" t="s">
        <v>19</v>
      </c>
      <c r="D117" s="30">
        <f t="shared" si="19"/>
        <v>0.72582570296060267</v>
      </c>
      <c r="E117" s="30">
        <f t="shared" si="20"/>
        <v>1.1022616662739018</v>
      </c>
      <c r="F117" s="30">
        <f t="shared" si="21"/>
        <v>9.201640210905083</v>
      </c>
      <c r="G117" s="13">
        <f t="shared" si="22"/>
        <v>3037.9502779999998</v>
      </c>
      <c r="H117" s="13">
        <f t="shared" si="23"/>
        <v>3345.326204</v>
      </c>
      <c r="I117" s="30">
        <f t="shared" si="24"/>
        <v>1.4152950049865182E-4</v>
      </c>
      <c r="J117" s="30">
        <f t="shared" si="25"/>
        <v>1.1672387058644973</v>
      </c>
      <c r="K117" s="30">
        <f t="shared" si="26"/>
        <v>7.9292939059726082E-3</v>
      </c>
      <c r="L117" s="21">
        <v>14162.752544999999</v>
      </c>
      <c r="M117" s="19">
        <v>2.4274560000000003</v>
      </c>
      <c r="N117" s="19">
        <v>10754</v>
      </c>
      <c r="O117" s="19">
        <v>89774</v>
      </c>
      <c r="P117" s="19">
        <v>10010</v>
      </c>
      <c r="Q117" s="19">
        <v>68</v>
      </c>
      <c r="R117" s="19">
        <v>8575.7951220322575</v>
      </c>
      <c r="S117" s="19">
        <v>9756.3040873524587</v>
      </c>
      <c r="T117" s="19">
        <v>3037950278</v>
      </c>
      <c r="U117" s="19">
        <v>3345326204</v>
      </c>
    </row>
    <row r="118" spans="1:21" x14ac:dyDescent="0.45">
      <c r="A118" s="25" t="s">
        <v>313</v>
      </c>
      <c r="B118" s="25">
        <v>11442</v>
      </c>
      <c r="C118" s="25" t="s">
        <v>19</v>
      </c>
      <c r="D118" s="30">
        <f t="shared" si="19"/>
        <v>1.1955729636246137</v>
      </c>
      <c r="E118" s="30">
        <f t="shared" si="20"/>
        <v>1.920855676918404</v>
      </c>
      <c r="F118" s="30">
        <f t="shared" si="21"/>
        <v>3.4144700062191009</v>
      </c>
      <c r="G118" s="13">
        <f t="shared" si="22"/>
        <v>134533.608545</v>
      </c>
      <c r="H118" s="13">
        <f t="shared" si="23"/>
        <v>119434.10702700001</v>
      </c>
      <c r="I118" s="30">
        <f t="shared" si="24"/>
        <v>0.16464168473124643</v>
      </c>
      <c r="J118" s="30">
        <f t="shared" si="25"/>
        <v>0.12835758204216835</v>
      </c>
      <c r="K118" s="30">
        <f t="shared" si="26"/>
        <v>0.50092038540043915</v>
      </c>
      <c r="L118" s="21">
        <v>3404892.8561240002</v>
      </c>
      <c r="M118" s="19">
        <v>221128.87629500002</v>
      </c>
      <c r="N118" s="19">
        <v>2735219</v>
      </c>
      <c r="O118" s="19">
        <v>4862064</v>
      </c>
      <c r="P118" s="19">
        <v>86198</v>
      </c>
      <c r="Q118" s="19">
        <v>336391</v>
      </c>
      <c r="R118" s="19">
        <v>671545.83802990324</v>
      </c>
      <c r="S118" s="19">
        <v>1423958.6205602209</v>
      </c>
      <c r="T118" s="19">
        <v>134533608545</v>
      </c>
      <c r="U118" s="19">
        <v>119434107027</v>
      </c>
    </row>
    <row r="119" spans="1:21" x14ac:dyDescent="0.45">
      <c r="A119" s="25" t="s">
        <v>322</v>
      </c>
      <c r="B119" s="25">
        <v>11449</v>
      </c>
      <c r="C119" s="25" t="s">
        <v>19</v>
      </c>
      <c r="D119" s="30">
        <f t="shared" si="19"/>
        <v>6.0330365736856628E-2</v>
      </c>
      <c r="E119" s="30">
        <f t="shared" si="20"/>
        <v>0.99485785273097416</v>
      </c>
      <c r="F119" s="30">
        <f t="shared" si="21"/>
        <v>1.0065657720227281</v>
      </c>
      <c r="G119" s="13">
        <f t="shared" si="22"/>
        <v>353137.10070200003</v>
      </c>
      <c r="H119" s="13">
        <f t="shared" si="23"/>
        <v>434278.99086700001</v>
      </c>
      <c r="I119" s="30">
        <f t="shared" si="24"/>
        <v>1.1311273570898218E-2</v>
      </c>
      <c r="J119" s="30">
        <f t="shared" si="25"/>
        <v>0.14815951244171502</v>
      </c>
      <c r="K119" s="30">
        <f t="shared" si="26"/>
        <v>6.5552774050150017E-2</v>
      </c>
      <c r="L119" s="21">
        <v>464981.92778500001</v>
      </c>
      <c r="M119" s="19">
        <v>75621.334669999997</v>
      </c>
      <c r="N119" s="19">
        <v>3833815</v>
      </c>
      <c r="O119" s="19">
        <v>3878933</v>
      </c>
      <c r="P119" s="19">
        <v>495259</v>
      </c>
      <c r="Q119" s="19">
        <v>219126</v>
      </c>
      <c r="R119" s="19">
        <v>3342741.8316784189</v>
      </c>
      <c r="S119" s="19">
        <v>3853630.9378026556</v>
      </c>
      <c r="T119" s="19">
        <v>353137100702</v>
      </c>
      <c r="U119" s="19">
        <v>434278990867</v>
      </c>
    </row>
    <row r="120" spans="1:21" x14ac:dyDescent="0.45">
      <c r="A120" s="25" t="s">
        <v>326</v>
      </c>
      <c r="B120" s="25">
        <v>11463</v>
      </c>
      <c r="C120" s="25" t="s">
        <v>22</v>
      </c>
      <c r="D120" s="30">
        <f t="shared" si="19"/>
        <v>6.953834366218274</v>
      </c>
      <c r="E120" s="30">
        <f t="shared" si="20"/>
        <v>0.25532153805216756</v>
      </c>
      <c r="F120" s="30">
        <f t="shared" si="21"/>
        <v>1.5132410269163121</v>
      </c>
      <c r="G120" s="13">
        <f t="shared" si="22"/>
        <v>174527.859084</v>
      </c>
      <c r="H120" s="13">
        <f t="shared" si="23"/>
        <v>242239.35404100001</v>
      </c>
      <c r="I120" s="30">
        <f t="shared" si="24"/>
        <v>0.58821236591168657</v>
      </c>
      <c r="J120" s="30">
        <f t="shared" si="25"/>
        <v>2.2719011448932298E-2</v>
      </c>
      <c r="K120" s="30">
        <f t="shared" si="26"/>
        <v>1.8511229858280159E-2</v>
      </c>
      <c r="L120" s="21">
        <v>3758185.47799</v>
      </c>
      <c r="M120" s="19">
        <v>234570.24294999999</v>
      </c>
      <c r="N120" s="19">
        <v>68994</v>
      </c>
      <c r="O120" s="19">
        <v>408914</v>
      </c>
      <c r="P120" s="19">
        <v>4530</v>
      </c>
      <c r="Q120" s="19">
        <v>3691</v>
      </c>
      <c r="R120" s="19">
        <v>199392.4784175806</v>
      </c>
      <c r="S120" s="19">
        <v>270223.97141404921</v>
      </c>
      <c r="T120" s="19">
        <v>174527859084</v>
      </c>
      <c r="U120" s="19">
        <v>242239354041</v>
      </c>
    </row>
    <row r="121" spans="1:21" x14ac:dyDescent="0.45">
      <c r="A121" s="25" t="s">
        <v>328</v>
      </c>
      <c r="B121" s="25">
        <v>11461</v>
      </c>
      <c r="C121" s="25" t="s">
        <v>22</v>
      </c>
      <c r="D121" s="30">
        <f t="shared" si="19"/>
        <v>1.7392198044717628</v>
      </c>
      <c r="E121" s="30">
        <f t="shared" si="20"/>
        <v>0.67355705998550597</v>
      </c>
      <c r="F121" s="30">
        <f t="shared" si="21"/>
        <v>1.2716836056265186</v>
      </c>
      <c r="G121" s="13">
        <f t="shared" si="22"/>
        <v>2628535.3849579999</v>
      </c>
      <c r="H121" s="13">
        <f t="shared" si="23"/>
        <v>3326328.9875249998</v>
      </c>
      <c r="I121" s="30">
        <f t="shared" si="24"/>
        <v>8.9810951022513519E-2</v>
      </c>
      <c r="J121" s="30">
        <f t="shared" si="25"/>
        <v>9.37722380350232E-2</v>
      </c>
      <c r="K121" s="30">
        <f t="shared" si="26"/>
        <v>7.9519547057915804E-3</v>
      </c>
      <c r="L121" s="21">
        <v>12316165.439819001</v>
      </c>
      <c r="M121" s="19">
        <v>550434.03426900005</v>
      </c>
      <c r="N121" s="19">
        <v>2384874</v>
      </c>
      <c r="O121" s="19">
        <v>4502670</v>
      </c>
      <c r="P121" s="19">
        <v>287356</v>
      </c>
      <c r="Q121" s="19">
        <v>24368</v>
      </c>
      <c r="R121" s="19">
        <v>3064403.772603516</v>
      </c>
      <c r="S121" s="19">
        <v>3540715.6151719638</v>
      </c>
      <c r="T121" s="19">
        <v>2628535384958</v>
      </c>
      <c r="U121" s="19">
        <v>3326328987525</v>
      </c>
    </row>
    <row r="122" spans="1:21" x14ac:dyDescent="0.45">
      <c r="A122" s="25" t="s">
        <v>336</v>
      </c>
      <c r="B122" s="25">
        <v>11454</v>
      </c>
      <c r="C122" s="25" t="s">
        <v>22</v>
      </c>
      <c r="D122" s="30">
        <f t="shared" si="19"/>
        <v>1.2429865859814577</v>
      </c>
      <c r="E122" s="30">
        <f t="shared" si="20"/>
        <v>0.58649831560668197</v>
      </c>
      <c r="F122" s="30">
        <f t="shared" si="21"/>
        <v>0.93341950566652365</v>
      </c>
      <c r="G122" s="13">
        <f t="shared" si="22"/>
        <v>2093033.129124</v>
      </c>
      <c r="H122" s="13">
        <f t="shared" si="23"/>
        <v>2283081.3560680002</v>
      </c>
      <c r="I122" s="30">
        <f t="shared" si="24"/>
        <v>0.11068811159213117</v>
      </c>
      <c r="J122" s="30">
        <f t="shared" si="25"/>
        <v>4.4419679396803566E-2</v>
      </c>
      <c r="K122" s="30">
        <f t="shared" si="26"/>
        <v>0.10039034698929385</v>
      </c>
      <c r="L122" s="21">
        <v>5690101.6295219995</v>
      </c>
      <c r="M122" s="19">
        <v>492064.78562400001</v>
      </c>
      <c r="N122" s="19">
        <v>1342426</v>
      </c>
      <c r="O122" s="19">
        <v>2136488</v>
      </c>
      <c r="P122" s="19">
        <v>98734</v>
      </c>
      <c r="Q122" s="19">
        <v>223143</v>
      </c>
      <c r="R122" s="19">
        <v>2222753.5484442259</v>
      </c>
      <c r="S122" s="19">
        <v>2288882.958873251</v>
      </c>
      <c r="T122" s="19">
        <v>2093033129124</v>
      </c>
      <c r="U122" s="19">
        <v>2283081356068</v>
      </c>
    </row>
    <row r="123" spans="1:21" x14ac:dyDescent="0.45">
      <c r="A123" s="25" t="s">
        <v>338</v>
      </c>
      <c r="B123" s="25">
        <v>11477</v>
      </c>
      <c r="C123" s="25" t="s">
        <v>22</v>
      </c>
      <c r="D123" s="30">
        <f t="shared" si="19"/>
        <v>0.41644987973856973</v>
      </c>
      <c r="E123" s="30">
        <f t="shared" si="20"/>
        <v>0.28957689335877074</v>
      </c>
      <c r="F123" s="30">
        <f t="shared" si="21"/>
        <v>0.62613830374280233</v>
      </c>
      <c r="G123" s="13">
        <f t="shared" si="22"/>
        <v>4304990.9576730002</v>
      </c>
      <c r="H123" s="13">
        <f t="shared" si="23"/>
        <v>5615462.9843680002</v>
      </c>
      <c r="I123" s="30">
        <f t="shared" si="24"/>
        <v>4.9768230092137655E-2</v>
      </c>
      <c r="J123" s="30">
        <f t="shared" si="25"/>
        <v>0.13473936073273823</v>
      </c>
      <c r="K123" s="30">
        <f t="shared" si="26"/>
        <v>5.7299289633115594E-3</v>
      </c>
      <c r="L123" s="21">
        <v>3871406.094792</v>
      </c>
      <c r="M123" s="19">
        <v>490566.22753999999</v>
      </c>
      <c r="N123" s="19">
        <v>1345984</v>
      </c>
      <c r="O123" s="19">
        <v>2910357</v>
      </c>
      <c r="P123" s="19">
        <v>664064</v>
      </c>
      <c r="Q123" s="19">
        <v>28240</v>
      </c>
      <c r="R123" s="19">
        <v>4928507.8717064848</v>
      </c>
      <c r="S123" s="19">
        <v>4648105.6702697463</v>
      </c>
      <c r="T123" s="19">
        <v>4304990957673</v>
      </c>
      <c r="U123" s="19">
        <v>5615462984368</v>
      </c>
    </row>
    <row r="124" spans="1:21" x14ac:dyDescent="0.45">
      <c r="A124" s="25" t="s">
        <v>340</v>
      </c>
      <c r="B124" s="25">
        <v>11476</v>
      </c>
      <c r="C124" s="25" t="s">
        <v>19</v>
      </c>
      <c r="D124" s="30">
        <f t="shared" si="19"/>
        <v>3.8349071606365824E-2</v>
      </c>
      <c r="E124" s="30">
        <f t="shared" si="20"/>
        <v>0.45142774969985833</v>
      </c>
      <c r="F124" s="30">
        <f t="shared" si="21"/>
        <v>0.45753815913276724</v>
      </c>
      <c r="G124" s="13">
        <f t="shared" si="22"/>
        <v>6308.1677090000003</v>
      </c>
      <c r="H124" s="13">
        <f t="shared" si="23"/>
        <v>10398.724208</v>
      </c>
      <c r="I124" s="30">
        <f t="shared" si="24"/>
        <v>1.309663773842326E-2</v>
      </c>
      <c r="J124" s="30">
        <f t="shared" si="25"/>
        <v>9.0795446663454477E-3</v>
      </c>
      <c r="K124" s="30">
        <f t="shared" si="26"/>
        <v>1.0346539496090599E-2</v>
      </c>
      <c r="L124" s="21">
        <v>22104.153850999999</v>
      </c>
      <c r="M124" s="19">
        <v>7463.1499869999998</v>
      </c>
      <c r="N124" s="19">
        <v>130100</v>
      </c>
      <c r="O124" s="19">
        <v>131861</v>
      </c>
      <c r="P124" s="19">
        <v>2587</v>
      </c>
      <c r="Q124" s="19">
        <v>2948</v>
      </c>
      <c r="R124" s="19">
        <v>284926.18243170972</v>
      </c>
      <c r="S124" s="19">
        <v>288196.72713186074</v>
      </c>
      <c r="T124" s="19">
        <v>6308167709</v>
      </c>
      <c r="U124" s="19">
        <v>10398724208</v>
      </c>
    </row>
    <row r="125" spans="1:21" x14ac:dyDescent="0.45">
      <c r="A125" s="25" t="s">
        <v>346</v>
      </c>
      <c r="B125" s="25">
        <v>11495</v>
      </c>
      <c r="C125" s="25" t="s">
        <v>19</v>
      </c>
      <c r="D125" s="30">
        <f t="shared" si="19"/>
        <v>7.472857306217015E-2</v>
      </c>
      <c r="E125" s="30">
        <f t="shared" si="20"/>
        <v>0.9703428477377315</v>
      </c>
      <c r="F125" s="30">
        <f t="shared" si="21"/>
        <v>1.1720900417761213</v>
      </c>
      <c r="G125" s="13">
        <f t="shared" si="22"/>
        <v>5231309.0209410004</v>
      </c>
      <c r="H125" s="13">
        <f t="shared" si="23"/>
        <v>6421306.2863440001</v>
      </c>
      <c r="I125" s="30">
        <f t="shared" si="24"/>
        <v>1.0832282110364177E-2</v>
      </c>
      <c r="J125" s="30">
        <f t="shared" si="25"/>
        <v>6.0204325469425893E-3</v>
      </c>
      <c r="K125" s="30">
        <f t="shared" si="26"/>
        <v>8.5370260757705679E-2</v>
      </c>
      <c r="L125" s="21">
        <v>7120573.0591669995</v>
      </c>
      <c r="M125" s="19">
        <v>851392.18758799997</v>
      </c>
      <c r="N125" s="19">
        <v>46229955</v>
      </c>
      <c r="O125" s="19">
        <v>55841778</v>
      </c>
      <c r="P125" s="19">
        <v>236596</v>
      </c>
      <c r="Q125" s="19">
        <v>3354952</v>
      </c>
      <c r="R125" s="19">
        <v>39298837.443192132</v>
      </c>
      <c r="S125" s="19">
        <v>47642907.976063356</v>
      </c>
      <c r="T125" s="19">
        <v>5231309020941</v>
      </c>
      <c r="U125" s="19">
        <v>6421306286344</v>
      </c>
    </row>
    <row r="126" spans="1:21" x14ac:dyDescent="0.45">
      <c r="A126" s="25" t="s">
        <v>351</v>
      </c>
      <c r="B126" s="25">
        <v>11517</v>
      </c>
      <c r="C126" s="25" t="s">
        <v>19</v>
      </c>
      <c r="D126" s="30">
        <f t="shared" si="19"/>
        <v>3.2146678013380274E-2</v>
      </c>
      <c r="E126" s="30">
        <f t="shared" si="20"/>
        <v>1.0264092799025941</v>
      </c>
      <c r="F126" s="30">
        <f t="shared" si="21"/>
        <v>0.79301401326079057</v>
      </c>
      <c r="G126" s="13">
        <f t="shared" si="22"/>
        <v>12479379.584210999</v>
      </c>
      <c r="H126" s="13">
        <f t="shared" si="23"/>
        <v>14163652.726934001</v>
      </c>
      <c r="I126" s="30">
        <f t="shared" si="24"/>
        <v>1.635419383080129E-3</v>
      </c>
      <c r="J126" s="30">
        <f t="shared" si="25"/>
        <v>5.371242165133646E-2</v>
      </c>
      <c r="K126" s="30">
        <f t="shared" si="26"/>
        <v>5.5114930095046283E-2</v>
      </c>
      <c r="L126" s="21">
        <v>5911568.9256199999</v>
      </c>
      <c r="M126" s="19">
        <v>325405.10249900003</v>
      </c>
      <c r="N126" s="19">
        <v>94375058</v>
      </c>
      <c r="O126" s="19">
        <v>72915108</v>
      </c>
      <c r="P126" s="19">
        <v>5343674</v>
      </c>
      <c r="Q126" s="19">
        <v>5483205</v>
      </c>
      <c r="R126" s="19">
        <v>99486745.071510658</v>
      </c>
      <c r="S126" s="19">
        <v>91946808.985355392</v>
      </c>
      <c r="T126" s="19">
        <v>12479379584211</v>
      </c>
      <c r="U126" s="19">
        <v>14163652726934</v>
      </c>
    </row>
    <row r="127" spans="1:21" x14ac:dyDescent="0.45">
      <c r="A127" s="25" t="s">
        <v>357</v>
      </c>
      <c r="B127" s="25">
        <v>11521</v>
      </c>
      <c r="C127" s="25" t="s">
        <v>19</v>
      </c>
      <c r="D127" s="30">
        <f t="shared" si="19"/>
        <v>0.10755399041223808</v>
      </c>
      <c r="E127" s="30">
        <f t="shared" si="20"/>
        <v>0.63794870661898617</v>
      </c>
      <c r="F127" s="30">
        <f t="shared" si="21"/>
        <v>0.52371881439279755</v>
      </c>
      <c r="G127" s="13">
        <f t="shared" si="22"/>
        <v>310857.47234799998</v>
      </c>
      <c r="H127" s="13">
        <f t="shared" si="23"/>
        <v>348135.26961199997</v>
      </c>
      <c r="I127" s="30">
        <f t="shared" si="24"/>
        <v>1.5253324833078487E-5</v>
      </c>
      <c r="J127" s="30">
        <f t="shared" si="25"/>
        <v>4.8458723322027518E-2</v>
      </c>
      <c r="K127" s="30">
        <f t="shared" si="26"/>
        <v>4.2639500938767338E-2</v>
      </c>
      <c r="L127" s="21">
        <v>631310.41227500001</v>
      </c>
      <c r="M127" s="19">
        <v>91.762844000000001</v>
      </c>
      <c r="N127" s="19">
        <v>1872286</v>
      </c>
      <c r="O127" s="19">
        <v>1537038</v>
      </c>
      <c r="P127" s="19">
        <v>145762</v>
      </c>
      <c r="Q127" s="19">
        <v>128258</v>
      </c>
      <c r="R127" s="19">
        <v>3007962.0346444841</v>
      </c>
      <c r="S127" s="19">
        <v>2934853.5087135457</v>
      </c>
      <c r="T127" s="19">
        <v>310857472348</v>
      </c>
      <c r="U127" s="19">
        <v>348135269612</v>
      </c>
    </row>
    <row r="128" spans="1:21" x14ac:dyDescent="0.45">
      <c r="A128" s="25" t="s">
        <v>366</v>
      </c>
      <c r="B128" s="25">
        <v>11551</v>
      </c>
      <c r="C128" s="25" t="s">
        <v>19</v>
      </c>
      <c r="D128" s="30">
        <f t="shared" si="19"/>
        <v>0.33197011156809642</v>
      </c>
      <c r="E128" s="30">
        <f t="shared" si="20"/>
        <v>5.0220046925880961</v>
      </c>
      <c r="F128" s="30">
        <f t="shared" si="21"/>
        <v>4.8184960681443139</v>
      </c>
      <c r="G128" s="13">
        <f t="shared" si="22"/>
        <v>617049.95920399996</v>
      </c>
      <c r="H128" s="13">
        <f t="shared" si="23"/>
        <v>808752.58108399995</v>
      </c>
      <c r="I128" s="30">
        <f t="shared" si="24"/>
        <v>1.3747437277299468E-2</v>
      </c>
      <c r="J128" s="30">
        <f t="shared" si="25"/>
        <v>0.23284047741034403</v>
      </c>
      <c r="K128" s="30">
        <f t="shared" si="26"/>
        <v>0.30879988536791464</v>
      </c>
      <c r="L128" s="21">
        <v>7610269.2765810005</v>
      </c>
      <c r="M128" s="19">
        <v>265576.27946300001</v>
      </c>
      <c r="N128" s="19">
        <v>57563628</v>
      </c>
      <c r="O128" s="19">
        <v>55230955</v>
      </c>
      <c r="P128" s="19">
        <v>2249034</v>
      </c>
      <c r="Q128" s="19">
        <v>2982735</v>
      </c>
      <c r="R128" s="19">
        <v>9659119.5182804838</v>
      </c>
      <c r="S128" s="19">
        <v>11462280.80689716</v>
      </c>
      <c r="T128" s="19">
        <v>617049959204</v>
      </c>
      <c r="U128" s="19">
        <v>808752581084</v>
      </c>
    </row>
    <row r="129" spans="1:21" x14ac:dyDescent="0.45">
      <c r="A129" s="25" t="s">
        <v>368</v>
      </c>
      <c r="B129" s="25">
        <v>11562</v>
      </c>
      <c r="C129" s="25" t="s">
        <v>19</v>
      </c>
      <c r="D129" s="30">
        <f t="shared" si="19"/>
        <v>3.8129780189269852E-2</v>
      </c>
      <c r="E129" s="30">
        <f t="shared" si="20"/>
        <v>3.2068843137489762</v>
      </c>
      <c r="F129" s="30">
        <f t="shared" si="21"/>
        <v>2.2723824175724698</v>
      </c>
      <c r="G129" s="13">
        <f t="shared" si="22"/>
        <v>234495.42580900001</v>
      </c>
      <c r="H129" s="13">
        <f t="shared" si="23"/>
        <v>288134.39642</v>
      </c>
      <c r="I129" s="30">
        <f t="shared" si="24"/>
        <v>1.2704675498600612E-5</v>
      </c>
      <c r="J129" s="30">
        <f t="shared" si="25"/>
        <v>0.1435619324099239</v>
      </c>
      <c r="K129" s="30">
        <f t="shared" si="26"/>
        <v>0.15016144338028292</v>
      </c>
      <c r="L129" s="21">
        <v>222551.14070799999</v>
      </c>
      <c r="M129" s="19">
        <v>97.105564999999999</v>
      </c>
      <c r="N129" s="19">
        <v>9358771</v>
      </c>
      <c r="O129" s="19">
        <v>6631579</v>
      </c>
      <c r="P129" s="19">
        <v>548643</v>
      </c>
      <c r="Q129" s="19">
        <v>573864</v>
      </c>
      <c r="R129" s="19">
        <v>3821646.8028127099</v>
      </c>
      <c r="S129" s="19">
        <v>2918337.5776531277</v>
      </c>
      <c r="T129" s="19">
        <v>234495425809</v>
      </c>
      <c r="U129" s="19">
        <v>288134396420</v>
      </c>
    </row>
    <row r="130" spans="1:21" x14ac:dyDescent="0.45">
      <c r="A130" s="25" t="s">
        <v>386</v>
      </c>
      <c r="B130" s="25">
        <v>11621</v>
      </c>
      <c r="C130" s="25" t="s">
        <v>19</v>
      </c>
      <c r="D130" s="30">
        <f t="shared" si="19"/>
        <v>1.2220899115382879</v>
      </c>
      <c r="E130" s="30">
        <f t="shared" si="20"/>
        <v>0.52340815693273468</v>
      </c>
      <c r="F130" s="30">
        <f t="shared" si="21"/>
        <v>1.3110331182620438</v>
      </c>
      <c r="G130" s="13">
        <f t="shared" si="22"/>
        <v>187985.83741199999</v>
      </c>
      <c r="H130" s="13">
        <f t="shared" si="23"/>
        <v>267877.00876699999</v>
      </c>
      <c r="I130" s="30">
        <f t="shared" si="24"/>
        <v>9.7971349927675672E-2</v>
      </c>
      <c r="J130" s="30">
        <f t="shared" si="25"/>
        <v>5.7148868211939E-3</v>
      </c>
      <c r="K130" s="30">
        <f t="shared" si="26"/>
        <v>5.7721777329888015E-2</v>
      </c>
      <c r="L130" s="21">
        <v>3859754.6279819999</v>
      </c>
      <c r="M130" s="19">
        <v>248301.86086799999</v>
      </c>
      <c r="N130" s="19">
        <v>826546</v>
      </c>
      <c r="O130" s="19">
        <v>2070333</v>
      </c>
      <c r="P130" s="19">
        <v>7242</v>
      </c>
      <c r="Q130" s="19">
        <v>73146</v>
      </c>
      <c r="R130" s="19">
        <v>1267216.696775645</v>
      </c>
      <c r="S130" s="19">
        <v>1579161.4804853392</v>
      </c>
      <c r="T130" s="19">
        <v>187985837412</v>
      </c>
      <c r="U130" s="19">
        <v>267877008767</v>
      </c>
    </row>
    <row r="131" spans="1:21" x14ac:dyDescent="0.45">
      <c r="A131" s="25" t="s">
        <v>396</v>
      </c>
      <c r="B131" s="25">
        <v>11661</v>
      </c>
      <c r="C131" s="25" t="s">
        <v>19</v>
      </c>
      <c r="D131" s="30">
        <f t="shared" si="19"/>
        <v>1.2672650025523164</v>
      </c>
      <c r="E131" s="30">
        <f t="shared" si="20"/>
        <v>1.5288317196551136</v>
      </c>
      <c r="F131" s="30">
        <f t="shared" si="21"/>
        <v>2.7366877731759254</v>
      </c>
      <c r="G131" s="13">
        <f t="shared" si="22"/>
        <v>57270.766040000002</v>
      </c>
      <c r="H131" s="13">
        <f t="shared" si="23"/>
        <v>47856.470560000002</v>
      </c>
      <c r="I131" s="30">
        <f t="shared" si="24"/>
        <v>0.24736433148266329</v>
      </c>
      <c r="J131" s="30">
        <f t="shared" si="25"/>
        <v>1.6831875703031261E-2</v>
      </c>
      <c r="K131" s="30">
        <f t="shared" si="26"/>
        <v>0.557868167115118</v>
      </c>
      <c r="L131" s="21">
        <v>1592042.4022280001</v>
      </c>
      <c r="M131" s="19">
        <v>168917.93144299998</v>
      </c>
      <c r="N131" s="19">
        <v>960322</v>
      </c>
      <c r="O131" s="19">
        <v>1719026</v>
      </c>
      <c r="P131" s="19">
        <v>5747</v>
      </c>
      <c r="Q131" s="19">
        <v>190476</v>
      </c>
      <c r="R131" s="19">
        <v>341435.50614296773</v>
      </c>
      <c r="S131" s="19">
        <v>628141.07507962838</v>
      </c>
      <c r="T131" s="19">
        <v>57270766040</v>
      </c>
      <c r="U131" s="19">
        <v>47856470560</v>
      </c>
    </row>
    <row r="132" spans="1:21" x14ac:dyDescent="0.45">
      <c r="A132" s="25" t="s">
        <v>404</v>
      </c>
      <c r="B132" s="25">
        <v>11665</v>
      </c>
      <c r="C132" s="25" t="s">
        <v>19</v>
      </c>
      <c r="D132" s="30">
        <f t="shared" si="19"/>
        <v>0.28638574814439222</v>
      </c>
      <c r="E132" s="30">
        <f t="shared" si="20"/>
        <v>2.4656320250430461</v>
      </c>
      <c r="F132" s="30">
        <f t="shared" si="21"/>
        <v>1.8331112106851595</v>
      </c>
      <c r="G132" s="13">
        <f t="shared" si="22"/>
        <v>202191.780963</v>
      </c>
      <c r="H132" s="13">
        <f t="shared" si="23"/>
        <v>209877.929856</v>
      </c>
      <c r="I132" s="30">
        <f t="shared" si="24"/>
        <v>2.1766015878224819E-3</v>
      </c>
      <c r="J132" s="30">
        <f t="shared" si="25"/>
        <v>0.22066802921252829</v>
      </c>
      <c r="K132" s="30">
        <f t="shared" si="26"/>
        <v>9.665223346404278E-2</v>
      </c>
      <c r="L132" s="21">
        <v>594480.12167999998</v>
      </c>
      <c r="M132" s="19">
        <v>8458.8462440000003</v>
      </c>
      <c r="N132" s="19">
        <v>2559082</v>
      </c>
      <c r="O132" s="19">
        <v>1902588</v>
      </c>
      <c r="P132" s="19">
        <v>428787</v>
      </c>
      <c r="Q132" s="19">
        <v>187808</v>
      </c>
      <c r="R132" s="19">
        <v>1943131.5063181608</v>
      </c>
      <c r="S132" s="19">
        <v>1037901.022540183</v>
      </c>
      <c r="T132" s="19">
        <v>202191780963</v>
      </c>
      <c r="U132" s="19">
        <v>209877929856</v>
      </c>
    </row>
    <row r="133" spans="1:21" x14ac:dyDescent="0.45">
      <c r="A133" s="25" t="s">
        <v>422</v>
      </c>
      <c r="B133" s="25">
        <v>11706</v>
      </c>
      <c r="C133" s="25" t="s">
        <v>22</v>
      </c>
      <c r="D133" s="30">
        <f t="shared" si="19"/>
        <v>1.1400873456375313</v>
      </c>
      <c r="E133" s="30">
        <f t="shared" si="20"/>
        <v>1.4917230872827292</v>
      </c>
      <c r="F133" s="30">
        <f t="shared" si="21"/>
        <v>2.0690727361315422</v>
      </c>
      <c r="G133" s="13">
        <f t="shared" si="22"/>
        <v>650272.04509399994</v>
      </c>
      <c r="H133" s="13">
        <f t="shared" si="23"/>
        <v>862521.97285899997</v>
      </c>
      <c r="I133" s="30">
        <f t="shared" si="24"/>
        <v>0.10244152012589249</v>
      </c>
      <c r="J133" s="30">
        <f t="shared" si="25"/>
        <v>0.11302153702590995</v>
      </c>
      <c r="K133" s="30">
        <f t="shared" si="26"/>
        <v>3.2413564781175554E-2</v>
      </c>
      <c r="L133" s="21">
        <v>2015085.615276</v>
      </c>
      <c r="M133" s="19">
        <v>160418.22964100001</v>
      </c>
      <c r="N133" s="19">
        <v>1318298</v>
      </c>
      <c r="O133" s="19">
        <v>1828526</v>
      </c>
      <c r="P133" s="19">
        <v>88493</v>
      </c>
      <c r="Q133" s="19">
        <v>25379</v>
      </c>
      <c r="R133" s="19">
        <v>782974.66419796762</v>
      </c>
      <c r="S133" s="19">
        <v>883741.76899103017</v>
      </c>
      <c r="T133" s="19">
        <v>650272045094</v>
      </c>
      <c r="U133" s="19">
        <v>862521972859</v>
      </c>
    </row>
    <row r="134" spans="1:21" x14ac:dyDescent="0.45">
      <c r="A134" s="25" t="s">
        <v>429</v>
      </c>
      <c r="B134" s="25">
        <v>11691</v>
      </c>
      <c r="C134" s="25" t="s">
        <v>32</v>
      </c>
      <c r="D134" s="30">
        <f t="shared" si="19"/>
        <v>0.87401427945304266</v>
      </c>
      <c r="E134" s="30">
        <f t="shared" si="20"/>
        <v>6.6761147320541725E-2</v>
      </c>
      <c r="F134" s="30">
        <f t="shared" si="21"/>
        <v>5.3272072166464478E-3</v>
      </c>
      <c r="G134" s="13">
        <f t="shared" si="22"/>
        <v>30112.678037000001</v>
      </c>
      <c r="H134" s="13">
        <f t="shared" si="23"/>
        <v>34281.233253999999</v>
      </c>
      <c r="I134" s="30">
        <f t="shared" si="24"/>
        <v>2.5146198885010154E-2</v>
      </c>
      <c r="J134" s="30">
        <f t="shared" si="25"/>
        <v>0</v>
      </c>
      <c r="K134" s="30">
        <f t="shared" si="26"/>
        <v>0</v>
      </c>
      <c r="L134" s="21">
        <v>71532.833310999995</v>
      </c>
      <c r="M134" s="19">
        <v>2172.8302659999999</v>
      </c>
      <c r="N134" s="19">
        <v>2732</v>
      </c>
      <c r="O134" s="19">
        <v>218</v>
      </c>
      <c r="P134" s="19">
        <v>0</v>
      </c>
      <c r="Q134" s="19">
        <v>0</v>
      </c>
      <c r="R134" s="19">
        <v>43203.95054409677</v>
      </c>
      <c r="S134" s="19">
        <v>40922.004933240438</v>
      </c>
      <c r="T134" s="19">
        <v>30112678037</v>
      </c>
      <c r="U134" s="19">
        <v>34281233254</v>
      </c>
    </row>
    <row r="135" spans="1:21" x14ac:dyDescent="0.45">
      <c r="A135" s="25" t="s">
        <v>437</v>
      </c>
      <c r="B135" s="25">
        <v>11701</v>
      </c>
      <c r="C135" s="25" t="s">
        <v>19</v>
      </c>
      <c r="D135" s="30">
        <f t="shared" si="19"/>
        <v>1.1264101201984773</v>
      </c>
      <c r="E135" s="30">
        <f t="shared" si="20"/>
        <v>2.4961574758726792</v>
      </c>
      <c r="F135" s="30">
        <f t="shared" si="21"/>
        <v>2.1159693832659481</v>
      </c>
      <c r="G135" s="13">
        <f t="shared" si="22"/>
        <v>13957.271911</v>
      </c>
      <c r="H135" s="13">
        <f t="shared" si="23"/>
        <v>18084.180991000001</v>
      </c>
      <c r="I135" s="30">
        <f t="shared" si="24"/>
        <v>1.7283367885446765E-2</v>
      </c>
      <c r="J135" s="30">
        <f t="shared" si="25"/>
        <v>7.5254138062459161E-2</v>
      </c>
      <c r="K135" s="30">
        <f t="shared" si="26"/>
        <v>0.15701893978647952</v>
      </c>
      <c r="L135" s="21">
        <v>426081.97194000002</v>
      </c>
      <c r="M135" s="19">
        <v>6206.5123029999995</v>
      </c>
      <c r="N135" s="19">
        <v>472105</v>
      </c>
      <c r="O135" s="19">
        <v>400199</v>
      </c>
      <c r="P135" s="19">
        <v>13512</v>
      </c>
      <c r="Q135" s="19">
        <v>28193</v>
      </c>
      <c r="R135" s="19">
        <v>179551.58809719351</v>
      </c>
      <c r="S135" s="19">
        <v>189132.69878333609</v>
      </c>
      <c r="T135" s="19">
        <v>13957271911</v>
      </c>
      <c r="U135" s="19">
        <v>18084180991</v>
      </c>
    </row>
    <row r="136" spans="1:21" x14ac:dyDescent="0.45">
      <c r="A136" s="25" t="s">
        <v>443</v>
      </c>
      <c r="B136" s="25">
        <v>11738</v>
      </c>
      <c r="C136" s="25" t="s">
        <v>19</v>
      </c>
      <c r="D136" s="30">
        <f t="shared" si="19"/>
        <v>0.19803195044230917</v>
      </c>
      <c r="E136" s="30">
        <f t="shared" si="20"/>
        <v>3.08549518843154</v>
      </c>
      <c r="F136" s="30">
        <f t="shared" si="21"/>
        <v>2.2284213629890459</v>
      </c>
      <c r="G136" s="13">
        <f t="shared" si="22"/>
        <v>368665.46919999999</v>
      </c>
      <c r="H136" s="13">
        <f t="shared" si="23"/>
        <v>378907.61167800002</v>
      </c>
      <c r="I136" s="30">
        <f t="shared" si="24"/>
        <v>4.4442370939862001E-3</v>
      </c>
      <c r="J136" s="30">
        <f t="shared" si="25"/>
        <v>5.4856602213120595E-2</v>
      </c>
      <c r="K136" s="30">
        <f t="shared" si="26"/>
        <v>0.1310162625658606</v>
      </c>
      <c r="L136" s="21">
        <v>834758.69793200004</v>
      </c>
      <c r="M136" s="19">
        <v>16654.526000999998</v>
      </c>
      <c r="N136" s="19">
        <v>6503102</v>
      </c>
      <c r="O136" s="19">
        <v>4696702</v>
      </c>
      <c r="P136" s="19">
        <v>102786</v>
      </c>
      <c r="Q136" s="19">
        <v>245488</v>
      </c>
      <c r="R136" s="19">
        <v>1873721.5914443869</v>
      </c>
      <c r="S136" s="19">
        <v>2107636.4093459318</v>
      </c>
      <c r="T136" s="19">
        <v>368665469200</v>
      </c>
      <c r="U136" s="19">
        <v>378907611678</v>
      </c>
    </row>
    <row r="137" spans="1:21" x14ac:dyDescent="0.45">
      <c r="A137" s="25" t="s">
        <v>446</v>
      </c>
      <c r="B137" s="25">
        <v>11741</v>
      </c>
      <c r="C137" s="25" t="s">
        <v>19</v>
      </c>
      <c r="D137" s="30">
        <f t="shared" si="19"/>
        <v>0.77368621216803157</v>
      </c>
      <c r="E137" s="30">
        <f t="shared" si="20"/>
        <v>2.5872211366403759</v>
      </c>
      <c r="F137" s="30">
        <f t="shared" si="21"/>
        <v>1.1376027272943714</v>
      </c>
      <c r="G137" s="13">
        <f t="shared" si="22"/>
        <v>252036.898907</v>
      </c>
      <c r="H137" s="13">
        <f t="shared" si="23"/>
        <v>276411.90492</v>
      </c>
      <c r="I137" s="30">
        <f t="shared" si="24"/>
        <v>2.0374290349148477E-2</v>
      </c>
      <c r="J137" s="30">
        <f t="shared" si="25"/>
        <v>6.6373897728195977E-2</v>
      </c>
      <c r="K137" s="30">
        <f t="shared" si="26"/>
        <v>9.5943328179172935E-2</v>
      </c>
      <c r="L137" s="21">
        <v>2429455.9351049997</v>
      </c>
      <c r="M137" s="19">
        <v>94799.809148999993</v>
      </c>
      <c r="N137" s="19">
        <v>4062073</v>
      </c>
      <c r="O137" s="19">
        <v>1786096</v>
      </c>
      <c r="P137" s="19">
        <v>154416</v>
      </c>
      <c r="Q137" s="19">
        <v>223208</v>
      </c>
      <c r="R137" s="19">
        <v>2326456.7139380649</v>
      </c>
      <c r="S137" s="19">
        <v>1570052.4947298421</v>
      </c>
      <c r="T137" s="19">
        <v>252036898907</v>
      </c>
      <c r="U137" s="19">
        <v>276411904920</v>
      </c>
    </row>
    <row r="138" spans="1:21" x14ac:dyDescent="0.45">
      <c r="A138" s="25" t="s">
        <v>496</v>
      </c>
      <c r="B138" s="25">
        <v>11842</v>
      </c>
      <c r="C138" s="25" t="s">
        <v>32</v>
      </c>
      <c r="D138" s="30">
        <f t="shared" ref="D138:D190" si="27">(L138/2)/S138</f>
        <v>0.17809764614070578</v>
      </c>
      <c r="E138" s="30">
        <f t="shared" ref="E138:E190" si="28">(N138)/S138</f>
        <v>1.0918118660041862</v>
      </c>
      <c r="F138" s="30">
        <f t="shared" ref="F138:F190" si="29">(O138)/S138</f>
        <v>5.7364409041956166E-2</v>
      </c>
      <c r="G138" s="13">
        <f t="shared" ref="G138:G190" si="30">T138/1000000</f>
        <v>33800.606467999998</v>
      </c>
      <c r="H138" s="13">
        <f t="shared" ref="H138:H190" si="31">U138/1000000</f>
        <v>130644.211908</v>
      </c>
      <c r="I138" s="30">
        <f t="shared" ref="I138:I190" si="32">(M138/2)/R138</f>
        <v>0.12534187143488409</v>
      </c>
      <c r="J138" s="30">
        <f t="shared" ref="J138:J190" si="33">(P138)/R138</f>
        <v>0.11636333766971146</v>
      </c>
      <c r="K138" s="30">
        <f t="shared" ref="K138:K190" si="34">(Q138)/R138</f>
        <v>4.6555258035849603E-2</v>
      </c>
      <c r="L138" s="21">
        <v>124888.51595099999</v>
      </c>
      <c r="M138" s="19">
        <v>90946.728590999992</v>
      </c>
      <c r="N138" s="19">
        <v>382809</v>
      </c>
      <c r="O138" s="19">
        <v>20113</v>
      </c>
      <c r="P138" s="19">
        <v>42216</v>
      </c>
      <c r="Q138" s="19">
        <v>16890</v>
      </c>
      <c r="R138" s="19">
        <v>362794.68125800003</v>
      </c>
      <c r="S138" s="19">
        <v>350618.09815367241</v>
      </c>
      <c r="T138" s="19">
        <v>33800606468</v>
      </c>
      <c r="U138" s="19">
        <v>130644211908</v>
      </c>
    </row>
    <row r="139" spans="1:21" x14ac:dyDescent="0.45">
      <c r="A139" s="25" t="s">
        <v>112</v>
      </c>
      <c r="B139" s="25">
        <v>10920</v>
      </c>
      <c r="C139" s="25" t="s">
        <v>19</v>
      </c>
      <c r="D139" s="30">
        <f t="shared" si="27"/>
        <v>0.1156251255497792</v>
      </c>
      <c r="E139" s="30">
        <f t="shared" si="28"/>
        <v>1.2604551345226565</v>
      </c>
      <c r="F139" s="30">
        <f t="shared" si="29"/>
        <v>7.9351404673228432E-2</v>
      </c>
      <c r="G139" s="13">
        <f t="shared" si="30"/>
        <v>669431.99866399996</v>
      </c>
      <c r="H139" s="13">
        <f t="shared" si="31"/>
        <v>674345.20333799999</v>
      </c>
      <c r="I139" s="30">
        <f t="shared" si="32"/>
        <v>6.2517172671228841E-3</v>
      </c>
      <c r="J139" s="30">
        <f t="shared" si="33"/>
        <v>0</v>
      </c>
      <c r="K139" s="30">
        <f t="shared" si="34"/>
        <v>5.2208796753641755E-2</v>
      </c>
      <c r="L139" s="21">
        <v>728132.51354099996</v>
      </c>
      <c r="M139" s="19">
        <v>59836.815239999996</v>
      </c>
      <c r="N139" s="19">
        <v>3968767</v>
      </c>
      <c r="O139" s="19">
        <v>249852</v>
      </c>
      <c r="P139" s="19">
        <v>0</v>
      </c>
      <c r="Q139" s="19">
        <v>249852</v>
      </c>
      <c r="R139" s="19">
        <v>4785630.3063060325</v>
      </c>
      <c r="S139" s="19">
        <v>3148677.720689361</v>
      </c>
      <c r="T139" s="19">
        <v>669431998664</v>
      </c>
      <c r="U139" s="19">
        <v>674345203338</v>
      </c>
    </row>
    <row r="140" spans="1:21" x14ac:dyDescent="0.45">
      <c r="A140" s="25" t="s">
        <v>167</v>
      </c>
      <c r="B140" s="25">
        <v>11172</v>
      </c>
      <c r="C140" s="25" t="s">
        <v>32</v>
      </c>
      <c r="D140" s="30">
        <f t="shared" si="27"/>
        <v>0.93527569207699868</v>
      </c>
      <c r="E140" s="30">
        <f t="shared" si="28"/>
        <v>1.9388965514226312E-2</v>
      </c>
      <c r="F140" s="30">
        <f t="shared" si="29"/>
        <v>0.22986470692406274</v>
      </c>
      <c r="G140" s="13">
        <f t="shared" si="30"/>
        <v>1597165.9141220001</v>
      </c>
      <c r="H140" s="13">
        <f t="shared" si="31"/>
        <v>1858652.412642</v>
      </c>
      <c r="I140" s="30">
        <f t="shared" si="32"/>
        <v>5.9851524830833808E-2</v>
      </c>
      <c r="J140" s="30">
        <f t="shared" si="33"/>
        <v>0</v>
      </c>
      <c r="K140" s="30">
        <f t="shared" si="34"/>
        <v>3.3547713523367863E-2</v>
      </c>
      <c r="L140" s="21">
        <v>4838416.6215190003</v>
      </c>
      <c r="M140" s="19">
        <v>312005.58754099999</v>
      </c>
      <c r="N140" s="19">
        <v>50152</v>
      </c>
      <c r="O140" s="19">
        <v>594574</v>
      </c>
      <c r="P140" s="19">
        <v>0</v>
      </c>
      <c r="Q140" s="19">
        <v>87442</v>
      </c>
      <c r="R140" s="19">
        <v>2606496.563144065</v>
      </c>
      <c r="S140" s="19">
        <v>2586625.8807465439</v>
      </c>
      <c r="T140" s="19">
        <v>1597165914122</v>
      </c>
      <c r="U140" s="19">
        <v>1858652412642</v>
      </c>
    </row>
    <row r="141" spans="1:21" x14ac:dyDescent="0.45">
      <c r="A141" s="25" t="s">
        <v>171</v>
      </c>
      <c r="B141" s="25">
        <v>11183</v>
      </c>
      <c r="C141" s="25" t="s">
        <v>22</v>
      </c>
      <c r="D141" s="30">
        <f t="shared" si="27"/>
        <v>0.42570853659800406</v>
      </c>
      <c r="E141" s="30">
        <f t="shared" si="28"/>
        <v>1.9230905896250001E-2</v>
      </c>
      <c r="F141" s="30">
        <f t="shared" si="29"/>
        <v>0.14354690889488197</v>
      </c>
      <c r="G141" s="13">
        <f t="shared" si="30"/>
        <v>7942972.8942809999</v>
      </c>
      <c r="H141" s="13">
        <f t="shared" si="31"/>
        <v>8460543.7858719993</v>
      </c>
      <c r="I141" s="30">
        <f t="shared" si="32"/>
        <v>3.7394504192061022E-2</v>
      </c>
      <c r="J141" s="30">
        <f t="shared" si="33"/>
        <v>1.2129666845745988E-2</v>
      </c>
      <c r="K141" s="30">
        <f t="shared" si="34"/>
        <v>2.9621355593169599E-2</v>
      </c>
      <c r="L141" s="21">
        <v>7174234.4824160002</v>
      </c>
      <c r="M141" s="19">
        <v>636568.74519199994</v>
      </c>
      <c r="N141" s="19">
        <v>162044</v>
      </c>
      <c r="O141" s="19">
        <v>1209559</v>
      </c>
      <c r="P141" s="19">
        <v>103242</v>
      </c>
      <c r="Q141" s="19">
        <v>252123</v>
      </c>
      <c r="R141" s="19">
        <v>8511528.0834121294</v>
      </c>
      <c r="S141" s="19">
        <v>8426228.1181251239</v>
      </c>
      <c r="T141" s="19">
        <v>7942972894281</v>
      </c>
      <c r="U141" s="19">
        <v>8460543785872</v>
      </c>
    </row>
    <row r="142" spans="1:21" x14ac:dyDescent="0.45">
      <c r="A142" s="25" t="s">
        <v>176</v>
      </c>
      <c r="B142" s="25">
        <v>11197</v>
      </c>
      <c r="C142" s="25" t="s">
        <v>22</v>
      </c>
      <c r="D142" s="30">
        <f t="shared" si="27"/>
        <v>0.92330295833998233</v>
      </c>
      <c r="E142" s="30">
        <f t="shared" si="28"/>
        <v>7.4962941187055127E-2</v>
      </c>
      <c r="F142" s="30">
        <f t="shared" si="29"/>
        <v>0.93589688584025366</v>
      </c>
      <c r="G142" s="13">
        <f t="shared" si="30"/>
        <v>2757690.3400539998</v>
      </c>
      <c r="H142" s="13">
        <f t="shared" si="31"/>
        <v>3217456.88723</v>
      </c>
      <c r="I142" s="30">
        <f t="shared" si="32"/>
        <v>3.2431900458501729E-2</v>
      </c>
      <c r="J142" s="30">
        <f t="shared" si="33"/>
        <v>0</v>
      </c>
      <c r="K142" s="30">
        <f t="shared" si="34"/>
        <v>0</v>
      </c>
      <c r="L142" s="21">
        <v>6272646.5899760006</v>
      </c>
      <c r="M142" s="19">
        <v>199090.56355700002</v>
      </c>
      <c r="N142" s="19">
        <v>254638</v>
      </c>
      <c r="O142" s="19">
        <v>3179103</v>
      </c>
      <c r="P142" s="19">
        <v>0</v>
      </c>
      <c r="Q142" s="19">
        <v>0</v>
      </c>
      <c r="R142" s="19">
        <v>3069363.2001576126</v>
      </c>
      <c r="S142" s="19">
        <v>3396851.7772615333</v>
      </c>
      <c r="T142" s="19">
        <v>2757690340054</v>
      </c>
      <c r="U142" s="19">
        <v>3217456887230</v>
      </c>
    </row>
    <row r="143" spans="1:21" x14ac:dyDescent="0.45">
      <c r="A143" s="25" t="s">
        <v>178</v>
      </c>
      <c r="B143" s="25">
        <v>11195</v>
      </c>
      <c r="C143" s="25" t="s">
        <v>22</v>
      </c>
      <c r="D143" s="30">
        <f t="shared" si="27"/>
        <v>1.7766060460822106</v>
      </c>
      <c r="E143" s="30">
        <f t="shared" si="28"/>
        <v>9.4145147210006594E-2</v>
      </c>
      <c r="F143" s="30">
        <f t="shared" si="29"/>
        <v>0.19477287954903064</v>
      </c>
      <c r="G143" s="13">
        <f t="shared" si="30"/>
        <v>2171142.8847409999</v>
      </c>
      <c r="H143" s="13">
        <f t="shared" si="31"/>
        <v>2290769.5685589998</v>
      </c>
      <c r="I143" s="30">
        <f t="shared" si="32"/>
        <v>0.13070533177492824</v>
      </c>
      <c r="J143" s="30">
        <f t="shared" si="33"/>
        <v>0</v>
      </c>
      <c r="K143" s="30">
        <f t="shared" si="34"/>
        <v>8.5935914863162127E-2</v>
      </c>
      <c r="L143" s="21">
        <v>10479440.013214</v>
      </c>
      <c r="M143" s="19">
        <v>756715.50817300007</v>
      </c>
      <c r="N143" s="19">
        <v>277661</v>
      </c>
      <c r="O143" s="19">
        <v>574441</v>
      </c>
      <c r="P143" s="19">
        <v>0</v>
      </c>
      <c r="Q143" s="19">
        <v>248762</v>
      </c>
      <c r="R143" s="19">
        <v>2894738.4850223549</v>
      </c>
      <c r="S143" s="19">
        <v>2949286.3756496171</v>
      </c>
      <c r="T143" s="19">
        <v>2171142884741</v>
      </c>
      <c r="U143" s="19">
        <v>2290769568559</v>
      </c>
    </row>
    <row r="144" spans="1:21" x14ac:dyDescent="0.45">
      <c r="A144" s="25" t="s">
        <v>180</v>
      </c>
      <c r="B144" s="25">
        <v>11215</v>
      </c>
      <c r="C144" s="25" t="s">
        <v>22</v>
      </c>
      <c r="D144" s="30">
        <f t="shared" si="27"/>
        <v>0.50624966985519615</v>
      </c>
      <c r="E144" s="30">
        <f t="shared" si="28"/>
        <v>0.4340597945422765</v>
      </c>
      <c r="F144" s="30">
        <f t="shared" si="29"/>
        <v>0.44192699455892215</v>
      </c>
      <c r="G144" s="13">
        <f t="shared" si="30"/>
        <v>7220386.0677110003</v>
      </c>
      <c r="H144" s="13">
        <f t="shared" si="31"/>
        <v>9239558.2784540001</v>
      </c>
      <c r="I144" s="30">
        <f t="shared" si="32"/>
        <v>5.3521384399783212E-2</v>
      </c>
      <c r="J144" s="30">
        <f t="shared" si="33"/>
        <v>7.9907392447483488E-2</v>
      </c>
      <c r="K144" s="30">
        <f t="shared" si="34"/>
        <v>0</v>
      </c>
      <c r="L144" s="21">
        <v>7787179.3545650002</v>
      </c>
      <c r="M144" s="19">
        <v>1036759.9916609999</v>
      </c>
      <c r="N144" s="19">
        <v>3338374</v>
      </c>
      <c r="O144" s="19">
        <v>3398881</v>
      </c>
      <c r="P144" s="19">
        <v>773941</v>
      </c>
      <c r="Q144" s="19">
        <v>0</v>
      </c>
      <c r="R144" s="19">
        <v>9685474.3509325162</v>
      </c>
      <c r="S144" s="19">
        <v>7691046.3534646714</v>
      </c>
      <c r="T144" s="19">
        <v>7220386067711</v>
      </c>
      <c r="U144" s="19">
        <v>9239558278454</v>
      </c>
    </row>
    <row r="145" spans="1:21" x14ac:dyDescent="0.45">
      <c r="A145" s="25" t="s">
        <v>184</v>
      </c>
      <c r="B145" s="25">
        <v>11196</v>
      </c>
      <c r="C145" s="25" t="s">
        <v>32</v>
      </c>
      <c r="D145" s="30">
        <f t="shared" si="27"/>
        <v>0.40355613522014988</v>
      </c>
      <c r="E145" s="30">
        <f t="shared" si="28"/>
        <v>0</v>
      </c>
      <c r="F145" s="30">
        <f t="shared" si="29"/>
        <v>0</v>
      </c>
      <c r="G145" s="13">
        <f t="shared" si="30"/>
        <v>770555.770884</v>
      </c>
      <c r="H145" s="13">
        <f t="shared" si="31"/>
        <v>834739.10268000001</v>
      </c>
      <c r="I145" s="30">
        <f t="shared" si="32"/>
        <v>1.2630373630947204E-2</v>
      </c>
      <c r="J145" s="30">
        <f t="shared" si="33"/>
        <v>0</v>
      </c>
      <c r="K145" s="30">
        <f t="shared" si="34"/>
        <v>0</v>
      </c>
      <c r="L145" s="21">
        <v>1451436.0503980001</v>
      </c>
      <c r="M145" s="19">
        <v>49466.192021000003</v>
      </c>
      <c r="N145" s="19">
        <v>0</v>
      </c>
      <c r="O145" s="19">
        <v>0</v>
      </c>
      <c r="P145" s="19">
        <v>0</v>
      </c>
      <c r="Q145" s="19">
        <v>0</v>
      </c>
      <c r="R145" s="19">
        <v>1958223.6229258059</v>
      </c>
      <c r="S145" s="19">
        <v>1798307.5013916041</v>
      </c>
      <c r="T145" s="19">
        <v>770555770884</v>
      </c>
      <c r="U145" s="19">
        <v>834739102680</v>
      </c>
    </row>
    <row r="146" spans="1:21" x14ac:dyDescent="0.45">
      <c r="A146" s="25" t="s">
        <v>205</v>
      </c>
      <c r="B146" s="25">
        <v>11260</v>
      </c>
      <c r="C146" s="25" t="s">
        <v>22</v>
      </c>
      <c r="D146" s="30">
        <f t="shared" si="27"/>
        <v>2.5020838301259221</v>
      </c>
      <c r="E146" s="30">
        <f t="shared" si="28"/>
        <v>0</v>
      </c>
      <c r="F146" s="30">
        <f t="shared" si="29"/>
        <v>0</v>
      </c>
      <c r="G146" s="13">
        <f t="shared" si="30"/>
        <v>1225495.405022</v>
      </c>
      <c r="H146" s="13">
        <f t="shared" si="31"/>
        <v>1353146.4972560001</v>
      </c>
      <c r="I146" s="30">
        <f t="shared" si="32"/>
        <v>0.19652942167488868</v>
      </c>
      <c r="J146" s="30">
        <f t="shared" si="33"/>
        <v>0</v>
      </c>
      <c r="K146" s="30">
        <f t="shared" si="34"/>
        <v>0</v>
      </c>
      <c r="L146" s="21">
        <v>6443103.6992080007</v>
      </c>
      <c r="M146" s="19">
        <v>521844.48048100004</v>
      </c>
      <c r="N146" s="19">
        <v>0</v>
      </c>
      <c r="O146" s="19">
        <v>0</v>
      </c>
      <c r="P146" s="19">
        <v>0</v>
      </c>
      <c r="Q146" s="19">
        <v>0</v>
      </c>
      <c r="R146" s="19">
        <v>1327649.763668129</v>
      </c>
      <c r="S146" s="19">
        <v>1287547.5277108799</v>
      </c>
      <c r="T146" s="19">
        <v>1225495405022</v>
      </c>
      <c r="U146" s="19">
        <v>1353146497256</v>
      </c>
    </row>
    <row r="147" spans="1:21" x14ac:dyDescent="0.45">
      <c r="A147" s="25" t="s">
        <v>233</v>
      </c>
      <c r="B147" s="25">
        <v>11308</v>
      </c>
      <c r="C147" s="25" t="s">
        <v>22</v>
      </c>
      <c r="D147" s="30">
        <f t="shared" si="27"/>
        <v>0.63097299666265827</v>
      </c>
      <c r="E147" s="30">
        <f t="shared" si="28"/>
        <v>0.29033679366640691</v>
      </c>
      <c r="F147" s="30">
        <f t="shared" si="29"/>
        <v>0.37790262679755937</v>
      </c>
      <c r="G147" s="13">
        <f t="shared" si="30"/>
        <v>2174623.80051</v>
      </c>
      <c r="H147" s="13">
        <f t="shared" si="31"/>
        <v>2481039.1813469999</v>
      </c>
      <c r="I147" s="30">
        <f t="shared" si="32"/>
        <v>1.6879246415839565E-2</v>
      </c>
      <c r="J147" s="30">
        <f t="shared" si="33"/>
        <v>0</v>
      </c>
      <c r="K147" s="30">
        <f t="shared" si="34"/>
        <v>1.2438146591502242E-2</v>
      </c>
      <c r="L147" s="21">
        <v>3515458.5620940002</v>
      </c>
      <c r="M147" s="19">
        <v>90013.444248</v>
      </c>
      <c r="N147" s="19">
        <v>808804</v>
      </c>
      <c r="O147" s="19">
        <v>1052740</v>
      </c>
      <c r="P147" s="19">
        <v>0</v>
      </c>
      <c r="Q147" s="19">
        <v>33165</v>
      </c>
      <c r="R147" s="19">
        <v>2666394.0448055477</v>
      </c>
      <c r="S147" s="19">
        <v>2785744.0656636339</v>
      </c>
      <c r="T147" s="19">
        <v>2174623800510</v>
      </c>
      <c r="U147" s="19">
        <v>2481039181347</v>
      </c>
    </row>
    <row r="148" spans="1:21" x14ac:dyDescent="0.45">
      <c r="A148" s="25" t="s">
        <v>242</v>
      </c>
      <c r="B148" s="25">
        <v>11312</v>
      </c>
      <c r="C148" s="25" t="s">
        <v>22</v>
      </c>
      <c r="D148" s="30">
        <f t="shared" si="27"/>
        <v>1.2839416414480413</v>
      </c>
      <c r="E148" s="30">
        <f t="shared" si="28"/>
        <v>8.2290807502819807E-2</v>
      </c>
      <c r="F148" s="30">
        <f t="shared" si="29"/>
        <v>0.13595207737396645</v>
      </c>
      <c r="G148" s="13">
        <f t="shared" si="30"/>
        <v>3824408.8926129998</v>
      </c>
      <c r="H148" s="13">
        <f t="shared" si="31"/>
        <v>4546546.5754559999</v>
      </c>
      <c r="I148" s="30">
        <f t="shared" si="32"/>
        <v>0.10885528539801685</v>
      </c>
      <c r="J148" s="30">
        <f t="shared" si="33"/>
        <v>0</v>
      </c>
      <c r="K148" s="30">
        <f t="shared" si="34"/>
        <v>0</v>
      </c>
      <c r="L148" s="21">
        <v>10496201.834635999</v>
      </c>
      <c r="M148" s="19">
        <v>930402.454899</v>
      </c>
      <c r="N148" s="19">
        <v>336363</v>
      </c>
      <c r="O148" s="19">
        <v>555703</v>
      </c>
      <c r="P148" s="19">
        <v>0</v>
      </c>
      <c r="Q148" s="19">
        <v>0</v>
      </c>
      <c r="R148" s="19">
        <v>4273575.0106073869</v>
      </c>
      <c r="S148" s="19">
        <v>4087491.7892678846</v>
      </c>
      <c r="T148" s="19">
        <v>3824408892613</v>
      </c>
      <c r="U148" s="19">
        <v>4546546575456</v>
      </c>
    </row>
    <row r="149" spans="1:21" x14ac:dyDescent="0.45">
      <c r="A149" s="25" t="s">
        <v>244</v>
      </c>
      <c r="B149" s="25">
        <v>11315</v>
      </c>
      <c r="C149" s="25" t="s">
        <v>246</v>
      </c>
      <c r="D149" s="30">
        <f t="shared" si="27"/>
        <v>6.6612564264193944E-2</v>
      </c>
      <c r="E149" s="30">
        <f t="shared" si="28"/>
        <v>0.79137522664373594</v>
      </c>
      <c r="F149" s="30">
        <f t="shared" si="29"/>
        <v>0.57875084047074588</v>
      </c>
      <c r="G149" s="13">
        <f t="shared" si="30"/>
        <v>8353578.7216339996</v>
      </c>
      <c r="H149" s="13">
        <f t="shared" si="31"/>
        <v>8923057.1598680001</v>
      </c>
      <c r="I149" s="30">
        <f t="shared" si="32"/>
        <v>3.315400542417257E-3</v>
      </c>
      <c r="J149" s="30">
        <f t="shared" si="33"/>
        <v>3.3679220892605437E-2</v>
      </c>
      <c r="K149" s="30">
        <f t="shared" si="34"/>
        <v>7.6737850051712228E-2</v>
      </c>
      <c r="L149" s="21">
        <v>9687067.8216460012</v>
      </c>
      <c r="M149" s="19">
        <v>503962.77801699995</v>
      </c>
      <c r="N149" s="19">
        <v>57542489</v>
      </c>
      <c r="O149" s="19">
        <v>42082141</v>
      </c>
      <c r="P149" s="19">
        <v>2559732</v>
      </c>
      <c r="Q149" s="19">
        <v>5832330</v>
      </c>
      <c r="R149" s="19">
        <v>76003302.100198269</v>
      </c>
      <c r="S149" s="19">
        <v>72712017.084538683</v>
      </c>
      <c r="T149" s="19">
        <v>8353578721634</v>
      </c>
      <c r="U149" s="19">
        <v>8923057159868</v>
      </c>
    </row>
    <row r="150" spans="1:21" x14ac:dyDescent="0.45">
      <c r="A150" s="25" t="s">
        <v>259</v>
      </c>
      <c r="B150" s="25">
        <v>11323</v>
      </c>
      <c r="C150" s="25" t="s">
        <v>19</v>
      </c>
      <c r="D150" s="30">
        <f t="shared" si="27"/>
        <v>0.10274930696886436</v>
      </c>
      <c r="E150" s="30">
        <f t="shared" si="28"/>
        <v>2.5101904064667644E-2</v>
      </c>
      <c r="F150" s="30">
        <f t="shared" si="29"/>
        <v>0.64996722754262004</v>
      </c>
      <c r="G150" s="13">
        <f t="shared" si="30"/>
        <v>132198.785325</v>
      </c>
      <c r="H150" s="13">
        <f t="shared" si="31"/>
        <v>96463.030438000002</v>
      </c>
      <c r="I150" s="30">
        <f t="shared" si="32"/>
        <v>1.4232242775818825E-2</v>
      </c>
      <c r="J150" s="30">
        <f t="shared" si="33"/>
        <v>0</v>
      </c>
      <c r="K150" s="30">
        <f t="shared" si="34"/>
        <v>0</v>
      </c>
      <c r="L150" s="21">
        <v>409115.88644699997</v>
      </c>
      <c r="M150" s="19">
        <v>47877.676094000002</v>
      </c>
      <c r="N150" s="19">
        <v>49974</v>
      </c>
      <c r="O150" s="19">
        <v>1293984</v>
      </c>
      <c r="P150" s="19">
        <v>0</v>
      </c>
      <c r="Q150" s="19">
        <v>0</v>
      </c>
      <c r="R150" s="19">
        <v>1682014.452962613</v>
      </c>
      <c r="S150" s="19">
        <v>1990844.9921271608</v>
      </c>
      <c r="T150" s="19">
        <v>132198785325</v>
      </c>
      <c r="U150" s="19">
        <v>96463030438</v>
      </c>
    </row>
    <row r="151" spans="1:21" x14ac:dyDescent="0.45">
      <c r="A151" s="25" t="s">
        <v>263</v>
      </c>
      <c r="B151" s="25">
        <v>11340</v>
      </c>
      <c r="C151" s="25" t="s">
        <v>19</v>
      </c>
      <c r="D151" s="30">
        <f t="shared" si="27"/>
        <v>8.8828974878992412E-2</v>
      </c>
      <c r="E151" s="30">
        <f t="shared" si="28"/>
        <v>3.19381546885645E-2</v>
      </c>
      <c r="F151" s="30">
        <f t="shared" si="29"/>
        <v>0.71290361279549586</v>
      </c>
      <c r="G151" s="13">
        <f t="shared" si="30"/>
        <v>215495.68526900001</v>
      </c>
      <c r="H151" s="13">
        <f t="shared" si="31"/>
        <v>275026.23635999998</v>
      </c>
      <c r="I151" s="30">
        <f t="shared" si="32"/>
        <v>2.4283632527380652E-2</v>
      </c>
      <c r="J151" s="30">
        <f t="shared" si="33"/>
        <v>0</v>
      </c>
      <c r="K151" s="30">
        <f t="shared" si="34"/>
        <v>0</v>
      </c>
      <c r="L151" s="21">
        <v>522958.65717400005</v>
      </c>
      <c r="M151" s="19">
        <v>110650.62721900002</v>
      </c>
      <c r="N151" s="19">
        <v>94014</v>
      </c>
      <c r="O151" s="19">
        <v>2098522</v>
      </c>
      <c r="P151" s="19">
        <v>0</v>
      </c>
      <c r="Q151" s="19">
        <v>0</v>
      </c>
      <c r="R151" s="19">
        <v>2278296.4429690973</v>
      </c>
      <c r="S151" s="19">
        <v>2943626.5468919482</v>
      </c>
      <c r="T151" s="19">
        <v>215495685269</v>
      </c>
      <c r="U151" s="19">
        <v>275026236360</v>
      </c>
    </row>
    <row r="152" spans="1:21" x14ac:dyDescent="0.45">
      <c r="A152" s="25" t="s">
        <v>270</v>
      </c>
      <c r="B152" s="25">
        <v>11327</v>
      </c>
      <c r="C152" s="25" t="s">
        <v>22</v>
      </c>
      <c r="D152" s="30">
        <f t="shared" si="27"/>
        <v>0.66690315057174765</v>
      </c>
      <c r="E152" s="30">
        <f t="shared" si="28"/>
        <v>9.1766872267707023E-3</v>
      </c>
      <c r="F152" s="30">
        <f t="shared" si="29"/>
        <v>0.15543748632746154</v>
      </c>
      <c r="G152" s="13">
        <f t="shared" si="30"/>
        <v>2406155.1689849999</v>
      </c>
      <c r="H152" s="13">
        <f t="shared" si="31"/>
        <v>2776720.4171750001</v>
      </c>
      <c r="I152" s="30">
        <f t="shared" si="32"/>
        <v>2.7348362956239578E-2</v>
      </c>
      <c r="J152" s="30">
        <f t="shared" si="33"/>
        <v>0</v>
      </c>
      <c r="K152" s="30">
        <f t="shared" si="34"/>
        <v>0</v>
      </c>
      <c r="L152" s="21">
        <v>4153152.4728979999</v>
      </c>
      <c r="M152" s="19">
        <v>158575.83587499999</v>
      </c>
      <c r="N152" s="19">
        <v>28574</v>
      </c>
      <c r="O152" s="19">
        <v>483995</v>
      </c>
      <c r="P152" s="19">
        <v>0</v>
      </c>
      <c r="Q152" s="19">
        <v>0</v>
      </c>
      <c r="R152" s="19">
        <v>2899183.3282441613</v>
      </c>
      <c r="S152" s="19">
        <v>3113759.8235496641</v>
      </c>
      <c r="T152" s="19">
        <v>2406155168985</v>
      </c>
      <c r="U152" s="19">
        <v>2776720417175</v>
      </c>
    </row>
    <row r="153" spans="1:21" x14ac:dyDescent="0.45">
      <c r="A153" s="25" t="s">
        <v>271</v>
      </c>
      <c r="B153" s="25">
        <v>11367</v>
      </c>
      <c r="C153" s="25" t="s">
        <v>19</v>
      </c>
      <c r="D153" s="30">
        <f t="shared" si="27"/>
        <v>0.13891929031285175</v>
      </c>
      <c r="E153" s="30">
        <f t="shared" si="28"/>
        <v>0.21882191423883102</v>
      </c>
      <c r="F153" s="30">
        <f t="shared" si="29"/>
        <v>6.5519012640218727E-2</v>
      </c>
      <c r="G153" s="13">
        <f t="shared" si="30"/>
        <v>907040.40111199999</v>
      </c>
      <c r="H153" s="13">
        <f t="shared" si="31"/>
        <v>1047834.563888</v>
      </c>
      <c r="I153" s="30">
        <f t="shared" si="32"/>
        <v>8.4043789827752385E-3</v>
      </c>
      <c r="J153" s="30">
        <f t="shared" si="33"/>
        <v>0</v>
      </c>
      <c r="K153" s="30">
        <f t="shared" si="34"/>
        <v>0</v>
      </c>
      <c r="L153" s="21">
        <v>1657731.571341</v>
      </c>
      <c r="M153" s="19">
        <v>100236.4</v>
      </c>
      <c r="N153" s="19">
        <v>1305607</v>
      </c>
      <c r="O153" s="19">
        <v>390921</v>
      </c>
      <c r="P153" s="19">
        <v>0</v>
      </c>
      <c r="Q153" s="19">
        <v>0</v>
      </c>
      <c r="R153" s="19">
        <v>5963343.6453445479</v>
      </c>
      <c r="S153" s="19">
        <v>5966527.6420852812</v>
      </c>
      <c r="T153" s="19">
        <v>907040401112</v>
      </c>
      <c r="U153" s="19">
        <v>1047834563888</v>
      </c>
    </row>
    <row r="154" spans="1:21" x14ac:dyDescent="0.45">
      <c r="A154" s="25" t="s">
        <v>279</v>
      </c>
      <c r="B154" s="25">
        <v>11341</v>
      </c>
      <c r="C154" s="25" t="s">
        <v>22</v>
      </c>
      <c r="D154" s="30">
        <f t="shared" si="27"/>
        <v>0.79247831502768862</v>
      </c>
      <c r="E154" s="30">
        <f t="shared" si="28"/>
        <v>0.96417833173620704</v>
      </c>
      <c r="F154" s="30">
        <f t="shared" si="29"/>
        <v>0.78919536383364519</v>
      </c>
      <c r="G154" s="13">
        <f t="shared" si="30"/>
        <v>8752525.3959630001</v>
      </c>
      <c r="H154" s="13">
        <f t="shared" si="31"/>
        <v>11668958.915685</v>
      </c>
      <c r="I154" s="30">
        <f t="shared" si="32"/>
        <v>8.150146479748599E-2</v>
      </c>
      <c r="J154" s="30">
        <f t="shared" si="33"/>
        <v>0.21216437602426419</v>
      </c>
      <c r="K154" s="30">
        <f t="shared" si="34"/>
        <v>0</v>
      </c>
      <c r="L154" s="21">
        <v>15716220.620932002</v>
      </c>
      <c r="M154" s="19">
        <v>1879639.4702659999</v>
      </c>
      <c r="N154" s="19">
        <v>9560665</v>
      </c>
      <c r="O154" s="19">
        <v>7825557</v>
      </c>
      <c r="P154" s="19">
        <v>2446536</v>
      </c>
      <c r="Q154" s="19">
        <v>0</v>
      </c>
      <c r="R154" s="19">
        <v>11531323.240241811</v>
      </c>
      <c r="S154" s="19">
        <v>9915867.9315931108</v>
      </c>
      <c r="T154" s="19">
        <v>8752525395963</v>
      </c>
      <c r="U154" s="19">
        <v>11668958915685</v>
      </c>
    </row>
    <row r="155" spans="1:21" x14ac:dyDescent="0.45">
      <c r="A155" s="25" t="s">
        <v>300</v>
      </c>
      <c r="B155" s="25">
        <v>11409</v>
      </c>
      <c r="C155" s="25" t="s">
        <v>19</v>
      </c>
      <c r="D155" s="30">
        <f t="shared" si="27"/>
        <v>0.15915376862599584</v>
      </c>
      <c r="E155" s="30">
        <f t="shared" si="28"/>
        <v>1.0744897647390093</v>
      </c>
      <c r="F155" s="30">
        <f t="shared" si="29"/>
        <v>1.3356722092915159</v>
      </c>
      <c r="G155" s="13">
        <f t="shared" si="30"/>
        <v>1471672.338403</v>
      </c>
      <c r="H155" s="13">
        <f t="shared" si="31"/>
        <v>1915094.992965</v>
      </c>
      <c r="I155" s="30">
        <f t="shared" si="32"/>
        <v>2.3404034703340387E-2</v>
      </c>
      <c r="J155" s="30">
        <f t="shared" si="33"/>
        <v>5.7098327026055558E-2</v>
      </c>
      <c r="K155" s="30">
        <f t="shared" si="34"/>
        <v>0.18227736467764732</v>
      </c>
      <c r="L155" s="21">
        <v>4307079.4214270003</v>
      </c>
      <c r="M155" s="19">
        <v>593255.14774699998</v>
      </c>
      <c r="N155" s="19">
        <v>14539124</v>
      </c>
      <c r="O155" s="19">
        <v>18073233</v>
      </c>
      <c r="P155" s="19">
        <v>723676</v>
      </c>
      <c r="Q155" s="19">
        <v>2310221</v>
      </c>
      <c r="R155" s="19">
        <v>12674206.71834687</v>
      </c>
      <c r="S155" s="19">
        <v>13531188.920660881</v>
      </c>
      <c r="T155" s="19">
        <v>1471672338403</v>
      </c>
      <c r="U155" s="19">
        <v>1915094992965</v>
      </c>
    </row>
    <row r="156" spans="1:21" x14ac:dyDescent="0.45">
      <c r="A156" s="25" t="s">
        <v>315</v>
      </c>
      <c r="B156" s="25">
        <v>11378</v>
      </c>
      <c r="C156" s="25" t="s">
        <v>22</v>
      </c>
      <c r="D156" s="30">
        <f t="shared" si="27"/>
        <v>0.82625122657424221</v>
      </c>
      <c r="E156" s="30">
        <f t="shared" si="28"/>
        <v>0.23387182984380889</v>
      </c>
      <c r="F156" s="30">
        <f t="shared" si="29"/>
        <v>7.4622111036227207E-2</v>
      </c>
      <c r="G156" s="13">
        <f t="shared" si="30"/>
        <v>2853549.655696</v>
      </c>
      <c r="H156" s="13">
        <f t="shared" si="31"/>
        <v>3213621.727802</v>
      </c>
      <c r="I156" s="30">
        <f t="shared" si="32"/>
        <v>1.1144788708060471E-2</v>
      </c>
      <c r="J156" s="30">
        <f t="shared" si="33"/>
        <v>0</v>
      </c>
      <c r="K156" s="30">
        <f t="shared" si="34"/>
        <v>2.6412309259472088E-2</v>
      </c>
      <c r="L156" s="21">
        <v>5275523.5203019995</v>
      </c>
      <c r="M156" s="19">
        <v>71064.707223999998</v>
      </c>
      <c r="N156" s="19">
        <v>746623</v>
      </c>
      <c r="O156" s="19">
        <v>238227</v>
      </c>
      <c r="P156" s="19">
        <v>0</v>
      </c>
      <c r="Q156" s="19">
        <v>84209</v>
      </c>
      <c r="R156" s="19">
        <v>3188248.296381</v>
      </c>
      <c r="S156" s="19">
        <v>3192445.1974341311</v>
      </c>
      <c r="T156" s="19">
        <v>2853549655696</v>
      </c>
      <c r="U156" s="19">
        <v>3213621727802</v>
      </c>
    </row>
    <row r="157" spans="1:21" x14ac:dyDescent="0.45">
      <c r="A157" s="25" t="s">
        <v>316</v>
      </c>
      <c r="B157" s="25">
        <v>11416</v>
      </c>
      <c r="C157" s="25" t="s">
        <v>19</v>
      </c>
      <c r="D157" s="30">
        <f t="shared" si="27"/>
        <v>9.9830653183754794E-2</v>
      </c>
      <c r="E157" s="30">
        <f t="shared" si="28"/>
        <v>0.13050593809934236</v>
      </c>
      <c r="F157" s="30">
        <f t="shared" si="29"/>
        <v>0.48663089678868821</v>
      </c>
      <c r="G157" s="13">
        <f t="shared" si="30"/>
        <v>4801386.9881539997</v>
      </c>
      <c r="H157" s="13">
        <f t="shared" si="31"/>
        <v>5573925.1491719997</v>
      </c>
      <c r="I157" s="30">
        <f t="shared" si="32"/>
        <v>2.2398032956332261E-6</v>
      </c>
      <c r="J157" s="30">
        <f t="shared" si="33"/>
        <v>9.7055771554070025E-2</v>
      </c>
      <c r="K157" s="30">
        <f t="shared" si="34"/>
        <v>4.3495709902952404E-3</v>
      </c>
      <c r="L157" s="21">
        <v>8460415.1179709993</v>
      </c>
      <c r="M157" s="19">
        <v>161.92027899999999</v>
      </c>
      <c r="N157" s="19">
        <v>5530037</v>
      </c>
      <c r="O157" s="19">
        <v>20620417</v>
      </c>
      <c r="P157" s="19">
        <v>3508187</v>
      </c>
      <c r="Q157" s="19">
        <v>157220</v>
      </c>
      <c r="R157" s="19">
        <v>36146093.568949476</v>
      </c>
      <c r="S157" s="19">
        <v>42373834.329212539</v>
      </c>
      <c r="T157" s="19">
        <v>4801386988154</v>
      </c>
      <c r="U157" s="19">
        <v>5573925149172</v>
      </c>
    </row>
    <row r="158" spans="1:21" x14ac:dyDescent="0.45">
      <c r="A158" s="25" t="s">
        <v>330</v>
      </c>
      <c r="B158" s="25">
        <v>11470</v>
      </c>
      <c r="C158" s="25" t="s">
        <v>22</v>
      </c>
      <c r="D158" s="30">
        <f t="shared" si="27"/>
        <v>1.2179465172598369</v>
      </c>
      <c r="E158" s="30">
        <f t="shared" si="28"/>
        <v>1.6569312568058296</v>
      </c>
      <c r="F158" s="30">
        <f t="shared" si="29"/>
        <v>0.62500503655252759</v>
      </c>
      <c r="G158" s="13">
        <f t="shared" si="30"/>
        <v>981965.465035</v>
      </c>
      <c r="H158" s="13">
        <f t="shared" si="31"/>
        <v>1103244.8843040001</v>
      </c>
      <c r="I158" s="30">
        <f t="shared" si="32"/>
        <v>2.5682262959603311E-2</v>
      </c>
      <c r="J158" s="30">
        <f t="shared" si="33"/>
        <v>5.0239510129220268E-2</v>
      </c>
      <c r="K158" s="30">
        <f t="shared" si="34"/>
        <v>0</v>
      </c>
      <c r="L158" s="21">
        <v>2385710.0025180001</v>
      </c>
      <c r="M158" s="19">
        <v>53877.046480000005</v>
      </c>
      <c r="N158" s="19">
        <v>1622796</v>
      </c>
      <c r="O158" s="19">
        <v>612129</v>
      </c>
      <c r="P158" s="19">
        <v>52697</v>
      </c>
      <c r="Q158" s="19">
        <v>0</v>
      </c>
      <c r="R158" s="19">
        <v>1048915.4823456451</v>
      </c>
      <c r="S158" s="19">
        <v>979398.5075327541</v>
      </c>
      <c r="T158" s="19">
        <v>981965465035</v>
      </c>
      <c r="U158" s="19">
        <v>1103244884304</v>
      </c>
    </row>
    <row r="159" spans="1:21" x14ac:dyDescent="0.45">
      <c r="A159" s="25" t="s">
        <v>332</v>
      </c>
      <c r="B159" s="25">
        <v>11459</v>
      </c>
      <c r="C159" s="25" t="s">
        <v>19</v>
      </c>
      <c r="D159" s="30">
        <f t="shared" si="27"/>
        <v>4.0597815512337244E-2</v>
      </c>
      <c r="E159" s="30">
        <f t="shared" si="28"/>
        <v>2.4596764758302609</v>
      </c>
      <c r="F159" s="30">
        <f t="shared" si="29"/>
        <v>1.4491077158125185</v>
      </c>
      <c r="G159" s="13">
        <f t="shared" si="30"/>
        <v>2723555.7975650001</v>
      </c>
      <c r="H159" s="13">
        <f t="shared" si="31"/>
        <v>3194227.6740970002</v>
      </c>
      <c r="I159" s="30">
        <f t="shared" si="32"/>
        <v>8.1656320138725444E-5</v>
      </c>
      <c r="J159" s="30">
        <f t="shared" si="33"/>
        <v>0.12056961692880204</v>
      </c>
      <c r="K159" s="30">
        <f t="shared" si="34"/>
        <v>9.5198325855713029E-2</v>
      </c>
      <c r="L159" s="21">
        <v>2238749.2510430003</v>
      </c>
      <c r="M159" s="19">
        <v>6791.0398409999998</v>
      </c>
      <c r="N159" s="19">
        <v>67818906</v>
      </c>
      <c r="O159" s="19">
        <v>39955214</v>
      </c>
      <c r="P159" s="19">
        <v>5013654</v>
      </c>
      <c r="Q159" s="19">
        <v>3958638</v>
      </c>
      <c r="R159" s="19">
        <v>41583063.193778157</v>
      </c>
      <c r="S159" s="19">
        <v>27572287.114348162</v>
      </c>
      <c r="T159" s="19">
        <v>2723555797565</v>
      </c>
      <c r="U159" s="19">
        <v>3194227674097</v>
      </c>
    </row>
    <row r="160" spans="1:21" x14ac:dyDescent="0.45">
      <c r="A160" s="25" t="s">
        <v>334</v>
      </c>
      <c r="B160" s="25">
        <v>11460</v>
      </c>
      <c r="C160" s="25" t="s">
        <v>19</v>
      </c>
      <c r="D160" s="30">
        <f t="shared" si="27"/>
        <v>7.554219087560908E-2</v>
      </c>
      <c r="E160" s="30">
        <f t="shared" si="28"/>
        <v>1.1281666187853903</v>
      </c>
      <c r="F160" s="30">
        <f t="shared" si="29"/>
        <v>0.57473145198081166</v>
      </c>
      <c r="G160" s="13">
        <f t="shared" si="30"/>
        <v>8070053.2975190002</v>
      </c>
      <c r="H160" s="13">
        <f t="shared" si="31"/>
        <v>8674197.0819579996</v>
      </c>
      <c r="I160" s="30">
        <f t="shared" si="32"/>
        <v>2.3750779150890247E-3</v>
      </c>
      <c r="J160" s="30">
        <f t="shared" si="33"/>
        <v>0</v>
      </c>
      <c r="K160" s="30">
        <f t="shared" si="34"/>
        <v>0.15611579435553952</v>
      </c>
      <c r="L160" s="21">
        <v>9374349.6161739994</v>
      </c>
      <c r="M160" s="19">
        <v>352540.15766999999</v>
      </c>
      <c r="N160" s="19">
        <v>69999481</v>
      </c>
      <c r="O160" s="19">
        <v>35660427</v>
      </c>
      <c r="P160" s="19">
        <v>0</v>
      </c>
      <c r="Q160" s="19">
        <v>11586375</v>
      </c>
      <c r="R160" s="19">
        <v>74216545.787885398</v>
      </c>
      <c r="S160" s="19">
        <v>62047112.398488641</v>
      </c>
      <c r="T160" s="19">
        <v>8070053297519</v>
      </c>
      <c r="U160" s="19">
        <v>8674197081958</v>
      </c>
    </row>
    <row r="161" spans="1:21" x14ac:dyDescent="0.45">
      <c r="A161" s="25" t="s">
        <v>342</v>
      </c>
      <c r="B161" s="25">
        <v>11500</v>
      </c>
      <c r="C161" s="25" t="s">
        <v>246</v>
      </c>
      <c r="D161" s="30">
        <f t="shared" si="27"/>
        <v>9.5966083463503465E-2</v>
      </c>
      <c r="E161" s="30">
        <f t="shared" si="28"/>
        <v>1.8913444725260693</v>
      </c>
      <c r="F161" s="30">
        <f t="shared" si="29"/>
        <v>0.32927174765301753</v>
      </c>
      <c r="G161" s="13">
        <f t="shared" si="30"/>
        <v>83324.460231000005</v>
      </c>
      <c r="H161" s="13">
        <f t="shared" si="31"/>
        <v>423743.47164399998</v>
      </c>
      <c r="I161" s="30">
        <f t="shared" si="32"/>
        <v>7.9884895239971995E-3</v>
      </c>
      <c r="J161" s="30">
        <f t="shared" si="33"/>
        <v>1.940709064455387E-2</v>
      </c>
      <c r="K161" s="30">
        <f t="shared" si="34"/>
        <v>0</v>
      </c>
      <c r="L161" s="21">
        <v>1622656.1197629999</v>
      </c>
      <c r="M161" s="19">
        <v>289118.82644499996</v>
      </c>
      <c r="N161" s="19">
        <v>15990033</v>
      </c>
      <c r="O161" s="19">
        <v>2783769</v>
      </c>
      <c r="P161" s="19">
        <v>351190</v>
      </c>
      <c r="Q161" s="19">
        <v>0</v>
      </c>
      <c r="R161" s="19">
        <v>18095963.296721809</v>
      </c>
      <c r="S161" s="19">
        <v>8454320.8454480004</v>
      </c>
      <c r="T161" s="19">
        <v>83324460231</v>
      </c>
      <c r="U161" s="19">
        <v>423743471644</v>
      </c>
    </row>
    <row r="162" spans="1:21" x14ac:dyDescent="0.45">
      <c r="A162" s="25" t="s">
        <v>344</v>
      </c>
      <c r="B162" s="25">
        <v>11499</v>
      </c>
      <c r="C162" s="25" t="s">
        <v>19</v>
      </c>
      <c r="D162" s="30">
        <f t="shared" si="27"/>
        <v>9.4965400490038474E-2</v>
      </c>
      <c r="E162" s="30">
        <f t="shared" si="28"/>
        <v>0.77161307322495643</v>
      </c>
      <c r="F162" s="30">
        <f t="shared" si="29"/>
        <v>0.15899375018643255</v>
      </c>
      <c r="G162" s="13">
        <f t="shared" si="30"/>
        <v>752740.27996099996</v>
      </c>
      <c r="H162" s="13">
        <f t="shared" si="31"/>
        <v>784697.30815199995</v>
      </c>
      <c r="I162" s="30">
        <f t="shared" si="32"/>
        <v>0</v>
      </c>
      <c r="J162" s="30">
        <f t="shared" si="33"/>
        <v>0</v>
      </c>
      <c r="K162" s="30">
        <f t="shared" si="34"/>
        <v>0</v>
      </c>
      <c r="L162" s="21">
        <v>680811.61791100004</v>
      </c>
      <c r="M162" s="19">
        <v>0</v>
      </c>
      <c r="N162" s="19">
        <v>2765866</v>
      </c>
      <c r="O162" s="19">
        <v>569917</v>
      </c>
      <c r="P162" s="19">
        <v>0</v>
      </c>
      <c r="Q162" s="19">
        <v>0</v>
      </c>
      <c r="R162" s="19">
        <v>4254917.3619123874</v>
      </c>
      <c r="S162" s="19">
        <v>3584524.5447178138</v>
      </c>
      <c r="T162" s="19">
        <v>752740279961</v>
      </c>
      <c r="U162" s="19">
        <v>784697308152</v>
      </c>
    </row>
    <row r="163" spans="1:21" x14ac:dyDescent="0.45">
      <c r="A163" s="25" t="s">
        <v>353</v>
      </c>
      <c r="B163" s="25">
        <v>11513</v>
      </c>
      <c r="C163" s="25" t="s">
        <v>19</v>
      </c>
      <c r="D163" s="30">
        <f t="shared" si="27"/>
        <v>8.3662027640474507E-2</v>
      </c>
      <c r="E163" s="30">
        <f t="shared" si="28"/>
        <v>1.2277703690266526</v>
      </c>
      <c r="F163" s="30">
        <f t="shared" si="29"/>
        <v>0.75862282278071957</v>
      </c>
      <c r="G163" s="13">
        <f t="shared" si="30"/>
        <v>18421486.756887</v>
      </c>
      <c r="H163" s="13">
        <f t="shared" si="31"/>
        <v>17816244.169955999</v>
      </c>
      <c r="I163" s="30">
        <f t="shared" si="32"/>
        <v>8.0042148286150836E-3</v>
      </c>
      <c r="J163" s="30">
        <f t="shared" si="33"/>
        <v>9.0739072968457915E-2</v>
      </c>
      <c r="K163" s="30">
        <f t="shared" si="34"/>
        <v>5.432475207775863E-2</v>
      </c>
      <c r="L163" s="21">
        <v>15361702.943213999</v>
      </c>
      <c r="M163" s="19">
        <v>1681043.0719860001</v>
      </c>
      <c r="N163" s="19">
        <v>112719260</v>
      </c>
      <c r="O163" s="19">
        <v>69647717</v>
      </c>
      <c r="P163" s="19">
        <v>9528498</v>
      </c>
      <c r="Q163" s="19">
        <v>5704635</v>
      </c>
      <c r="R163" s="19">
        <v>105009867.1749956</v>
      </c>
      <c r="S163" s="19">
        <v>91808096.076924533</v>
      </c>
      <c r="T163" s="19">
        <v>18421486756887</v>
      </c>
      <c r="U163" s="19">
        <v>17816244169956</v>
      </c>
    </row>
    <row r="164" spans="1:21" x14ac:dyDescent="0.45">
      <c r="A164" s="25" t="s">
        <v>362</v>
      </c>
      <c r="B164" s="25">
        <v>11518</v>
      </c>
      <c r="C164" s="25" t="s">
        <v>19</v>
      </c>
      <c r="D164" s="30">
        <f t="shared" si="27"/>
        <v>0.34929461391181277</v>
      </c>
      <c r="E164" s="30">
        <f t="shared" si="28"/>
        <v>0</v>
      </c>
      <c r="F164" s="30">
        <f t="shared" si="29"/>
        <v>0</v>
      </c>
      <c r="G164" s="13">
        <f t="shared" si="30"/>
        <v>135572.71225000001</v>
      </c>
      <c r="H164" s="13">
        <f t="shared" si="31"/>
        <v>129747.99576799999</v>
      </c>
      <c r="I164" s="30">
        <f t="shared" si="32"/>
        <v>7.6628449288601705E-3</v>
      </c>
      <c r="J164" s="30">
        <f t="shared" si="33"/>
        <v>0</v>
      </c>
      <c r="K164" s="30">
        <f t="shared" si="34"/>
        <v>0</v>
      </c>
      <c r="L164" s="21">
        <v>1453016.3896049999</v>
      </c>
      <c r="M164" s="19">
        <v>35129.049124999998</v>
      </c>
      <c r="N164" s="19">
        <v>0</v>
      </c>
      <c r="O164" s="19">
        <v>0</v>
      </c>
      <c r="P164" s="19">
        <v>0</v>
      </c>
      <c r="Q164" s="19">
        <v>0</v>
      </c>
      <c r="R164" s="19">
        <v>2292167.5599029353</v>
      </c>
      <c r="S164" s="19">
        <v>2079929.5662369509</v>
      </c>
      <c r="T164" s="19">
        <v>135572712250</v>
      </c>
      <c r="U164" s="19">
        <v>129747995768</v>
      </c>
    </row>
    <row r="165" spans="1:21" x14ac:dyDescent="0.45">
      <c r="A165" s="25" t="s">
        <v>370</v>
      </c>
      <c r="B165" s="25">
        <v>11233</v>
      </c>
      <c r="C165" s="25" t="s">
        <v>22</v>
      </c>
      <c r="D165" s="30">
        <f t="shared" si="27"/>
        <v>0.4392829760061262</v>
      </c>
      <c r="E165" s="30">
        <f t="shared" si="28"/>
        <v>0.14330359359564848</v>
      </c>
      <c r="F165" s="30">
        <f t="shared" si="29"/>
        <v>0</v>
      </c>
      <c r="G165" s="13">
        <f t="shared" si="30"/>
        <v>3627893.5515330001</v>
      </c>
      <c r="H165" s="13">
        <f t="shared" si="31"/>
        <v>4056777.8293730002</v>
      </c>
      <c r="I165" s="30">
        <f t="shared" si="32"/>
        <v>3.3908752983572182E-2</v>
      </c>
      <c r="J165" s="30">
        <f t="shared" si="33"/>
        <v>0</v>
      </c>
      <c r="K165" s="30">
        <f t="shared" si="34"/>
        <v>0</v>
      </c>
      <c r="L165" s="21">
        <v>3117984.866711</v>
      </c>
      <c r="M165" s="19">
        <v>287239.12999600003</v>
      </c>
      <c r="N165" s="19">
        <v>508577</v>
      </c>
      <c r="O165" s="19">
        <v>0</v>
      </c>
      <c r="P165" s="19">
        <v>0</v>
      </c>
      <c r="Q165" s="19">
        <v>0</v>
      </c>
      <c r="R165" s="19">
        <v>4235471.7399244839</v>
      </c>
      <c r="S165" s="19">
        <v>3548947.9868524619</v>
      </c>
      <c r="T165" s="19">
        <v>3627893551533</v>
      </c>
      <c r="U165" s="19">
        <v>4056777829373</v>
      </c>
    </row>
    <row r="166" spans="1:21" x14ac:dyDescent="0.45">
      <c r="A166" s="25" t="s">
        <v>372</v>
      </c>
      <c r="B166" s="25">
        <v>11569</v>
      </c>
      <c r="C166" s="25" t="s">
        <v>19</v>
      </c>
      <c r="D166" s="30">
        <f t="shared" si="27"/>
        <v>0.24681533269210004</v>
      </c>
      <c r="E166" s="30">
        <f t="shared" si="28"/>
        <v>0.24922811473783132</v>
      </c>
      <c r="F166" s="30">
        <f t="shared" si="29"/>
        <v>0.6933208143330517</v>
      </c>
      <c r="G166" s="13">
        <f t="shared" si="30"/>
        <v>939868.42427700001</v>
      </c>
      <c r="H166" s="13">
        <f t="shared" si="31"/>
        <v>966183.81293200003</v>
      </c>
      <c r="I166" s="30">
        <f t="shared" si="32"/>
        <v>4.7190498996833473E-3</v>
      </c>
      <c r="J166" s="30">
        <f t="shared" si="33"/>
        <v>0</v>
      </c>
      <c r="K166" s="30">
        <f t="shared" si="34"/>
        <v>2.9228101592767942E-2</v>
      </c>
      <c r="L166" s="21">
        <v>2094116.6339750001</v>
      </c>
      <c r="M166" s="19">
        <v>36011.450295000002</v>
      </c>
      <c r="N166" s="19">
        <v>1057294</v>
      </c>
      <c r="O166" s="19">
        <v>2941257</v>
      </c>
      <c r="P166" s="19">
        <v>0</v>
      </c>
      <c r="Q166" s="19">
        <v>111521</v>
      </c>
      <c r="R166" s="19">
        <v>3815540.3164328062</v>
      </c>
      <c r="S166" s="19">
        <v>4242274.1957190158</v>
      </c>
      <c r="T166" s="19">
        <v>939868424277</v>
      </c>
      <c r="U166" s="19">
        <v>966183812932</v>
      </c>
    </row>
    <row r="167" spans="1:21" x14ac:dyDescent="0.45">
      <c r="A167" s="25" t="s">
        <v>376</v>
      </c>
      <c r="B167" s="25">
        <v>11588</v>
      </c>
      <c r="C167" s="25" t="s">
        <v>19</v>
      </c>
      <c r="D167" s="30">
        <f t="shared" si="27"/>
        <v>0.21104102661603927</v>
      </c>
      <c r="E167" s="30">
        <f t="shared" si="28"/>
        <v>0.9970260083135537</v>
      </c>
      <c r="F167" s="30">
        <f t="shared" si="29"/>
        <v>1.3096924231144236</v>
      </c>
      <c r="G167" s="13">
        <f t="shared" si="30"/>
        <v>3142058.4041419998</v>
      </c>
      <c r="H167" s="13">
        <f t="shared" si="31"/>
        <v>3632302.3711330001</v>
      </c>
      <c r="I167" s="30">
        <f t="shared" si="32"/>
        <v>1.2235142303090271E-2</v>
      </c>
      <c r="J167" s="30">
        <f t="shared" si="33"/>
        <v>0.14914206962965618</v>
      </c>
      <c r="K167" s="30">
        <f t="shared" si="34"/>
        <v>0.31299479585651502</v>
      </c>
      <c r="L167" s="21">
        <v>7622713.5257970002</v>
      </c>
      <c r="M167" s="19">
        <v>508435.21846300003</v>
      </c>
      <c r="N167" s="19">
        <v>18006081</v>
      </c>
      <c r="O167" s="19">
        <v>23652771</v>
      </c>
      <c r="P167" s="19">
        <v>3098823</v>
      </c>
      <c r="Q167" s="19">
        <v>6503299</v>
      </c>
      <c r="R167" s="19">
        <v>20777658.562033352</v>
      </c>
      <c r="S167" s="19">
        <v>18059790.667303521</v>
      </c>
      <c r="T167" s="19">
        <v>3142058404142</v>
      </c>
      <c r="U167" s="19">
        <v>3632302371133</v>
      </c>
    </row>
    <row r="168" spans="1:21" x14ac:dyDescent="0.45">
      <c r="A168" s="25" t="s">
        <v>388</v>
      </c>
      <c r="B168" s="25">
        <v>11626</v>
      </c>
      <c r="C168" s="25" t="s">
        <v>19</v>
      </c>
      <c r="D168" s="30">
        <f t="shared" si="27"/>
        <v>8.8547393553530127E-2</v>
      </c>
      <c r="E168" s="30">
        <f t="shared" si="28"/>
        <v>0.21668928733236725</v>
      </c>
      <c r="F168" s="30">
        <f t="shared" si="29"/>
        <v>0.76008120581636851</v>
      </c>
      <c r="G168" s="13">
        <f t="shared" si="30"/>
        <v>706449.57996300003</v>
      </c>
      <c r="H168" s="13">
        <f t="shared" si="31"/>
        <v>912346.58790899999</v>
      </c>
      <c r="I168" s="30">
        <f t="shared" si="32"/>
        <v>9.9435000745111673E-3</v>
      </c>
      <c r="J168" s="30">
        <f t="shared" si="33"/>
        <v>0</v>
      </c>
      <c r="K168" s="30">
        <f t="shared" si="34"/>
        <v>0</v>
      </c>
      <c r="L168" s="21">
        <v>1330412.9247379999</v>
      </c>
      <c r="M168" s="19">
        <v>121327.11496199999</v>
      </c>
      <c r="N168" s="19">
        <v>1627864</v>
      </c>
      <c r="O168" s="19">
        <v>5710060</v>
      </c>
      <c r="P168" s="19">
        <v>0</v>
      </c>
      <c r="Q168" s="19">
        <v>0</v>
      </c>
      <c r="R168" s="19">
        <v>6100825.3659597095</v>
      </c>
      <c r="S168" s="19">
        <v>7512434.1403325256</v>
      </c>
      <c r="T168" s="19">
        <v>706449579963</v>
      </c>
      <c r="U168" s="19">
        <v>912346587909</v>
      </c>
    </row>
    <row r="169" spans="1:21" x14ac:dyDescent="0.45">
      <c r="A169" s="25" t="s">
        <v>392</v>
      </c>
      <c r="B169" s="25">
        <v>11649</v>
      </c>
      <c r="C169" s="25" t="s">
        <v>22</v>
      </c>
      <c r="D169" s="30">
        <f t="shared" si="27"/>
        <v>1.825156033970615</v>
      </c>
      <c r="E169" s="30">
        <f t="shared" si="28"/>
        <v>0.91958166333263314</v>
      </c>
      <c r="F169" s="30">
        <f t="shared" si="29"/>
        <v>0.43462993226308333</v>
      </c>
      <c r="G169" s="13">
        <f t="shared" si="30"/>
        <v>6311035.5525770001</v>
      </c>
      <c r="H169" s="13">
        <f t="shared" si="31"/>
        <v>7860811.6678600004</v>
      </c>
      <c r="I169" s="30">
        <f t="shared" si="32"/>
        <v>0.10482615224067579</v>
      </c>
      <c r="J169" s="30">
        <f t="shared" si="33"/>
        <v>0.24301589254638478</v>
      </c>
      <c r="K169" s="30">
        <f t="shared" si="34"/>
        <v>1.5874964226543595E-2</v>
      </c>
      <c r="L169" s="21">
        <v>21502485.610678002</v>
      </c>
      <c r="M169" s="19">
        <v>1502883.5503</v>
      </c>
      <c r="N169" s="19">
        <v>5416877</v>
      </c>
      <c r="O169" s="19">
        <v>2560226</v>
      </c>
      <c r="P169" s="19">
        <v>1742049</v>
      </c>
      <c r="Q169" s="19">
        <v>113799</v>
      </c>
      <c r="R169" s="19">
        <v>7168457.098613387</v>
      </c>
      <c r="S169" s="19">
        <v>5890588.3142219586</v>
      </c>
      <c r="T169" s="19">
        <v>6311035552577</v>
      </c>
      <c r="U169" s="19">
        <v>7860811667860</v>
      </c>
    </row>
    <row r="170" spans="1:21" x14ac:dyDescent="0.45">
      <c r="A170" s="25" t="s">
        <v>400</v>
      </c>
      <c r="B170" s="25">
        <v>11660</v>
      </c>
      <c r="C170" s="25" t="s">
        <v>19</v>
      </c>
      <c r="D170" s="30">
        <f t="shared" si="27"/>
        <v>0.17129925594472781</v>
      </c>
      <c r="E170" s="30">
        <f t="shared" si="28"/>
        <v>0.30055372006564701</v>
      </c>
      <c r="F170" s="30">
        <f t="shared" si="29"/>
        <v>0.68345583532229892</v>
      </c>
      <c r="G170" s="13">
        <f t="shared" si="30"/>
        <v>416055.59373399999</v>
      </c>
      <c r="H170" s="13">
        <f t="shared" si="31"/>
        <v>421238.25027399999</v>
      </c>
      <c r="I170" s="30">
        <f t="shared" si="32"/>
        <v>6.5376262256159061E-6</v>
      </c>
      <c r="J170" s="30">
        <f t="shared" si="33"/>
        <v>0</v>
      </c>
      <c r="K170" s="30">
        <f t="shared" si="34"/>
        <v>5.2845630480889687E-2</v>
      </c>
      <c r="L170" s="21">
        <v>1557927.9286460001</v>
      </c>
      <c r="M170" s="19">
        <v>42.279237999999999</v>
      </c>
      <c r="N170" s="19">
        <v>1366734</v>
      </c>
      <c r="O170" s="19">
        <v>3107938</v>
      </c>
      <c r="P170" s="19">
        <v>0</v>
      </c>
      <c r="Q170" s="19">
        <v>170878</v>
      </c>
      <c r="R170" s="19">
        <v>3233531.2956819353</v>
      </c>
      <c r="S170" s="19">
        <v>4547386.7357272357</v>
      </c>
      <c r="T170" s="19">
        <v>416055593734</v>
      </c>
      <c r="U170" s="19">
        <v>421238250274</v>
      </c>
    </row>
    <row r="171" spans="1:21" x14ac:dyDescent="0.45">
      <c r="A171" s="25" t="s">
        <v>408</v>
      </c>
      <c r="B171" s="25">
        <v>11673</v>
      </c>
      <c r="C171" s="25" t="s">
        <v>19</v>
      </c>
      <c r="D171" s="30">
        <f t="shared" si="27"/>
        <v>0.13461962095192745</v>
      </c>
      <c r="E171" s="30">
        <f t="shared" si="28"/>
        <v>0.48075126730911055</v>
      </c>
      <c r="F171" s="30">
        <f t="shared" si="29"/>
        <v>1.3717193729053387</v>
      </c>
      <c r="G171" s="13">
        <f t="shared" si="30"/>
        <v>75440.010850999999</v>
      </c>
      <c r="H171" s="13">
        <f t="shared" si="31"/>
        <v>118574.743285</v>
      </c>
      <c r="I171" s="30">
        <f t="shared" si="32"/>
        <v>2.0966444447673503E-2</v>
      </c>
      <c r="J171" s="30">
        <f t="shared" si="33"/>
        <v>0</v>
      </c>
      <c r="K171" s="30">
        <f t="shared" si="34"/>
        <v>4.3402228062993556E-2</v>
      </c>
      <c r="L171" s="21">
        <v>807464.69921600004</v>
      </c>
      <c r="M171" s="19">
        <v>80360.15943</v>
      </c>
      <c r="N171" s="19">
        <v>1441802</v>
      </c>
      <c r="O171" s="19">
        <v>4113869</v>
      </c>
      <c r="P171" s="19">
        <v>0</v>
      </c>
      <c r="Q171" s="19">
        <v>83176</v>
      </c>
      <c r="R171" s="19">
        <v>1916399.31201871</v>
      </c>
      <c r="S171" s="19">
        <v>2999060.2168770963</v>
      </c>
      <c r="T171" s="19">
        <v>75440010851</v>
      </c>
      <c r="U171" s="19">
        <v>118574743285</v>
      </c>
    </row>
    <row r="172" spans="1:21" x14ac:dyDescent="0.45">
      <c r="A172" s="25" t="s">
        <v>416</v>
      </c>
      <c r="B172" s="25">
        <v>11692</v>
      </c>
      <c r="C172" s="25" t="s">
        <v>19</v>
      </c>
      <c r="D172" s="30">
        <f t="shared" si="27"/>
        <v>0.15471878862472219</v>
      </c>
      <c r="E172" s="30">
        <f t="shared" si="28"/>
        <v>3.65070800638654</v>
      </c>
      <c r="F172" s="30">
        <f t="shared" si="29"/>
        <v>2.6495867106395532</v>
      </c>
      <c r="G172" s="13">
        <f t="shared" si="30"/>
        <v>691882.28023399995</v>
      </c>
      <c r="H172" s="13">
        <f t="shared" si="31"/>
        <v>855557.71097999997</v>
      </c>
      <c r="I172" s="30">
        <f t="shared" si="32"/>
        <v>1.5537445147511606E-2</v>
      </c>
      <c r="J172" s="30">
        <f t="shared" si="33"/>
        <v>0.27535354726463096</v>
      </c>
      <c r="K172" s="30">
        <f t="shared" si="34"/>
        <v>0.20890676135611794</v>
      </c>
      <c r="L172" s="21">
        <v>1149771.209851</v>
      </c>
      <c r="M172" s="19">
        <v>209829.49194000001</v>
      </c>
      <c r="N172" s="19">
        <v>13564865</v>
      </c>
      <c r="O172" s="19">
        <v>9845018</v>
      </c>
      <c r="P172" s="19">
        <v>1859292</v>
      </c>
      <c r="Q172" s="19">
        <v>1410618</v>
      </c>
      <c r="R172" s="19">
        <v>6752380.7790756766</v>
      </c>
      <c r="S172" s="19">
        <v>3715680.6231201338</v>
      </c>
      <c r="T172" s="19">
        <v>691882280234</v>
      </c>
      <c r="U172" s="19">
        <v>855557710980</v>
      </c>
    </row>
    <row r="173" spans="1:21" x14ac:dyDescent="0.45">
      <c r="A173" s="25" t="s">
        <v>418</v>
      </c>
      <c r="B173" s="25">
        <v>11698</v>
      </c>
      <c r="C173" s="25" t="s">
        <v>19</v>
      </c>
      <c r="D173" s="30">
        <f t="shared" si="27"/>
        <v>0.36513432902773363</v>
      </c>
      <c r="E173" s="30">
        <f t="shared" si="28"/>
        <v>1.2708530489405572</v>
      </c>
      <c r="F173" s="30">
        <f t="shared" si="29"/>
        <v>0.43942541963690657</v>
      </c>
      <c r="G173" s="13">
        <f t="shared" si="30"/>
        <v>4151754.6883459999</v>
      </c>
      <c r="H173" s="13">
        <f t="shared" si="31"/>
        <v>4357730.264796</v>
      </c>
      <c r="I173" s="30">
        <f t="shared" si="32"/>
        <v>1.4520720721224682E-2</v>
      </c>
      <c r="J173" s="30">
        <f t="shared" si="33"/>
        <v>1.6229020592154565E-2</v>
      </c>
      <c r="K173" s="30">
        <f t="shared" si="34"/>
        <v>5.4526599859714149E-2</v>
      </c>
      <c r="L173" s="21">
        <v>20291655.896924</v>
      </c>
      <c r="M173" s="19">
        <v>980648.90564800007</v>
      </c>
      <c r="N173" s="19">
        <v>35312638</v>
      </c>
      <c r="O173" s="19">
        <v>12210122</v>
      </c>
      <c r="P173" s="19">
        <v>548009</v>
      </c>
      <c r="Q173" s="19">
        <v>1841212</v>
      </c>
      <c r="R173" s="19">
        <v>33767225.624503709</v>
      </c>
      <c r="S173" s="19">
        <v>27786562.757541697</v>
      </c>
      <c r="T173" s="19">
        <v>4151754688346</v>
      </c>
      <c r="U173" s="19">
        <v>4357730264796</v>
      </c>
    </row>
    <row r="174" spans="1:21" x14ac:dyDescent="0.45">
      <c r="A174" s="25" t="s">
        <v>431</v>
      </c>
      <c r="B174" s="25">
        <v>11709</v>
      </c>
      <c r="C174" s="25" t="s">
        <v>22</v>
      </c>
      <c r="D174" s="30">
        <f t="shared" si="27"/>
        <v>0</v>
      </c>
      <c r="E174" s="30">
        <f t="shared" si="28"/>
        <v>0</v>
      </c>
      <c r="F174" s="30">
        <f t="shared" si="29"/>
        <v>0</v>
      </c>
      <c r="G174" s="13">
        <f t="shared" si="30"/>
        <v>107027073.5975</v>
      </c>
      <c r="H174" s="13">
        <f t="shared" si="31"/>
        <v>112256381.60592701</v>
      </c>
      <c r="I174" s="30">
        <f t="shared" si="32"/>
        <v>0</v>
      </c>
      <c r="J174" s="30">
        <f t="shared" si="33"/>
        <v>0</v>
      </c>
      <c r="K174" s="30">
        <f t="shared" si="34"/>
        <v>0</v>
      </c>
      <c r="L174" s="21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105146995.0956323</v>
      </c>
      <c r="S174" s="19">
        <v>121221058.1130787</v>
      </c>
      <c r="T174" s="19">
        <v>107027073597500</v>
      </c>
      <c r="U174" s="19">
        <v>112256381605927</v>
      </c>
    </row>
    <row r="175" spans="1:21" x14ac:dyDescent="0.45">
      <c r="A175" s="25" t="s">
        <v>433</v>
      </c>
      <c r="B175" s="25">
        <v>11712</v>
      </c>
      <c r="C175" s="25" t="s">
        <v>22</v>
      </c>
      <c r="D175" s="30">
        <f t="shared" si="27"/>
        <v>2.9653417327553875</v>
      </c>
      <c r="E175" s="30">
        <f t="shared" si="28"/>
        <v>3.6904403731704352E-2</v>
      </c>
      <c r="F175" s="30">
        <f t="shared" si="29"/>
        <v>7.0354597685708412E-2</v>
      </c>
      <c r="G175" s="13">
        <f t="shared" si="30"/>
        <v>4095939.5459159999</v>
      </c>
      <c r="H175" s="13">
        <f t="shared" si="31"/>
        <v>4786014.4925629999</v>
      </c>
      <c r="I175" s="30">
        <f t="shared" si="32"/>
        <v>0.34687441130508156</v>
      </c>
      <c r="J175" s="30">
        <f t="shared" si="33"/>
        <v>0</v>
      </c>
      <c r="K175" s="30">
        <f t="shared" si="34"/>
        <v>0</v>
      </c>
      <c r="L175" s="21">
        <v>24387467.283529997</v>
      </c>
      <c r="M175" s="19">
        <v>3062529.9964330001</v>
      </c>
      <c r="N175" s="19">
        <v>151754</v>
      </c>
      <c r="O175" s="19">
        <v>289304</v>
      </c>
      <c r="P175" s="19">
        <v>0</v>
      </c>
      <c r="Q175" s="19">
        <v>0</v>
      </c>
      <c r="R175" s="19">
        <v>4414465.1444748053</v>
      </c>
      <c r="S175" s="19">
        <v>4112083.7801161669</v>
      </c>
      <c r="T175" s="19">
        <v>4095939545916</v>
      </c>
      <c r="U175" s="19">
        <v>4786014492563</v>
      </c>
    </row>
    <row r="176" spans="1:21" x14ac:dyDescent="0.45">
      <c r="A176" s="25" t="s">
        <v>435</v>
      </c>
      <c r="B176" s="25">
        <v>11725</v>
      </c>
      <c r="C176" s="25" t="s">
        <v>19</v>
      </c>
      <c r="D176" s="30">
        <f t="shared" si="27"/>
        <v>0.45916598695894528</v>
      </c>
      <c r="E176" s="30">
        <f t="shared" si="28"/>
        <v>0</v>
      </c>
      <c r="F176" s="30">
        <f t="shared" si="29"/>
        <v>0.4153483732915581</v>
      </c>
      <c r="G176" s="13">
        <f t="shared" si="30"/>
        <v>98382.883694000004</v>
      </c>
      <c r="H176" s="13">
        <f t="shared" si="31"/>
        <v>156987.73802300001</v>
      </c>
      <c r="I176" s="30">
        <f t="shared" si="32"/>
        <v>7.4546026555585843E-2</v>
      </c>
      <c r="J176" s="30">
        <f t="shared" si="33"/>
        <v>0</v>
      </c>
      <c r="K176" s="30">
        <f t="shared" si="34"/>
        <v>1.5199746229847778E-2</v>
      </c>
      <c r="L176" s="21">
        <v>814372.51081699994</v>
      </c>
      <c r="M176" s="19">
        <v>108260.29364600001</v>
      </c>
      <c r="N176" s="19">
        <v>0</v>
      </c>
      <c r="O176" s="19">
        <v>368329</v>
      </c>
      <c r="P176" s="19">
        <v>0</v>
      </c>
      <c r="Q176" s="19">
        <v>11037</v>
      </c>
      <c r="R176" s="19">
        <v>726130.54409596766</v>
      </c>
      <c r="S176" s="19">
        <v>886795.33539775689</v>
      </c>
      <c r="T176" s="19">
        <v>98382883694</v>
      </c>
      <c r="U176" s="19">
        <v>156987738023</v>
      </c>
    </row>
    <row r="177" spans="1:21" x14ac:dyDescent="0.45">
      <c r="A177" s="25" t="s">
        <v>439</v>
      </c>
      <c r="B177" s="25">
        <v>11729</v>
      </c>
      <c r="C177" s="25" t="s">
        <v>22</v>
      </c>
      <c r="D177" s="30">
        <f t="shared" si="27"/>
        <v>3.0019106091184122</v>
      </c>
      <c r="E177" s="30">
        <f t="shared" si="28"/>
        <v>1.5906249404463144</v>
      </c>
      <c r="F177" s="30">
        <f t="shared" si="29"/>
        <v>1.1129011686488832</v>
      </c>
      <c r="G177" s="13">
        <f t="shared" si="30"/>
        <v>1481867.223614</v>
      </c>
      <c r="H177" s="13">
        <f t="shared" si="31"/>
        <v>1319436.6181330001</v>
      </c>
      <c r="I177" s="30">
        <f t="shared" si="32"/>
        <v>0.18244067496868738</v>
      </c>
      <c r="J177" s="30">
        <f t="shared" si="33"/>
        <v>0</v>
      </c>
      <c r="K177" s="30">
        <f t="shared" si="34"/>
        <v>0.22124893683503746</v>
      </c>
      <c r="L177" s="21">
        <v>11064126.186675999</v>
      </c>
      <c r="M177" s="19">
        <v>504449.03497099999</v>
      </c>
      <c r="N177" s="19">
        <v>2931279</v>
      </c>
      <c r="O177" s="19">
        <v>2050907</v>
      </c>
      <c r="P177" s="19">
        <v>0</v>
      </c>
      <c r="Q177" s="19">
        <v>305877</v>
      </c>
      <c r="R177" s="19">
        <v>1382501.558541097</v>
      </c>
      <c r="S177" s="19">
        <v>1842847.3774449371</v>
      </c>
      <c r="T177" s="19">
        <v>1481867223614</v>
      </c>
      <c r="U177" s="19">
        <v>1319436618133</v>
      </c>
    </row>
    <row r="178" spans="1:21" x14ac:dyDescent="0.45">
      <c r="A178" s="25" t="s">
        <v>441</v>
      </c>
      <c r="B178" s="25">
        <v>11736</v>
      </c>
      <c r="C178" s="25" t="s">
        <v>22</v>
      </c>
      <c r="D178" s="30">
        <f t="shared" si="27"/>
        <v>1.4692270661889748</v>
      </c>
      <c r="E178" s="30">
        <f t="shared" si="28"/>
        <v>0</v>
      </c>
      <c r="F178" s="30">
        <f t="shared" si="29"/>
        <v>0</v>
      </c>
      <c r="G178" s="13">
        <f t="shared" si="30"/>
        <v>4154110.4544170001</v>
      </c>
      <c r="H178" s="13">
        <f t="shared" si="31"/>
        <v>4736754.3041350003</v>
      </c>
      <c r="I178" s="30">
        <f t="shared" si="32"/>
        <v>7.9118710123816327E-2</v>
      </c>
      <c r="J178" s="30">
        <f t="shared" si="33"/>
        <v>0</v>
      </c>
      <c r="K178" s="30">
        <f t="shared" si="34"/>
        <v>0</v>
      </c>
      <c r="L178" s="21">
        <v>12011587.524823999</v>
      </c>
      <c r="M178" s="19">
        <v>707496.33235900011</v>
      </c>
      <c r="N178" s="19">
        <v>0</v>
      </c>
      <c r="O178" s="19">
        <v>0</v>
      </c>
      <c r="P178" s="19">
        <v>0</v>
      </c>
      <c r="Q178" s="19">
        <v>0</v>
      </c>
      <c r="R178" s="19">
        <v>4471106.3366162581</v>
      </c>
      <c r="S178" s="19">
        <v>4087723.3346853703</v>
      </c>
      <c r="T178" s="19">
        <v>4154110454417</v>
      </c>
      <c r="U178" s="19">
        <v>4736754304135</v>
      </c>
    </row>
    <row r="179" spans="1:21" x14ac:dyDescent="0.45">
      <c r="A179" s="25" t="s">
        <v>445</v>
      </c>
      <c r="B179" s="25">
        <v>11722</v>
      </c>
      <c r="C179" s="25" t="s">
        <v>19</v>
      </c>
      <c r="D179" s="30">
        <f t="shared" si="27"/>
        <v>4.8902721679319434</v>
      </c>
      <c r="E179" s="30">
        <f t="shared" si="28"/>
        <v>1.6851768314267672</v>
      </c>
      <c r="F179" s="30">
        <f t="shared" si="29"/>
        <v>0.29570741075884865</v>
      </c>
      <c r="G179" s="13">
        <f t="shared" si="30"/>
        <v>215911.48008499999</v>
      </c>
      <c r="H179" s="13">
        <f t="shared" si="31"/>
        <v>235478.58793000001</v>
      </c>
      <c r="I179" s="30">
        <f t="shared" si="32"/>
        <v>0.41737955462512466</v>
      </c>
      <c r="J179" s="30">
        <f t="shared" si="33"/>
        <v>0</v>
      </c>
      <c r="K179" s="30">
        <f t="shared" si="34"/>
        <v>0</v>
      </c>
      <c r="L179" s="21">
        <v>6136749.1312419996</v>
      </c>
      <c r="M179" s="19">
        <v>1041855.431908</v>
      </c>
      <c r="N179" s="19">
        <v>1057355</v>
      </c>
      <c r="O179" s="19">
        <v>185540</v>
      </c>
      <c r="P179" s="19">
        <v>0</v>
      </c>
      <c r="Q179" s="19">
        <v>0</v>
      </c>
      <c r="R179" s="19">
        <v>1248091.120375742</v>
      </c>
      <c r="S179" s="19">
        <v>627444.53892401466</v>
      </c>
      <c r="T179" s="19">
        <v>215911480085</v>
      </c>
      <c r="U179" s="19">
        <v>235478587930</v>
      </c>
    </row>
    <row r="180" spans="1:21" x14ac:dyDescent="0.45">
      <c r="A180" s="25" t="s">
        <v>456</v>
      </c>
      <c r="B180" s="25">
        <v>11745</v>
      </c>
      <c r="C180" s="25" t="s">
        <v>22</v>
      </c>
      <c r="D180" s="30">
        <f t="shared" si="27"/>
        <v>0.64561233231726167</v>
      </c>
      <c r="E180" s="30">
        <f t="shared" si="28"/>
        <v>2.6801098914958516E-4</v>
      </c>
      <c r="F180" s="30">
        <f t="shared" si="29"/>
        <v>6.7515285459660901E-2</v>
      </c>
      <c r="G180" s="13">
        <f t="shared" si="30"/>
        <v>101205176.81867</v>
      </c>
      <c r="H180" s="13">
        <f t="shared" si="31"/>
        <v>104331432.686684</v>
      </c>
      <c r="I180" s="30">
        <f t="shared" si="32"/>
        <v>0</v>
      </c>
      <c r="J180" s="30">
        <f t="shared" si="33"/>
        <v>0</v>
      </c>
      <c r="K180" s="30">
        <f t="shared" si="34"/>
        <v>0</v>
      </c>
      <c r="L180" s="21">
        <v>125802522.314182</v>
      </c>
      <c r="M180" s="19">
        <v>0</v>
      </c>
      <c r="N180" s="19">
        <v>26112</v>
      </c>
      <c r="O180" s="19">
        <v>6577936</v>
      </c>
      <c r="P180" s="19">
        <v>0</v>
      </c>
      <c r="Q180" s="19">
        <v>0</v>
      </c>
      <c r="R180" s="19">
        <v>104159413.8812167</v>
      </c>
      <c r="S180" s="19">
        <v>97428840.820501179</v>
      </c>
      <c r="T180" s="19">
        <v>101205176818670</v>
      </c>
      <c r="U180" s="19">
        <v>104331432686684</v>
      </c>
    </row>
    <row r="181" spans="1:21" x14ac:dyDescent="0.45">
      <c r="A181" s="25" t="s">
        <v>460</v>
      </c>
      <c r="B181" s="25">
        <v>11753</v>
      </c>
      <c r="C181" s="25" t="s">
        <v>19</v>
      </c>
      <c r="D181" s="30">
        <f t="shared" si="27"/>
        <v>0.14131307680213379</v>
      </c>
      <c r="E181" s="30">
        <f t="shared" si="28"/>
        <v>1.8442049302295556</v>
      </c>
      <c r="F181" s="30">
        <f t="shared" si="29"/>
        <v>0.26524793624927401</v>
      </c>
      <c r="G181" s="13">
        <f t="shared" si="30"/>
        <v>95538.255804999993</v>
      </c>
      <c r="H181" s="13">
        <f t="shared" si="31"/>
        <v>124273.548995</v>
      </c>
      <c r="I181" s="30">
        <f t="shared" si="32"/>
        <v>8.4174617388231374E-3</v>
      </c>
      <c r="J181" s="30">
        <f t="shared" si="33"/>
        <v>0.17061266852922338</v>
      </c>
      <c r="K181" s="30">
        <f t="shared" si="34"/>
        <v>0</v>
      </c>
      <c r="L181" s="21">
        <v>321586.84626900003</v>
      </c>
      <c r="M181" s="19">
        <v>30382.313710000002</v>
      </c>
      <c r="N181" s="19">
        <v>2098433</v>
      </c>
      <c r="O181" s="19">
        <v>301813</v>
      </c>
      <c r="P181" s="19">
        <v>307908</v>
      </c>
      <c r="Q181" s="19">
        <v>0</v>
      </c>
      <c r="R181" s="19">
        <v>1804719.4423153871</v>
      </c>
      <c r="S181" s="19">
        <v>1137852.3967717621</v>
      </c>
      <c r="T181" s="19">
        <v>95538255805</v>
      </c>
      <c r="U181" s="19">
        <v>124273548995</v>
      </c>
    </row>
    <row r="182" spans="1:21" x14ac:dyDescent="0.45">
      <c r="A182" s="25" t="s">
        <v>468</v>
      </c>
      <c r="B182" s="25">
        <v>11776</v>
      </c>
      <c r="C182" s="25" t="s">
        <v>19</v>
      </c>
      <c r="D182" s="30">
        <f t="shared" si="27"/>
        <v>0.11841314157005761</v>
      </c>
      <c r="E182" s="30">
        <f t="shared" si="28"/>
        <v>1.7661438703419223</v>
      </c>
      <c r="F182" s="30">
        <f t="shared" si="29"/>
        <v>0.26449786602889852</v>
      </c>
      <c r="G182" s="13">
        <f t="shared" si="30"/>
        <v>1190339.418543</v>
      </c>
      <c r="H182" s="13">
        <f t="shared" si="31"/>
        <v>1244444.540885</v>
      </c>
      <c r="I182" s="30">
        <f t="shared" si="32"/>
        <v>1.0528554264466359E-2</v>
      </c>
      <c r="J182" s="30">
        <f t="shared" si="33"/>
        <v>7.8418316946180622E-2</v>
      </c>
      <c r="K182" s="30">
        <f t="shared" si="34"/>
        <v>5.3206432610388397E-2</v>
      </c>
      <c r="L182" s="21">
        <v>1472526.078945</v>
      </c>
      <c r="M182" s="19">
        <v>207675.55809000001</v>
      </c>
      <c r="N182" s="19">
        <v>10981437</v>
      </c>
      <c r="O182" s="19">
        <v>1644581</v>
      </c>
      <c r="P182" s="19">
        <v>773400</v>
      </c>
      <c r="Q182" s="19">
        <v>524748</v>
      </c>
      <c r="R182" s="19">
        <v>9862491.6998766139</v>
      </c>
      <c r="S182" s="19">
        <v>6217747.7069713539</v>
      </c>
      <c r="T182" s="19">
        <v>1190339418543</v>
      </c>
      <c r="U182" s="19">
        <v>1244444540885</v>
      </c>
    </row>
    <row r="183" spans="1:21" x14ac:dyDescent="0.45">
      <c r="A183" s="25" t="s">
        <v>470</v>
      </c>
      <c r="B183" s="25">
        <v>11774</v>
      </c>
      <c r="C183" s="25" t="s">
        <v>22</v>
      </c>
      <c r="D183" s="30">
        <f t="shared" si="27"/>
        <v>0.7326754100804117</v>
      </c>
      <c r="E183" s="30">
        <f t="shared" si="28"/>
        <v>0.99262494591410122</v>
      </c>
      <c r="F183" s="30">
        <f t="shared" si="29"/>
        <v>0.15938181706564358</v>
      </c>
      <c r="G183" s="13">
        <f t="shared" si="30"/>
        <v>979602.65394700004</v>
      </c>
      <c r="H183" s="13">
        <f t="shared" si="31"/>
        <v>1095290.2863040001</v>
      </c>
      <c r="I183" s="30">
        <f t="shared" si="32"/>
        <v>1.2845997745496471E-2</v>
      </c>
      <c r="J183" s="30">
        <f t="shared" si="33"/>
        <v>0</v>
      </c>
      <c r="K183" s="30">
        <f t="shared" si="34"/>
        <v>5.482107291887528E-3</v>
      </c>
      <c r="L183" s="21">
        <v>1476238.1564079998</v>
      </c>
      <c r="M183" s="19">
        <v>27570.786455999998</v>
      </c>
      <c r="N183" s="19">
        <v>1000000</v>
      </c>
      <c r="O183" s="19">
        <v>160566</v>
      </c>
      <c r="P183" s="19">
        <v>0</v>
      </c>
      <c r="Q183" s="19">
        <v>5883</v>
      </c>
      <c r="R183" s="19">
        <v>1073127.4830585159</v>
      </c>
      <c r="S183" s="19">
        <v>1007429.8496287609</v>
      </c>
      <c r="T183" s="19">
        <v>979602653947</v>
      </c>
      <c r="U183" s="19">
        <v>1095290286304</v>
      </c>
    </row>
    <row r="184" spans="1:21" x14ac:dyDescent="0.45">
      <c r="A184" s="25" t="s">
        <v>474</v>
      </c>
      <c r="B184" s="25">
        <v>11763</v>
      </c>
      <c r="C184" s="25" t="s">
        <v>22</v>
      </c>
      <c r="D184" s="30">
        <f t="shared" si="27"/>
        <v>0.84881851926611729</v>
      </c>
      <c r="E184" s="30">
        <f t="shared" si="28"/>
        <v>0.9330222101122837</v>
      </c>
      <c r="F184" s="30">
        <f t="shared" si="29"/>
        <v>0</v>
      </c>
      <c r="G184" s="13">
        <f t="shared" si="30"/>
        <v>1128261.9739920001</v>
      </c>
      <c r="H184" s="13">
        <f t="shared" si="31"/>
        <v>1281249.731586</v>
      </c>
      <c r="I184" s="30">
        <f t="shared" si="32"/>
        <v>3.9378392457171077E-2</v>
      </c>
      <c r="J184" s="30">
        <f t="shared" si="33"/>
        <v>0</v>
      </c>
      <c r="K184" s="30">
        <f t="shared" si="34"/>
        <v>0</v>
      </c>
      <c r="L184" s="21">
        <v>1819503.3517240002</v>
      </c>
      <c r="M184" s="19">
        <v>98983.239633999998</v>
      </c>
      <c r="N184" s="19">
        <v>1000000</v>
      </c>
      <c r="O184" s="19">
        <v>0</v>
      </c>
      <c r="P184" s="19">
        <v>0</v>
      </c>
      <c r="Q184" s="19">
        <v>0</v>
      </c>
      <c r="R184" s="19">
        <v>1256821.7423001288</v>
      </c>
      <c r="S184" s="19">
        <v>1071785.8472840169</v>
      </c>
      <c r="T184" s="19">
        <v>1128261973992</v>
      </c>
      <c r="U184" s="19">
        <v>1281249731586</v>
      </c>
    </row>
    <row r="185" spans="1:21" x14ac:dyDescent="0.45">
      <c r="A185" s="25" t="s">
        <v>478</v>
      </c>
      <c r="B185" s="25">
        <v>11773</v>
      </c>
      <c r="C185" s="25" t="s">
        <v>22</v>
      </c>
      <c r="D185" s="30">
        <f t="shared" si="27"/>
        <v>0.71247425529095576</v>
      </c>
      <c r="E185" s="30">
        <f t="shared" si="28"/>
        <v>1.4947751962777336</v>
      </c>
      <c r="F185" s="30">
        <f t="shared" si="29"/>
        <v>0.13301887111867244</v>
      </c>
      <c r="G185" s="13">
        <f t="shared" si="30"/>
        <v>520142.53979399998</v>
      </c>
      <c r="H185" s="13">
        <f t="shared" si="31"/>
        <v>483667.77239400003</v>
      </c>
      <c r="I185" s="30">
        <f t="shared" si="32"/>
        <v>9.2462466653530237E-2</v>
      </c>
      <c r="J185" s="30">
        <f t="shared" si="33"/>
        <v>0.1632936000050566</v>
      </c>
      <c r="K185" s="30">
        <f t="shared" si="34"/>
        <v>6.3341887942533301E-2</v>
      </c>
      <c r="L185" s="21">
        <v>582571.28630899999</v>
      </c>
      <c r="M185" s="19">
        <v>114031.696949</v>
      </c>
      <c r="N185" s="19">
        <v>611119</v>
      </c>
      <c r="O185" s="19">
        <v>54383</v>
      </c>
      <c r="P185" s="19">
        <v>100693</v>
      </c>
      <c r="Q185" s="19">
        <v>39059</v>
      </c>
      <c r="R185" s="19">
        <v>616637.76165680657</v>
      </c>
      <c r="S185" s="19">
        <v>408836.72777137271</v>
      </c>
      <c r="T185" s="19">
        <v>520142539794</v>
      </c>
      <c r="U185" s="19">
        <v>483667772394</v>
      </c>
    </row>
    <row r="186" spans="1:21" x14ac:dyDescent="0.45">
      <c r="A186" s="25" t="s">
        <v>480</v>
      </c>
      <c r="B186" s="25">
        <v>11820</v>
      </c>
      <c r="C186" s="25" t="s">
        <v>19</v>
      </c>
      <c r="D186" s="30">
        <f t="shared" si="27"/>
        <v>0.16248578783755141</v>
      </c>
      <c r="E186" s="30">
        <f t="shared" si="28"/>
        <v>2.2114854899884655</v>
      </c>
      <c r="F186" s="30">
        <f t="shared" si="29"/>
        <v>2.3910538637460278E-2</v>
      </c>
      <c r="G186" s="13">
        <f t="shared" si="30"/>
        <v>2207321.0325890002</v>
      </c>
      <c r="H186" s="13">
        <f t="shared" si="31"/>
        <v>2684172.3666010001</v>
      </c>
      <c r="I186" s="30">
        <f t="shared" si="32"/>
        <v>2.2486631386151142E-2</v>
      </c>
      <c r="J186" s="30">
        <f t="shared" si="33"/>
        <v>0.56128610890525599</v>
      </c>
      <c r="K186" s="30">
        <f t="shared" si="34"/>
        <v>0</v>
      </c>
      <c r="L186" s="21">
        <v>2843267.3417369998</v>
      </c>
      <c r="M186" s="19">
        <v>703863.48398799996</v>
      </c>
      <c r="N186" s="19">
        <v>19348906</v>
      </c>
      <c r="O186" s="19">
        <v>209200</v>
      </c>
      <c r="P186" s="19">
        <v>8784526</v>
      </c>
      <c r="Q186" s="19">
        <v>0</v>
      </c>
      <c r="R186" s="19">
        <v>15650709.790651189</v>
      </c>
      <c r="S186" s="19">
        <v>8749280.1049763691</v>
      </c>
      <c r="T186" s="19">
        <v>2207321032589</v>
      </c>
      <c r="U186" s="19">
        <v>2684172366601</v>
      </c>
    </row>
    <row r="187" spans="1:21" x14ac:dyDescent="0.45">
      <c r="A187" s="25" t="s">
        <v>493</v>
      </c>
      <c r="B187" s="25">
        <v>11823</v>
      </c>
      <c r="C187" s="25" t="s">
        <v>22</v>
      </c>
      <c r="D187" s="30">
        <f t="shared" si="27"/>
        <v>0.59441427467964714</v>
      </c>
      <c r="E187" s="30">
        <f t="shared" si="28"/>
        <v>0.97610492288563455</v>
      </c>
      <c r="F187" s="30">
        <f t="shared" si="29"/>
        <v>0</v>
      </c>
      <c r="G187" s="13">
        <f t="shared" si="30"/>
        <v>92717.625838000007</v>
      </c>
      <c r="H187" s="13">
        <f t="shared" si="31"/>
        <v>143560.14104700001</v>
      </c>
      <c r="I187" s="30">
        <f t="shared" si="32"/>
        <v>0.24885636078743967</v>
      </c>
      <c r="J187" s="30">
        <f t="shared" si="33"/>
        <v>3.2242971464109836E-2</v>
      </c>
      <c r="K187" s="30">
        <f t="shared" si="34"/>
        <v>0</v>
      </c>
      <c r="L187" s="21">
        <v>157764.70595599999</v>
      </c>
      <c r="M187" s="19">
        <v>70652.021919999999</v>
      </c>
      <c r="N187" s="19">
        <v>129535</v>
      </c>
      <c r="O187" s="19">
        <v>0</v>
      </c>
      <c r="P187" s="19">
        <v>4577</v>
      </c>
      <c r="Q187" s="19">
        <v>0</v>
      </c>
      <c r="R187" s="19">
        <v>141953.4178199032</v>
      </c>
      <c r="S187" s="19">
        <v>132706.0205956742</v>
      </c>
      <c r="T187" s="19">
        <v>92717625838</v>
      </c>
      <c r="U187" s="19">
        <v>143560141047</v>
      </c>
    </row>
    <row r="188" spans="1:21" x14ac:dyDescent="0.45">
      <c r="A188" s="25" t="s">
        <v>500</v>
      </c>
      <c r="B188" s="25">
        <v>11838</v>
      </c>
      <c r="C188" s="25" t="s">
        <v>246</v>
      </c>
      <c r="D188" s="30">
        <f t="shared" si="27"/>
        <v>0</v>
      </c>
      <c r="E188" s="30">
        <f t="shared" si="28"/>
        <v>0.98887066113784305</v>
      </c>
      <c r="F188" s="30">
        <f t="shared" si="29"/>
        <v>0</v>
      </c>
      <c r="G188" s="13">
        <f t="shared" si="30"/>
        <v>0</v>
      </c>
      <c r="H188" s="13">
        <f t="shared" si="31"/>
        <v>0</v>
      </c>
      <c r="I188" s="30">
        <f t="shared" si="32"/>
        <v>0</v>
      </c>
      <c r="J188" s="30">
        <f t="shared" si="33"/>
        <v>0</v>
      </c>
      <c r="K188" s="30">
        <f t="shared" si="34"/>
        <v>0</v>
      </c>
      <c r="L188" s="21">
        <v>0</v>
      </c>
      <c r="M188" s="19">
        <v>0</v>
      </c>
      <c r="N188" s="19">
        <v>779842</v>
      </c>
      <c r="O188" s="19">
        <v>0</v>
      </c>
      <c r="P188" s="19">
        <v>0</v>
      </c>
      <c r="Q188" s="19">
        <v>0</v>
      </c>
      <c r="R188" s="19">
        <v>789679.89666116121</v>
      </c>
      <c r="S188" s="19">
        <v>788618.80592419999</v>
      </c>
      <c r="T188" s="19">
        <v>0</v>
      </c>
      <c r="U188" s="19">
        <v>0</v>
      </c>
    </row>
    <row r="189" spans="1:21" x14ac:dyDescent="0.45">
      <c r="A189" s="25" t="s">
        <v>503</v>
      </c>
      <c r="B189" s="25">
        <v>11767</v>
      </c>
      <c r="C189" s="25" t="s">
        <v>246</v>
      </c>
      <c r="D189" s="30">
        <f t="shared" si="27"/>
        <v>0</v>
      </c>
      <c r="E189" s="30">
        <f t="shared" si="28"/>
        <v>1.0000085969309129</v>
      </c>
      <c r="F189" s="30">
        <f t="shared" si="29"/>
        <v>0</v>
      </c>
      <c r="G189" s="13">
        <f t="shared" si="30"/>
        <v>0</v>
      </c>
      <c r="H189" s="13">
        <f t="shared" si="31"/>
        <v>0</v>
      </c>
      <c r="I189" s="30">
        <f t="shared" si="32"/>
        <v>0</v>
      </c>
      <c r="J189" s="30">
        <f t="shared" si="33"/>
        <v>1.0000085969309129</v>
      </c>
      <c r="K189" s="30">
        <f t="shared" si="34"/>
        <v>0</v>
      </c>
      <c r="L189" s="21">
        <v>0</v>
      </c>
      <c r="M189" s="19">
        <v>0</v>
      </c>
      <c r="N189" s="19">
        <v>1231501</v>
      </c>
      <c r="O189" s="19">
        <v>0</v>
      </c>
      <c r="P189" s="19">
        <v>1231501</v>
      </c>
      <c r="Q189" s="19">
        <v>0</v>
      </c>
      <c r="R189" s="19">
        <v>1231490.4129619999</v>
      </c>
      <c r="S189" s="19">
        <v>1231490.4129619999</v>
      </c>
      <c r="T189" s="19">
        <v>0</v>
      </c>
      <c r="U189" s="19">
        <v>0</v>
      </c>
    </row>
    <row r="190" spans="1:21" x14ac:dyDescent="0.45">
      <c r="A190" s="25" t="s">
        <v>505</v>
      </c>
      <c r="B190" s="25">
        <v>11841</v>
      </c>
      <c r="C190" s="25" t="s">
        <v>19</v>
      </c>
      <c r="D190" s="30">
        <f t="shared" si="27"/>
        <v>0</v>
      </c>
      <c r="E190" s="30">
        <f t="shared" si="28"/>
        <v>1.0000031331237236</v>
      </c>
      <c r="F190" s="30">
        <f t="shared" si="29"/>
        <v>0</v>
      </c>
      <c r="G190" s="13">
        <f t="shared" si="30"/>
        <v>0</v>
      </c>
      <c r="H190" s="13">
        <f t="shared" si="31"/>
        <v>0</v>
      </c>
      <c r="I190" s="30">
        <f t="shared" si="32"/>
        <v>0</v>
      </c>
      <c r="J190" s="30">
        <f t="shared" si="33"/>
        <v>1.0000031331237236</v>
      </c>
      <c r="K190" s="30">
        <f t="shared" si="34"/>
        <v>0</v>
      </c>
      <c r="L190" s="21">
        <v>0</v>
      </c>
      <c r="M190" s="19">
        <v>0</v>
      </c>
      <c r="N190" s="19">
        <v>967675</v>
      </c>
      <c r="O190" s="19">
        <v>0</v>
      </c>
      <c r="P190" s="19">
        <v>967675</v>
      </c>
      <c r="Q190" s="19">
        <v>0</v>
      </c>
      <c r="R190" s="19">
        <v>967671.96816399996</v>
      </c>
      <c r="S190" s="19">
        <v>967671.96816399996</v>
      </c>
      <c r="T190" s="19">
        <v>0</v>
      </c>
      <c r="U190" s="19">
        <v>0</v>
      </c>
    </row>
  </sheetData>
  <autoFilter ref="A2:U190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rightToLeft="1" workbookViewId="0">
      <selection activeCell="AA3" sqref="T3:AA68"/>
    </sheetView>
  </sheetViews>
  <sheetFormatPr defaultRowHeight="18" x14ac:dyDescent="0.45"/>
  <cols>
    <col min="1" max="1" width="43.42578125" style="14" bestFit="1" customWidth="1"/>
    <col min="2" max="2" width="16" style="14" bestFit="1" customWidth="1"/>
    <col min="3" max="3" width="9.85546875" style="14" bestFit="1" customWidth="1"/>
    <col min="4" max="4" width="15.140625" style="14" bestFit="1" customWidth="1"/>
    <col min="5" max="5" width="8.85546875" style="14" bestFit="1" customWidth="1"/>
    <col min="6" max="6" width="15.140625" style="14" bestFit="1" customWidth="1"/>
    <col min="7" max="7" width="9" style="14" bestFit="1" customWidth="1"/>
    <col min="8" max="8" width="22" style="14" customWidth="1"/>
    <col min="9" max="9" width="14.140625" style="14" bestFit="1" customWidth="1"/>
    <col min="10" max="10" width="14.42578125" style="14" bestFit="1" customWidth="1"/>
    <col min="11" max="11" width="15.140625" style="14" bestFit="1" customWidth="1"/>
    <col min="12" max="12" width="14.140625" style="14" bestFit="1" customWidth="1"/>
    <col min="13" max="13" width="7.140625" style="14" bestFit="1" customWidth="1"/>
    <col min="14" max="14" width="8.28515625" style="14" bestFit="1" customWidth="1"/>
    <col min="15" max="15" width="7.140625" style="14" bestFit="1" customWidth="1"/>
    <col min="16" max="16" width="7.7109375" style="14" bestFit="1" customWidth="1"/>
    <col min="17" max="17" width="7.140625" style="14" bestFit="1" customWidth="1"/>
    <col min="18" max="18" width="7.28515625" style="14" bestFit="1" customWidth="1"/>
    <col min="19" max="20" width="9" style="14" bestFit="1" customWidth="1"/>
    <col min="21" max="21" width="11.140625" style="19" bestFit="1" customWidth="1"/>
    <col min="22" max="22" width="18.28515625" style="19" bestFit="1" customWidth="1"/>
    <col min="23" max="23" width="17.28515625" style="19" bestFit="1" customWidth="1"/>
    <col min="24" max="24" width="18.28515625" style="19" bestFit="1" customWidth="1"/>
    <col min="25" max="27" width="16.140625" style="19" bestFit="1" customWidth="1"/>
    <col min="28" max="16384" width="9.140625" style="14"/>
  </cols>
  <sheetData>
    <row r="1" spans="1:27" x14ac:dyDescent="0.45">
      <c r="V1" s="47" t="s">
        <v>515</v>
      </c>
      <c r="W1" s="47"/>
      <c r="X1" s="47"/>
      <c r="Y1" s="47"/>
      <c r="Z1" s="47"/>
      <c r="AA1" s="47"/>
    </row>
    <row r="2" spans="1:27" x14ac:dyDescent="0.45">
      <c r="V2" s="47" t="s">
        <v>542</v>
      </c>
      <c r="W2" s="47"/>
      <c r="X2" s="47"/>
      <c r="Y2" s="48" t="s">
        <v>538</v>
      </c>
      <c r="Z2" s="49"/>
      <c r="AA2" s="50"/>
    </row>
    <row r="3" spans="1:27" ht="78.75" x14ac:dyDescent="0.4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506</v>
      </c>
      <c r="I3" s="6" t="s">
        <v>495</v>
      </c>
      <c r="J3" s="7" t="s">
        <v>502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5" t="s">
        <v>541</v>
      </c>
      <c r="V3" s="36" t="s">
        <v>539</v>
      </c>
      <c r="W3" s="36" t="s">
        <v>518</v>
      </c>
      <c r="X3" s="36" t="s">
        <v>520</v>
      </c>
      <c r="Y3" s="36" t="s">
        <v>517</v>
      </c>
      <c r="Z3" s="36" t="s">
        <v>540</v>
      </c>
      <c r="AA3" s="36" t="s">
        <v>520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108.5</v>
      </c>
      <c r="H4" s="12" t="s">
        <v>506</v>
      </c>
      <c r="I4" s="12">
        <v>998140</v>
      </c>
      <c r="J4" s="12">
        <v>2653828</v>
      </c>
      <c r="K4" s="12">
        <v>4591565</v>
      </c>
      <c r="L4" s="12">
        <v>577979</v>
      </c>
      <c r="M4" s="12">
        <v>12</v>
      </c>
      <c r="N4" s="12">
        <v>95</v>
      </c>
      <c r="O4" s="12">
        <v>36</v>
      </c>
      <c r="P4" s="12">
        <v>5</v>
      </c>
      <c r="Q4" s="12">
        <v>48</v>
      </c>
      <c r="R4" s="11">
        <v>2.02</v>
      </c>
      <c r="S4" s="11">
        <v>-50.24</v>
      </c>
      <c r="T4" s="11">
        <v>-51.88</v>
      </c>
      <c r="U4" s="21">
        <v>94.329336221421883</v>
      </c>
      <c r="V4" s="21">
        <v>5303009.4908349998</v>
      </c>
      <c r="W4" s="21">
        <v>1708320.9983010001</v>
      </c>
      <c r="X4" s="21">
        <f>V4-W4</f>
        <v>3594688.4925339995</v>
      </c>
      <c r="Y4" s="21">
        <v>166399.94974800001</v>
      </c>
      <c r="Z4" s="21">
        <v>62209.706489999997</v>
      </c>
      <c r="AA4" s="21">
        <f>Y4-Z4</f>
        <v>104190.24325800002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84.6</v>
      </c>
      <c r="H5" s="12" t="s">
        <v>506</v>
      </c>
      <c r="I5" s="12">
        <v>2225598</v>
      </c>
      <c r="J5" s="12">
        <v>2848178</v>
      </c>
      <c r="K5" s="12">
        <v>3394332</v>
      </c>
      <c r="L5" s="12">
        <v>839098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6.03</v>
      </c>
      <c r="S5" s="11">
        <v>-4.95</v>
      </c>
      <c r="T5" s="11">
        <v>-89.57</v>
      </c>
      <c r="U5" s="21">
        <v>88.863578646464632</v>
      </c>
      <c r="V5" s="21">
        <v>5436717.5267820004</v>
      </c>
      <c r="W5" s="21">
        <v>2693507.2124379999</v>
      </c>
      <c r="X5" s="21">
        <f t="shared" ref="X5:X68" si="0">V5-W5</f>
        <v>2743210.3143440005</v>
      </c>
      <c r="Y5" s="21">
        <v>215431.38165299999</v>
      </c>
      <c r="Z5" s="21">
        <v>132428.113342</v>
      </c>
      <c r="AA5" s="21">
        <f t="shared" ref="AA5:AA68" si="1">Y5-Z5</f>
        <v>83003.268310999993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83.933333333333337</v>
      </c>
      <c r="H6" s="12" t="s">
        <v>506</v>
      </c>
      <c r="I6" s="12">
        <v>9583836</v>
      </c>
      <c r="J6" s="12">
        <v>12280740</v>
      </c>
      <c r="K6" s="12">
        <v>11205570</v>
      </c>
      <c r="L6" s="12">
        <v>1125897</v>
      </c>
      <c r="M6" s="12">
        <v>25</v>
      </c>
      <c r="N6" s="12">
        <v>93</v>
      </c>
      <c r="O6" s="12">
        <v>2</v>
      </c>
      <c r="P6" s="12">
        <v>7</v>
      </c>
      <c r="Q6" s="12">
        <v>27</v>
      </c>
      <c r="R6" s="11">
        <v>10.85</v>
      </c>
      <c r="S6" s="11">
        <v>25.34</v>
      </c>
      <c r="T6" s="11">
        <v>-67.22</v>
      </c>
      <c r="U6" s="21">
        <v>89.680391739652435</v>
      </c>
      <c r="V6" s="21">
        <v>15762880.492288999</v>
      </c>
      <c r="W6" s="21">
        <v>7990056.8429349996</v>
      </c>
      <c r="X6" s="21">
        <f t="shared" si="0"/>
        <v>7772823.6493539996</v>
      </c>
      <c r="Y6" s="21">
        <v>903892.21521299996</v>
      </c>
      <c r="Z6" s="21">
        <v>758431.44978799997</v>
      </c>
      <c r="AA6" s="21">
        <f t="shared" si="1"/>
        <v>145460.76542499999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83.8</v>
      </c>
      <c r="H7" s="12" t="s">
        <v>506</v>
      </c>
      <c r="I7" s="12">
        <v>30648114</v>
      </c>
      <c r="J7" s="12">
        <v>-34973274</v>
      </c>
      <c r="K7" s="12">
        <v>34632533</v>
      </c>
      <c r="L7" s="12">
        <v>1235670</v>
      </c>
      <c r="M7" s="12">
        <v>76</v>
      </c>
      <c r="N7" s="12">
        <v>100</v>
      </c>
      <c r="O7" s="12">
        <v>0</v>
      </c>
      <c r="P7" s="12">
        <v>0</v>
      </c>
      <c r="Q7" s="12">
        <v>76</v>
      </c>
      <c r="R7" s="11">
        <v>5.76</v>
      </c>
      <c r="S7" s="11">
        <v>11.24</v>
      </c>
      <c r="T7" s="11">
        <v>-63.73</v>
      </c>
      <c r="U7" s="21">
        <v>-107.1445595231063</v>
      </c>
      <c r="V7" s="21">
        <v>81618288.542991996</v>
      </c>
      <c r="W7" s="21">
        <v>28371916.108125001</v>
      </c>
      <c r="X7" s="21">
        <f t="shared" si="0"/>
        <v>53246372.434866995</v>
      </c>
      <c r="Y7" s="21">
        <v>2023263.9705729999</v>
      </c>
      <c r="Z7" s="21">
        <v>3871267.4197809999</v>
      </c>
      <c r="AA7" s="21">
        <f t="shared" si="1"/>
        <v>-1848003.449208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82.7</v>
      </c>
      <c r="H8" s="12" t="s">
        <v>506</v>
      </c>
      <c r="I8" s="12">
        <v>14321951</v>
      </c>
      <c r="J8" s="12">
        <v>13417001</v>
      </c>
      <c r="K8" s="12">
        <v>1411977</v>
      </c>
      <c r="L8" s="12">
        <v>9502280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13.65</v>
      </c>
      <c r="S8" s="11">
        <v>46.28</v>
      </c>
      <c r="T8" s="11">
        <v>-26.27</v>
      </c>
      <c r="U8" s="21">
        <v>99.611239267668168</v>
      </c>
      <c r="V8" s="21">
        <v>1037342.8169100001</v>
      </c>
      <c r="W8" s="21">
        <v>235656</v>
      </c>
      <c r="X8" s="21">
        <f t="shared" si="0"/>
        <v>801686.81691000005</v>
      </c>
      <c r="Y8" s="21">
        <v>0</v>
      </c>
      <c r="Z8" s="21">
        <v>50440</v>
      </c>
      <c r="AA8" s="21">
        <f t="shared" si="1"/>
        <v>-50440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80.033333333333331</v>
      </c>
      <c r="H9" s="12" t="s">
        <v>506</v>
      </c>
      <c r="I9" s="12">
        <v>272894</v>
      </c>
      <c r="J9" s="12">
        <v>634975</v>
      </c>
      <c r="K9" s="12">
        <v>505903</v>
      </c>
      <c r="L9" s="12">
        <v>1255131</v>
      </c>
      <c r="M9" s="12">
        <v>14</v>
      </c>
      <c r="N9" s="12">
        <v>93</v>
      </c>
      <c r="O9" s="12">
        <v>1</v>
      </c>
      <c r="P9" s="12">
        <v>7</v>
      </c>
      <c r="Q9" s="12">
        <v>15</v>
      </c>
      <c r="R9" s="11">
        <v>2.25</v>
      </c>
      <c r="S9" s="11">
        <v>6.51</v>
      </c>
      <c r="T9" s="11">
        <v>15.11</v>
      </c>
      <c r="U9" s="21">
        <v>59.776610027707989</v>
      </c>
      <c r="V9" s="21">
        <v>1166110.503426</v>
      </c>
      <c r="W9" s="21">
        <v>791973.930238</v>
      </c>
      <c r="X9" s="21">
        <f t="shared" si="0"/>
        <v>374136.57318800001</v>
      </c>
      <c r="Y9" s="21">
        <v>315032.08772200003</v>
      </c>
      <c r="Z9" s="21">
        <v>320933.160317</v>
      </c>
      <c r="AA9" s="21">
        <f t="shared" si="1"/>
        <v>-5901.072594999976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78.433333333333337</v>
      </c>
      <c r="H10" s="12" t="s">
        <v>506</v>
      </c>
      <c r="I10" s="12">
        <v>1486848</v>
      </c>
      <c r="J10" s="12">
        <v>1662800</v>
      </c>
      <c r="K10" s="12">
        <v>343657</v>
      </c>
      <c r="L10" s="12">
        <v>4838544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8.99</v>
      </c>
      <c r="S10" s="11">
        <v>27.5</v>
      </c>
      <c r="T10" s="11">
        <v>-31.19</v>
      </c>
      <c r="U10" s="21">
        <v>78.930672923316379</v>
      </c>
      <c r="V10" s="21">
        <v>4358308.8396159997</v>
      </c>
      <c r="W10" s="21">
        <v>2599343.5000510002</v>
      </c>
      <c r="X10" s="21">
        <f t="shared" si="0"/>
        <v>1758965.3395649996</v>
      </c>
      <c r="Y10" s="21">
        <v>71060.342676</v>
      </c>
      <c r="Z10" s="21">
        <v>301654.69585100003</v>
      </c>
      <c r="AA10" s="21">
        <f t="shared" si="1"/>
        <v>-230594.35317500003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77.666666666666671</v>
      </c>
      <c r="H11" s="12" t="s">
        <v>506</v>
      </c>
      <c r="I11" s="12">
        <v>1565181</v>
      </c>
      <c r="J11" s="12">
        <v>1545665</v>
      </c>
      <c r="K11" s="12">
        <v>428615</v>
      </c>
      <c r="L11" s="12">
        <v>3606185</v>
      </c>
      <c r="M11" s="12">
        <v>11</v>
      </c>
      <c r="N11" s="12">
        <v>100</v>
      </c>
      <c r="O11" s="12">
        <v>51</v>
      </c>
      <c r="P11" s="12">
        <v>0</v>
      </c>
      <c r="Q11" s="12">
        <v>62</v>
      </c>
      <c r="R11" s="11">
        <v>2.38</v>
      </c>
      <c r="S11" s="11">
        <v>1.62</v>
      </c>
      <c r="T11" s="11">
        <v>-41.01</v>
      </c>
      <c r="U11" s="21">
        <v>79.386023778034158</v>
      </c>
      <c r="V11" s="21">
        <v>5674789.1092039999</v>
      </c>
      <c r="W11" s="21">
        <v>4484139.8402389996</v>
      </c>
      <c r="X11" s="21">
        <f t="shared" si="0"/>
        <v>1190649.2689650003</v>
      </c>
      <c r="Y11" s="21">
        <v>115956.468251</v>
      </c>
      <c r="Z11" s="21">
        <v>258277.34257800001</v>
      </c>
      <c r="AA11" s="21">
        <f t="shared" si="1"/>
        <v>-142320.874327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500000</v>
      </c>
      <c r="G12" s="12">
        <v>76.3</v>
      </c>
      <c r="H12" s="12" t="s">
        <v>506</v>
      </c>
      <c r="I12" s="12">
        <v>1854687</v>
      </c>
      <c r="J12" s="12">
        <v>3189317</v>
      </c>
      <c r="K12" s="12">
        <v>500000</v>
      </c>
      <c r="L12" s="12">
        <v>6378634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22.15</v>
      </c>
      <c r="S12" s="11">
        <v>62.84</v>
      </c>
      <c r="T12" s="11">
        <v>-40.6</v>
      </c>
      <c r="U12" s="21">
        <v>98.819465184102953</v>
      </c>
      <c r="V12" s="21">
        <v>8624323.7698410004</v>
      </c>
      <c r="W12" s="21">
        <v>5174126.7182400003</v>
      </c>
      <c r="X12" s="21">
        <f t="shared" si="0"/>
        <v>3450197.0516010001</v>
      </c>
      <c r="Y12" s="21">
        <v>356329.69090699998</v>
      </c>
      <c r="Z12" s="21">
        <v>323692.88270700001</v>
      </c>
      <c r="AA12" s="21">
        <f t="shared" si="1"/>
        <v>32636.80819999997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76.066666666666663</v>
      </c>
      <c r="H13" s="12" t="s">
        <v>506</v>
      </c>
      <c r="I13" s="12">
        <v>643692</v>
      </c>
      <c r="J13" s="12">
        <v>882993</v>
      </c>
      <c r="K13" s="12">
        <v>242507</v>
      </c>
      <c r="L13" s="12">
        <v>3641105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8.5299999999999994</v>
      </c>
      <c r="S13" s="11">
        <v>26.7</v>
      </c>
      <c r="T13" s="11">
        <v>-39.81</v>
      </c>
      <c r="U13" s="21">
        <v>60.098437290549136</v>
      </c>
      <c r="V13" s="21">
        <v>1490916.44915</v>
      </c>
      <c r="W13" s="21">
        <v>1326552.4855289999</v>
      </c>
      <c r="X13" s="21">
        <f t="shared" si="0"/>
        <v>164363.96362100006</v>
      </c>
      <c r="Y13" s="21">
        <v>349800</v>
      </c>
      <c r="Z13" s="21">
        <v>65440</v>
      </c>
      <c r="AA13" s="21">
        <f t="shared" si="1"/>
        <v>284360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8000000</v>
      </c>
      <c r="G14" s="12">
        <v>75.066666666666663</v>
      </c>
      <c r="H14" s="12" t="s">
        <v>506</v>
      </c>
      <c r="I14" s="12">
        <v>5694801</v>
      </c>
      <c r="J14" s="12">
        <v>7074302</v>
      </c>
      <c r="K14" s="12">
        <v>4197936</v>
      </c>
      <c r="L14" s="12">
        <v>1685186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11.99</v>
      </c>
      <c r="S14" s="11">
        <v>20.100000000000001</v>
      </c>
      <c r="T14" s="11">
        <v>-54.55</v>
      </c>
      <c r="U14" s="21">
        <v>87.783600849968479</v>
      </c>
      <c r="V14" s="21">
        <v>8390881.7798599992</v>
      </c>
      <c r="W14" s="21">
        <v>3377280.276846</v>
      </c>
      <c r="X14" s="21">
        <f t="shared" si="0"/>
        <v>5013601.5030139992</v>
      </c>
      <c r="Y14" s="21">
        <v>137083.48312200001</v>
      </c>
      <c r="Z14" s="21">
        <v>206208.76756800001</v>
      </c>
      <c r="AA14" s="21">
        <f t="shared" si="1"/>
        <v>-69125.284446000005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74.13333333333334</v>
      </c>
      <c r="H15" s="12" t="s">
        <v>506</v>
      </c>
      <c r="I15" s="12">
        <v>4052964</v>
      </c>
      <c r="J15" s="12">
        <v>7584132</v>
      </c>
      <c r="K15" s="12">
        <v>642544</v>
      </c>
      <c r="L15" s="12">
        <v>11803288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15.75</v>
      </c>
      <c r="S15" s="11">
        <v>39.090000000000003</v>
      </c>
      <c r="T15" s="11">
        <v>-8.36</v>
      </c>
      <c r="U15" s="21">
        <v>74.524316685180921</v>
      </c>
      <c r="V15" s="21">
        <v>10319891.866970001</v>
      </c>
      <c r="W15" s="21">
        <v>7353122.177778</v>
      </c>
      <c r="X15" s="21">
        <f t="shared" si="0"/>
        <v>2966769.6891920008</v>
      </c>
      <c r="Y15" s="21">
        <v>260590.78042699999</v>
      </c>
      <c r="Z15" s="21">
        <v>951543.282442</v>
      </c>
      <c r="AA15" s="21">
        <f t="shared" si="1"/>
        <v>-690952.50201499998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73.2</v>
      </c>
      <c r="H16" s="12" t="s">
        <v>506</v>
      </c>
      <c r="I16" s="12">
        <v>1787967</v>
      </c>
      <c r="J16" s="12">
        <v>1582214</v>
      </c>
      <c r="K16" s="12">
        <v>283516</v>
      </c>
      <c r="L16" s="12">
        <v>5580687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-0.87</v>
      </c>
      <c r="S16" s="11">
        <v>32.19</v>
      </c>
      <c r="T16" s="11">
        <v>-56.56</v>
      </c>
      <c r="U16" s="21">
        <v>90.29046217754977</v>
      </c>
      <c r="V16" s="21">
        <v>2213760.4997720001</v>
      </c>
      <c r="W16" s="21">
        <v>1341505.731772</v>
      </c>
      <c r="X16" s="21">
        <f t="shared" si="0"/>
        <v>872254.76800000016</v>
      </c>
      <c r="Y16" s="21">
        <v>22896.276064999998</v>
      </c>
      <c r="Z16" s="21">
        <v>33199.570075000003</v>
      </c>
      <c r="AA16" s="21">
        <f t="shared" si="1"/>
        <v>-10303.294010000005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73.066666666666663</v>
      </c>
      <c r="H17" s="12" t="s">
        <v>506</v>
      </c>
      <c r="I17" s="12">
        <v>2878131</v>
      </c>
      <c r="J17" s="12">
        <v>2174313</v>
      </c>
      <c r="K17" s="12">
        <v>806839</v>
      </c>
      <c r="L17" s="12">
        <v>2694853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8.1300000000000008</v>
      </c>
      <c r="S17" s="11">
        <v>-5.78</v>
      </c>
      <c r="T17" s="11">
        <v>-40.19</v>
      </c>
      <c r="U17" s="21">
        <v>90.392705399983384</v>
      </c>
      <c r="V17" s="21">
        <v>1612633.6745589999</v>
      </c>
      <c r="W17" s="21">
        <v>1318889.84766</v>
      </c>
      <c r="X17" s="21">
        <f t="shared" si="0"/>
        <v>293743.82689899998</v>
      </c>
      <c r="Y17" s="21">
        <v>137791.54891400001</v>
      </c>
      <c r="Z17" s="21">
        <v>84530.628058000002</v>
      </c>
      <c r="AA17" s="21">
        <f t="shared" si="1"/>
        <v>53260.920856000012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73.066666666666663</v>
      </c>
      <c r="H18" s="12" t="s">
        <v>506</v>
      </c>
      <c r="I18" s="12">
        <v>81162333</v>
      </c>
      <c r="J18" s="12">
        <v>98902384</v>
      </c>
      <c r="K18" s="12">
        <v>8632206</v>
      </c>
      <c r="L18" s="12">
        <v>11457370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1.87</v>
      </c>
      <c r="S18" s="11">
        <v>36.47</v>
      </c>
      <c r="T18" s="11">
        <v>-6.75</v>
      </c>
      <c r="U18" s="21">
        <v>99.84967742425637</v>
      </c>
      <c r="V18" s="21">
        <v>70052335.806874007</v>
      </c>
      <c r="W18" s="21">
        <v>7510360.1403419999</v>
      </c>
      <c r="X18" s="21">
        <f t="shared" si="0"/>
        <v>62541975.66653201</v>
      </c>
      <c r="Y18" s="21">
        <v>3405401.1511659999</v>
      </c>
      <c r="Z18" s="21">
        <v>318567.04680200003</v>
      </c>
      <c r="AA18" s="21">
        <f t="shared" si="1"/>
        <v>3086834.1043639998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69.966666666666669</v>
      </c>
      <c r="H19" s="12" t="s">
        <v>506</v>
      </c>
      <c r="I19" s="12">
        <v>1055952</v>
      </c>
      <c r="J19" s="12">
        <v>994392</v>
      </c>
      <c r="K19" s="12">
        <v>958462</v>
      </c>
      <c r="L19" s="12">
        <v>1037487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0.53</v>
      </c>
      <c r="S19" s="11">
        <v>-1.05</v>
      </c>
      <c r="T19" s="11">
        <v>-13.77</v>
      </c>
      <c r="U19" s="21">
        <v>24.941408242157131</v>
      </c>
      <c r="V19" s="21">
        <v>727808.76451200002</v>
      </c>
      <c r="W19" s="21">
        <v>359565.57330300001</v>
      </c>
      <c r="X19" s="21">
        <f t="shared" si="0"/>
        <v>368243.19120900001</v>
      </c>
      <c r="Y19" s="21">
        <v>0</v>
      </c>
      <c r="Z19" s="21">
        <v>0</v>
      </c>
      <c r="AA19" s="21">
        <f t="shared" si="1"/>
        <v>0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66.466666666666669</v>
      </c>
      <c r="H20" s="12" t="s">
        <v>506</v>
      </c>
      <c r="I20" s="12">
        <v>1316528</v>
      </c>
      <c r="J20" s="12">
        <v>1340265</v>
      </c>
      <c r="K20" s="12">
        <v>1145613</v>
      </c>
      <c r="L20" s="12">
        <v>1169911</v>
      </c>
      <c r="M20" s="12">
        <v>14</v>
      </c>
      <c r="N20" s="12">
        <v>95</v>
      </c>
      <c r="O20" s="12">
        <v>1</v>
      </c>
      <c r="P20" s="12">
        <v>5</v>
      </c>
      <c r="Q20" s="12">
        <v>15</v>
      </c>
      <c r="R20" s="11">
        <v>3.05</v>
      </c>
      <c r="S20" s="11">
        <v>1.59</v>
      </c>
      <c r="T20" s="11">
        <v>-56.17</v>
      </c>
      <c r="U20" s="21">
        <v>85.974758604349432</v>
      </c>
      <c r="V20" s="21">
        <v>4545587.2419950003</v>
      </c>
      <c r="W20" s="21">
        <v>3745990.4066320001</v>
      </c>
      <c r="X20" s="21">
        <f t="shared" si="0"/>
        <v>799596.83536300017</v>
      </c>
      <c r="Y20" s="21">
        <v>232945.84398100001</v>
      </c>
      <c r="Z20" s="21">
        <v>238746.08267199999</v>
      </c>
      <c r="AA20" s="21">
        <f t="shared" si="1"/>
        <v>-5800.2386909999768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10000000</v>
      </c>
      <c r="G21" s="12">
        <v>66.466666666666669</v>
      </c>
      <c r="H21" s="12" t="s">
        <v>506</v>
      </c>
      <c r="I21" s="12">
        <v>40100971</v>
      </c>
      <c r="J21" s="12">
        <v>50579671</v>
      </c>
      <c r="K21" s="12">
        <v>10042069</v>
      </c>
      <c r="L21" s="12">
        <v>5036777</v>
      </c>
      <c r="M21" s="12">
        <v>6</v>
      </c>
      <c r="N21" s="12">
        <v>100</v>
      </c>
      <c r="O21" s="12">
        <v>0</v>
      </c>
      <c r="P21" s="12">
        <v>0</v>
      </c>
      <c r="Q21" s="12">
        <v>0</v>
      </c>
      <c r="R21" s="11">
        <v>7.71</v>
      </c>
      <c r="S21" s="11">
        <v>11.19</v>
      </c>
      <c r="T21" s="11">
        <v>-41.01</v>
      </c>
      <c r="U21" s="21">
        <v>93.447479235772477</v>
      </c>
      <c r="V21" s="21">
        <v>14459749.187794</v>
      </c>
      <c r="W21" s="21">
        <v>527647.04113999999</v>
      </c>
      <c r="X21" s="21">
        <f t="shared" si="0"/>
        <v>13932102.146654001</v>
      </c>
      <c r="Y21" s="21">
        <v>75628.001923000003</v>
      </c>
      <c r="Z21" s="21">
        <v>62222.931896000002</v>
      </c>
      <c r="AA21" s="21">
        <f t="shared" si="1"/>
        <v>13405.070027000002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65.266666666666666</v>
      </c>
      <c r="H22" s="12" t="s">
        <v>506</v>
      </c>
      <c r="I22" s="12">
        <v>17799077</v>
      </c>
      <c r="J22" s="12">
        <v>23963994</v>
      </c>
      <c r="K22" s="12">
        <v>15416665</v>
      </c>
      <c r="L22" s="12">
        <v>1554421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11.55</v>
      </c>
      <c r="S22" s="11">
        <v>20.55</v>
      </c>
      <c r="T22" s="11">
        <v>49.14</v>
      </c>
      <c r="U22" s="21">
        <v>97.629095687575159</v>
      </c>
      <c r="V22" s="21">
        <v>35595474.050996996</v>
      </c>
      <c r="W22" s="21">
        <v>11916954.213839</v>
      </c>
      <c r="X22" s="21">
        <f t="shared" si="0"/>
        <v>23678519.837157995</v>
      </c>
      <c r="Y22" s="21">
        <v>1356237.088918</v>
      </c>
      <c r="Z22" s="21">
        <v>156649.70115199999</v>
      </c>
      <c r="AA22" s="21">
        <f t="shared" si="1"/>
        <v>1199587.3877659999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64.833333333333329</v>
      </c>
      <c r="H23" s="12" t="s">
        <v>506</v>
      </c>
      <c r="I23" s="12">
        <v>86365549</v>
      </c>
      <c r="J23" s="12">
        <v>96470907</v>
      </c>
      <c r="K23" s="12">
        <v>70014132</v>
      </c>
      <c r="L23" s="12">
        <v>1377877</v>
      </c>
      <c r="M23" s="12">
        <v>22</v>
      </c>
      <c r="N23" s="12">
        <v>100</v>
      </c>
      <c r="O23" s="12">
        <v>0</v>
      </c>
      <c r="P23" s="12">
        <v>0</v>
      </c>
      <c r="Q23" s="12">
        <v>22</v>
      </c>
      <c r="R23" s="11">
        <v>9.6199999999999992</v>
      </c>
      <c r="S23" s="11">
        <v>20.23</v>
      </c>
      <c r="T23" s="11">
        <v>-86.15</v>
      </c>
      <c r="U23" s="21">
        <v>89.536961292748913</v>
      </c>
      <c r="V23" s="21">
        <v>116415196.72381601</v>
      </c>
      <c r="W23" s="21">
        <v>7889997.5888419999</v>
      </c>
      <c r="X23" s="21">
        <f t="shared" si="0"/>
        <v>108525199.134974</v>
      </c>
      <c r="Y23" s="21">
        <v>1346753.6845140001</v>
      </c>
      <c r="Z23" s="21">
        <v>213368.332945</v>
      </c>
      <c r="AA23" s="21">
        <f t="shared" si="1"/>
        <v>1133385.3515690002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62.9</v>
      </c>
      <c r="H24" s="12" t="s">
        <v>506</v>
      </c>
      <c r="I24" s="12">
        <v>29862577</v>
      </c>
      <c r="J24" s="12">
        <v>29304295</v>
      </c>
      <c r="K24" s="12">
        <v>1211252</v>
      </c>
      <c r="L24" s="12">
        <v>24193392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6.59</v>
      </c>
      <c r="S24" s="11">
        <v>-1.59</v>
      </c>
      <c r="T24" s="11">
        <v>-20.329999999999998</v>
      </c>
      <c r="U24" s="21">
        <v>99.827459684913379</v>
      </c>
      <c r="V24" s="21">
        <v>18287154.538748</v>
      </c>
      <c r="W24" s="21">
        <v>4987551.7283659996</v>
      </c>
      <c r="X24" s="21">
        <f t="shared" si="0"/>
        <v>13299602.810382001</v>
      </c>
      <c r="Y24" s="21">
        <v>183678.10867700001</v>
      </c>
      <c r="Z24" s="21">
        <v>101731.238945</v>
      </c>
      <c r="AA24" s="21">
        <f t="shared" si="1"/>
        <v>81946.869732000006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61.533333333333331</v>
      </c>
      <c r="H25" s="12" t="s">
        <v>506</v>
      </c>
      <c r="I25" s="12">
        <v>1832111</v>
      </c>
      <c r="J25" s="12">
        <v>2207321</v>
      </c>
      <c r="K25" s="12">
        <v>274122</v>
      </c>
      <c r="L25" s="12">
        <v>8052330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-12.24</v>
      </c>
      <c r="S25" s="11">
        <v>2.06</v>
      </c>
      <c r="T25" s="11">
        <v>10.83</v>
      </c>
      <c r="U25" s="21">
        <v>99.311587759511539</v>
      </c>
      <c r="V25" s="21">
        <v>2906153.22113</v>
      </c>
      <c r="W25" s="21">
        <v>1734045.90839</v>
      </c>
      <c r="X25" s="21">
        <f t="shared" si="0"/>
        <v>1172107.31274</v>
      </c>
      <c r="Y25" s="21">
        <v>36005.887239999996</v>
      </c>
      <c r="Z25" s="21">
        <v>14882</v>
      </c>
      <c r="AA25" s="21">
        <f t="shared" si="1"/>
        <v>21123.887239999996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60.633333333333333</v>
      </c>
      <c r="H26" s="12" t="s">
        <v>506</v>
      </c>
      <c r="I26" s="12">
        <v>16489542</v>
      </c>
      <c r="J26" s="12">
        <v>17802716</v>
      </c>
      <c r="K26" s="12">
        <v>1443712</v>
      </c>
      <c r="L26" s="12">
        <v>12331210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15.05</v>
      </c>
      <c r="S26" s="11">
        <v>23.07</v>
      </c>
      <c r="T26" s="11">
        <v>-10.5</v>
      </c>
      <c r="U26" s="21">
        <v>97.290895821324227</v>
      </c>
      <c r="V26" s="21">
        <v>19303351.609590001</v>
      </c>
      <c r="W26" s="21">
        <v>4797787.8384729996</v>
      </c>
      <c r="X26" s="21">
        <f t="shared" si="0"/>
        <v>14505563.771117002</v>
      </c>
      <c r="Y26" s="21">
        <v>215139.62497999999</v>
      </c>
      <c r="Z26" s="21">
        <v>161781.15583</v>
      </c>
      <c r="AA26" s="21">
        <f t="shared" si="1"/>
        <v>53358.46914999999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59.3</v>
      </c>
      <c r="H27" s="12" t="s">
        <v>506</v>
      </c>
      <c r="I27" s="12">
        <v>5414150</v>
      </c>
      <c r="J27" s="12">
        <v>8492134</v>
      </c>
      <c r="K27" s="12">
        <v>1289990</v>
      </c>
      <c r="L27" s="12">
        <v>6583101</v>
      </c>
      <c r="M27" s="12">
        <v>7</v>
      </c>
      <c r="N27" s="12">
        <v>100</v>
      </c>
      <c r="O27" s="12">
        <v>0</v>
      </c>
      <c r="P27" s="12">
        <v>0</v>
      </c>
      <c r="Q27" s="12">
        <v>7</v>
      </c>
      <c r="R27" s="11">
        <v>-5.32</v>
      </c>
      <c r="S27" s="11">
        <v>16.34</v>
      </c>
      <c r="T27" s="11">
        <v>-85.83</v>
      </c>
      <c r="U27" s="21">
        <v>77.36402394222371</v>
      </c>
      <c r="V27" s="21">
        <v>14590867.252487</v>
      </c>
      <c r="W27" s="21">
        <v>6608392.3288399996</v>
      </c>
      <c r="X27" s="21">
        <f t="shared" si="0"/>
        <v>7982474.9236470005</v>
      </c>
      <c r="Y27" s="21">
        <v>527597.19991099997</v>
      </c>
      <c r="Z27" s="21">
        <v>511716.90436699998</v>
      </c>
      <c r="AA27" s="21">
        <f t="shared" si="1"/>
        <v>15880.295543999993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50.366666666666667</v>
      </c>
      <c r="H28" s="12" t="s">
        <v>506</v>
      </c>
      <c r="I28" s="12">
        <v>6715063</v>
      </c>
      <c r="J28" s="12">
        <v>8991340</v>
      </c>
      <c r="K28" s="12">
        <v>866292</v>
      </c>
      <c r="L28" s="12">
        <v>10379110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15.14</v>
      </c>
      <c r="S28" s="11">
        <v>38.78</v>
      </c>
      <c r="T28" s="11">
        <v>29.32</v>
      </c>
      <c r="U28" s="21">
        <v>71.885799333066302</v>
      </c>
      <c r="V28" s="21">
        <v>13468060.043717001</v>
      </c>
      <c r="W28" s="21">
        <v>12217338.223772001</v>
      </c>
      <c r="X28" s="21">
        <f t="shared" si="0"/>
        <v>1250721.8199450001</v>
      </c>
      <c r="Y28" s="21">
        <v>366952.77701899997</v>
      </c>
      <c r="Z28" s="21">
        <v>1040977.9651340001</v>
      </c>
      <c r="AA28" s="21">
        <f t="shared" si="1"/>
        <v>-674025.18811500003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50.366666666666667</v>
      </c>
      <c r="H29" s="12" t="s">
        <v>506</v>
      </c>
      <c r="I29" s="12">
        <v>9835796</v>
      </c>
      <c r="J29" s="12">
        <v>17595416</v>
      </c>
      <c r="K29" s="12">
        <v>16068487</v>
      </c>
      <c r="L29" s="12">
        <v>1107275</v>
      </c>
      <c r="M29" s="12">
        <v>25</v>
      </c>
      <c r="N29" s="12">
        <v>100</v>
      </c>
      <c r="O29" s="12">
        <v>0</v>
      </c>
      <c r="P29" s="12">
        <v>0</v>
      </c>
      <c r="Q29" s="12">
        <v>0</v>
      </c>
      <c r="R29" s="11">
        <v>0.35</v>
      </c>
      <c r="S29" s="11">
        <v>16.05</v>
      </c>
      <c r="T29" s="11">
        <v>-56.27</v>
      </c>
      <c r="U29" s="21">
        <v>91.318667803649959</v>
      </c>
      <c r="V29" s="21">
        <v>19993204.013246998</v>
      </c>
      <c r="W29" s="21">
        <v>10970032.474094</v>
      </c>
      <c r="X29" s="21">
        <f t="shared" si="0"/>
        <v>9023171.5391529985</v>
      </c>
      <c r="Y29" s="21">
        <v>1309451.5333440001</v>
      </c>
      <c r="Z29" s="21">
        <v>462944.40973999997</v>
      </c>
      <c r="AA29" s="21">
        <f t="shared" si="1"/>
        <v>846507.12360400008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47.93333333333333</v>
      </c>
      <c r="H30" s="12" t="s">
        <v>506</v>
      </c>
      <c r="I30" s="12">
        <v>8451698</v>
      </c>
      <c r="J30" s="12">
        <v>15919285</v>
      </c>
      <c r="K30" s="12">
        <v>14610944</v>
      </c>
      <c r="L30" s="12">
        <v>1089545</v>
      </c>
      <c r="M30" s="12">
        <v>38</v>
      </c>
      <c r="N30" s="12">
        <v>102</v>
      </c>
      <c r="O30" s="12">
        <v>1</v>
      </c>
      <c r="P30" s="12">
        <v>-2</v>
      </c>
      <c r="Q30" s="12">
        <v>39</v>
      </c>
      <c r="R30" s="11">
        <v>32.06</v>
      </c>
      <c r="S30" s="11">
        <v>49.94</v>
      </c>
      <c r="T30" s="11">
        <v>-47.26</v>
      </c>
      <c r="U30" s="21">
        <v>83.355014983979132</v>
      </c>
      <c r="V30" s="21">
        <v>15496312.566086</v>
      </c>
      <c r="W30" s="21">
        <v>13655613.878771</v>
      </c>
      <c r="X30" s="21">
        <f t="shared" si="0"/>
        <v>1840698.6873150002</v>
      </c>
      <c r="Y30" s="21">
        <v>255077.48434</v>
      </c>
      <c r="Z30" s="21">
        <v>2623969.628571</v>
      </c>
      <c r="AA30" s="21">
        <f t="shared" si="1"/>
        <v>-2368892.144231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46.333333333333336</v>
      </c>
      <c r="H31" s="12" t="s">
        <v>506</v>
      </c>
      <c r="I31" s="12">
        <v>14797375</v>
      </c>
      <c r="J31" s="12">
        <v>16107509</v>
      </c>
      <c r="K31" s="12">
        <v>2727029</v>
      </c>
      <c r="L31" s="12">
        <v>5906614</v>
      </c>
      <c r="M31" s="12">
        <v>8</v>
      </c>
      <c r="N31" s="12">
        <v>100</v>
      </c>
      <c r="O31" s="12">
        <v>0</v>
      </c>
      <c r="P31" s="12">
        <v>0</v>
      </c>
      <c r="Q31" s="12">
        <v>8</v>
      </c>
      <c r="R31" s="11">
        <v>7.66</v>
      </c>
      <c r="S31" s="11">
        <v>16.52</v>
      </c>
      <c r="T31" s="11">
        <v>-29.95</v>
      </c>
      <c r="U31" s="21">
        <v>93.576720412907292</v>
      </c>
      <c r="V31" s="21">
        <v>10557004.396097001</v>
      </c>
      <c r="W31" s="21">
        <v>1163833.2001139999</v>
      </c>
      <c r="X31" s="21">
        <f t="shared" si="0"/>
        <v>9393171.1959830001</v>
      </c>
      <c r="Y31" s="21">
        <v>696808.52842500003</v>
      </c>
      <c r="Z31" s="21">
        <v>82728.767540000001</v>
      </c>
      <c r="AA31" s="21">
        <f t="shared" si="1"/>
        <v>614079.760885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46.333333333333336</v>
      </c>
      <c r="H32" s="12" t="s">
        <v>506</v>
      </c>
      <c r="I32" s="12">
        <v>18908426</v>
      </c>
      <c r="J32" s="12">
        <v>18532591</v>
      </c>
      <c r="K32" s="12">
        <v>21967778</v>
      </c>
      <c r="L32" s="12">
        <v>913094</v>
      </c>
      <c r="M32" s="12">
        <v>49</v>
      </c>
      <c r="N32" s="12">
        <v>91</v>
      </c>
      <c r="O32" s="12">
        <v>10</v>
      </c>
      <c r="P32" s="12">
        <v>9</v>
      </c>
      <c r="Q32" s="12">
        <v>59</v>
      </c>
      <c r="R32" s="11">
        <v>12.26</v>
      </c>
      <c r="S32" s="11">
        <v>-4.05</v>
      </c>
      <c r="T32" s="11">
        <v>-83.68</v>
      </c>
      <c r="U32" s="21">
        <v>91.186872376117051</v>
      </c>
      <c r="V32" s="21">
        <v>14542553.56715</v>
      </c>
      <c r="W32" s="21">
        <v>12358867.983622</v>
      </c>
      <c r="X32" s="21">
        <f t="shared" si="0"/>
        <v>2183685.5835280009</v>
      </c>
      <c r="Y32" s="21">
        <v>260289.34179100001</v>
      </c>
      <c r="Z32" s="21">
        <v>405617.71994600003</v>
      </c>
      <c r="AA32" s="21">
        <f t="shared" si="1"/>
        <v>-145328.37815500001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43.666666666666664</v>
      </c>
      <c r="H33" s="12" t="s">
        <v>506</v>
      </c>
      <c r="I33" s="12">
        <v>4490872</v>
      </c>
      <c r="J33" s="12">
        <v>8324917</v>
      </c>
      <c r="K33" s="12">
        <v>5590092</v>
      </c>
      <c r="L33" s="12">
        <v>1489227</v>
      </c>
      <c r="M33" s="12">
        <v>17</v>
      </c>
      <c r="N33" s="12">
        <v>100</v>
      </c>
      <c r="O33" s="12">
        <v>0</v>
      </c>
      <c r="P33" s="12">
        <v>0</v>
      </c>
      <c r="Q33" s="12">
        <v>17</v>
      </c>
      <c r="R33" s="11">
        <v>12.31</v>
      </c>
      <c r="S33" s="11">
        <v>19.190000000000001</v>
      </c>
      <c r="T33" s="11">
        <v>-38.4</v>
      </c>
      <c r="U33" s="21">
        <v>73.628144360219963</v>
      </c>
      <c r="V33" s="21">
        <v>12891118.346385</v>
      </c>
      <c r="W33" s="21">
        <v>9510586.9880619999</v>
      </c>
      <c r="X33" s="21">
        <f t="shared" si="0"/>
        <v>3380531.3583230004</v>
      </c>
      <c r="Y33" s="21">
        <v>2246988.8809420001</v>
      </c>
      <c r="Z33" s="21">
        <v>2528402.757154</v>
      </c>
      <c r="AA33" s="21">
        <f t="shared" si="1"/>
        <v>-281413.87621199992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37.366666666666667</v>
      </c>
      <c r="H34" s="12" t="s">
        <v>506</v>
      </c>
      <c r="I34" s="12">
        <v>12966107</v>
      </c>
      <c r="J34" s="12">
        <v>13777769</v>
      </c>
      <c r="K34" s="12">
        <v>15864805</v>
      </c>
      <c r="L34" s="12">
        <v>890321</v>
      </c>
      <c r="M34" s="12">
        <v>29</v>
      </c>
      <c r="N34" s="12">
        <v>100</v>
      </c>
      <c r="O34" s="12">
        <v>0</v>
      </c>
      <c r="P34" s="12">
        <v>0</v>
      </c>
      <c r="Q34" s="12">
        <v>0</v>
      </c>
      <c r="R34" s="11">
        <v>5.16</v>
      </c>
      <c r="S34" s="11">
        <v>7.64</v>
      </c>
      <c r="T34" s="11">
        <v>-59.46</v>
      </c>
      <c r="U34" s="21">
        <v>80.365658451807121</v>
      </c>
      <c r="V34" s="21">
        <v>22520442.567357</v>
      </c>
      <c r="W34" s="21">
        <v>12910357.606202999</v>
      </c>
      <c r="X34" s="21">
        <f t="shared" si="0"/>
        <v>9610084.9611540008</v>
      </c>
      <c r="Y34" s="21">
        <v>570902.14555200003</v>
      </c>
      <c r="Z34" s="21">
        <v>1169612.892189</v>
      </c>
      <c r="AA34" s="21">
        <f t="shared" si="1"/>
        <v>-598710.746637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34.56666666666667</v>
      </c>
      <c r="H35" s="12" t="s">
        <v>506</v>
      </c>
      <c r="I35" s="12">
        <v>9153144</v>
      </c>
      <c r="J35" s="12">
        <v>10882817</v>
      </c>
      <c r="K35" s="12">
        <v>2302158</v>
      </c>
      <c r="L35" s="12">
        <v>4727224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21.07</v>
      </c>
      <c r="S35" s="11">
        <v>38.409999999999997</v>
      </c>
      <c r="T35" s="11">
        <v>-9.3000000000000007</v>
      </c>
      <c r="U35" s="21">
        <v>95.320257259645174</v>
      </c>
      <c r="V35" s="21">
        <v>9389202.4410360008</v>
      </c>
      <c r="W35" s="21">
        <v>1966445.90655</v>
      </c>
      <c r="X35" s="21">
        <f t="shared" si="0"/>
        <v>7422756.5344860014</v>
      </c>
      <c r="Y35" s="21">
        <v>255350.56240600001</v>
      </c>
      <c r="Z35" s="21">
        <v>84117.944889999999</v>
      </c>
      <c r="AA35" s="21">
        <f t="shared" si="1"/>
        <v>171232.617516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33.033333333333331</v>
      </c>
      <c r="H36" s="12" t="s">
        <v>506</v>
      </c>
      <c r="I36" s="12">
        <v>54196544</v>
      </c>
      <c r="J36" s="12">
        <v>69265018</v>
      </c>
      <c r="K36" s="12">
        <v>64977216</v>
      </c>
      <c r="L36" s="12">
        <v>1150140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8.99</v>
      </c>
      <c r="S36" s="11">
        <v>35.72</v>
      </c>
      <c r="T36" s="11">
        <v>-42.6</v>
      </c>
      <c r="U36" s="21">
        <v>85.415954777052463</v>
      </c>
      <c r="V36" s="21">
        <v>111550857.877069</v>
      </c>
      <c r="W36" s="21">
        <v>53767855.591003999</v>
      </c>
      <c r="X36" s="21">
        <f t="shared" si="0"/>
        <v>57783002.286064997</v>
      </c>
      <c r="Y36" s="21">
        <v>7913581.9862519996</v>
      </c>
      <c r="Z36" s="21">
        <v>6362067.7685789997</v>
      </c>
      <c r="AA36" s="21">
        <f t="shared" si="1"/>
        <v>1551514.2176729999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33.033333333333331</v>
      </c>
      <c r="H37" s="12" t="s">
        <v>506</v>
      </c>
      <c r="I37" s="12">
        <v>54196544</v>
      </c>
      <c r="J37" s="12">
        <v>69265018</v>
      </c>
      <c r="K37" s="12">
        <v>64977216</v>
      </c>
      <c r="L37" s="12">
        <v>1150140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8.99</v>
      </c>
      <c r="S37" s="11">
        <v>35.72</v>
      </c>
      <c r="T37" s="11">
        <v>-42.6</v>
      </c>
      <c r="U37" s="21">
        <v>85.415954777052463</v>
      </c>
      <c r="V37" s="21">
        <v>111550857.877069</v>
      </c>
      <c r="W37" s="21">
        <v>53767855.591003999</v>
      </c>
      <c r="X37" s="21">
        <f t="shared" si="0"/>
        <v>57783002.286064997</v>
      </c>
      <c r="Y37" s="21">
        <v>7913581.9862519996</v>
      </c>
      <c r="Z37" s="21">
        <v>6362067.7685789997</v>
      </c>
      <c r="AA37" s="21">
        <f t="shared" si="1"/>
        <v>1551514.2176729999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32.666666666666664</v>
      </c>
      <c r="H38" s="12" t="s">
        <v>506</v>
      </c>
      <c r="I38" s="12">
        <v>18308227</v>
      </c>
      <c r="J38" s="12">
        <v>14213138</v>
      </c>
      <c r="K38" s="12">
        <v>15495391</v>
      </c>
      <c r="L38" s="12">
        <v>917249</v>
      </c>
      <c r="M38" s="12">
        <v>54</v>
      </c>
      <c r="N38" s="12">
        <v>99</v>
      </c>
      <c r="O38" s="12">
        <v>5</v>
      </c>
      <c r="P38" s="12">
        <v>1</v>
      </c>
      <c r="Q38" s="12">
        <v>59</v>
      </c>
      <c r="R38" s="11">
        <v>-25.66</v>
      </c>
      <c r="S38" s="11">
        <v>-21.9</v>
      </c>
      <c r="T38" s="11">
        <v>-47.29</v>
      </c>
      <c r="U38" s="21">
        <v>83.20549545591993</v>
      </c>
      <c r="V38" s="21">
        <v>29663947.245411001</v>
      </c>
      <c r="W38" s="21">
        <v>23364782.594861999</v>
      </c>
      <c r="X38" s="21">
        <f t="shared" si="0"/>
        <v>6299164.650549002</v>
      </c>
      <c r="Y38" s="21">
        <v>289092.84804399998</v>
      </c>
      <c r="Z38" s="21">
        <v>6378979.5812349999</v>
      </c>
      <c r="AA38" s="21">
        <f t="shared" si="1"/>
        <v>-6089886.7331910003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32.43333333333333</v>
      </c>
      <c r="H39" s="12" t="s">
        <v>506</v>
      </c>
      <c r="I39" s="12">
        <v>3783176</v>
      </c>
      <c r="J39" s="12">
        <v>4741988</v>
      </c>
      <c r="K39" s="12">
        <v>192165612</v>
      </c>
      <c r="L39" s="12">
        <v>24677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14.34</v>
      </c>
      <c r="S39" s="11">
        <v>40.700000000000003</v>
      </c>
      <c r="T39" s="11">
        <v>-21.33</v>
      </c>
      <c r="U39" s="21">
        <v>91.607072866910997</v>
      </c>
      <c r="V39" s="21">
        <v>2371408.5068399999</v>
      </c>
      <c r="W39" s="21">
        <v>1361388.1115000001</v>
      </c>
      <c r="X39" s="21">
        <f t="shared" si="0"/>
        <v>1010020.3953399998</v>
      </c>
      <c r="Y39" s="21">
        <v>19908.9025</v>
      </c>
      <c r="Z39" s="21">
        <v>11638.23021</v>
      </c>
      <c r="AA39" s="21">
        <f t="shared" si="1"/>
        <v>8270.6722900000004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30.033333333333335</v>
      </c>
      <c r="H40" s="12" t="s">
        <v>506</v>
      </c>
      <c r="I40" s="12">
        <v>108056</v>
      </c>
      <c r="J40" s="12">
        <v>80603</v>
      </c>
      <c r="K40" s="12">
        <v>119418</v>
      </c>
      <c r="L40" s="12">
        <v>674964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0.51</v>
      </c>
      <c r="S40" s="11">
        <v>-18.91</v>
      </c>
      <c r="T40" s="11">
        <v>-52.69</v>
      </c>
      <c r="U40" s="21">
        <v>5.0965003778419975</v>
      </c>
      <c r="V40" s="21">
        <v>746118.79092599999</v>
      </c>
      <c r="W40" s="21">
        <v>893122.03771599999</v>
      </c>
      <c r="X40" s="21">
        <f t="shared" si="0"/>
        <v>-147003.24679</v>
      </c>
      <c r="Y40" s="21">
        <v>0</v>
      </c>
      <c r="Z40" s="21">
        <v>0</v>
      </c>
      <c r="AA40" s="21">
        <f t="shared" si="1"/>
        <v>0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25</v>
      </c>
      <c r="H41" s="12" t="s">
        <v>506</v>
      </c>
      <c r="I41" s="12">
        <v>14433706</v>
      </c>
      <c r="J41" s="12">
        <v>14314649</v>
      </c>
      <c r="K41" s="12">
        <v>8846868</v>
      </c>
      <c r="L41" s="12">
        <v>1618193</v>
      </c>
      <c r="M41" s="12">
        <v>33</v>
      </c>
      <c r="N41" s="12">
        <v>86</v>
      </c>
      <c r="O41" s="12">
        <v>4</v>
      </c>
      <c r="P41" s="12">
        <v>14</v>
      </c>
      <c r="Q41" s="12">
        <v>37</v>
      </c>
      <c r="R41" s="11">
        <v>1.51</v>
      </c>
      <c r="S41" s="11">
        <v>-5.46</v>
      </c>
      <c r="T41" s="11">
        <v>-40.64</v>
      </c>
      <c r="U41" s="21">
        <v>98.773012840674056</v>
      </c>
      <c r="V41" s="21">
        <v>10607350.304569</v>
      </c>
      <c r="W41" s="21">
        <v>5994135.0954860002</v>
      </c>
      <c r="X41" s="21">
        <f t="shared" si="0"/>
        <v>4613215.2090830002</v>
      </c>
      <c r="Y41" s="21">
        <v>659165.57137999998</v>
      </c>
      <c r="Z41" s="21">
        <v>179902.51626900001</v>
      </c>
      <c r="AA41" s="21">
        <f t="shared" si="1"/>
        <v>479263.05511099997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23.8</v>
      </c>
      <c r="H42" s="12" t="s">
        <v>506</v>
      </c>
      <c r="I42" s="12">
        <v>56622272</v>
      </c>
      <c r="J42" s="12">
        <v>89269607</v>
      </c>
      <c r="K42" s="12">
        <v>29040965</v>
      </c>
      <c r="L42" s="12">
        <v>3073920</v>
      </c>
      <c r="M42" s="12">
        <v>27</v>
      </c>
      <c r="N42" s="12">
        <v>99</v>
      </c>
      <c r="O42" s="12">
        <v>1</v>
      </c>
      <c r="P42" s="12">
        <v>1</v>
      </c>
      <c r="Q42" s="12">
        <v>28</v>
      </c>
      <c r="R42" s="11">
        <v>27.92</v>
      </c>
      <c r="S42" s="11">
        <v>60.26</v>
      </c>
      <c r="T42" s="11">
        <v>-21.67</v>
      </c>
      <c r="U42" s="21">
        <v>92.824982840370666</v>
      </c>
      <c r="V42" s="21">
        <v>69122068.710001007</v>
      </c>
      <c r="W42" s="21">
        <v>27436237.675437</v>
      </c>
      <c r="X42" s="21">
        <f t="shared" si="0"/>
        <v>41685831.034564003</v>
      </c>
      <c r="Y42" s="21">
        <v>1739577.745534</v>
      </c>
      <c r="Z42" s="21">
        <v>3097975.2216559998</v>
      </c>
      <c r="AA42" s="21">
        <f t="shared" si="1"/>
        <v>-1358397.4761219998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23.233333333333334</v>
      </c>
      <c r="H43" s="12" t="s">
        <v>506</v>
      </c>
      <c r="I43" s="12">
        <v>6458268</v>
      </c>
      <c r="J43" s="12">
        <v>8769559</v>
      </c>
      <c r="K43" s="12">
        <v>6339908</v>
      </c>
      <c r="L43" s="12">
        <v>1383231</v>
      </c>
      <c r="M43" s="12">
        <v>28</v>
      </c>
      <c r="N43" s="12">
        <v>97</v>
      </c>
      <c r="O43" s="12">
        <v>1</v>
      </c>
      <c r="P43" s="12">
        <v>3</v>
      </c>
      <c r="Q43" s="12">
        <v>29</v>
      </c>
      <c r="R43" s="11">
        <v>9.33</v>
      </c>
      <c r="S43" s="11">
        <v>31.9</v>
      </c>
      <c r="T43" s="11">
        <v>-43.24</v>
      </c>
      <c r="U43" s="21">
        <v>49.416804909382634</v>
      </c>
      <c r="V43" s="21">
        <v>29666121.413435001</v>
      </c>
      <c r="W43" s="21">
        <v>26760082.877424002</v>
      </c>
      <c r="X43" s="21">
        <f t="shared" si="0"/>
        <v>2906038.5360109992</v>
      </c>
      <c r="Y43" s="21">
        <v>1555835.6736949999</v>
      </c>
      <c r="Z43" s="21">
        <v>2799776.8613100001</v>
      </c>
      <c r="AA43" s="21">
        <f t="shared" si="1"/>
        <v>-1243941.1876150002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22.733333333333334</v>
      </c>
      <c r="H44" s="12" t="s">
        <v>506</v>
      </c>
      <c r="I44" s="12">
        <v>2080282</v>
      </c>
      <c r="J44" s="12">
        <v>2049551</v>
      </c>
      <c r="K44" s="12">
        <v>2093799</v>
      </c>
      <c r="L44" s="12">
        <v>978866</v>
      </c>
      <c r="M44" s="12">
        <v>11</v>
      </c>
      <c r="N44" s="12">
        <v>100</v>
      </c>
      <c r="O44" s="12">
        <v>1</v>
      </c>
      <c r="P44" s="12">
        <v>0</v>
      </c>
      <c r="Q44" s="12">
        <v>12</v>
      </c>
      <c r="R44" s="11">
        <v>-6.69</v>
      </c>
      <c r="S44" s="11">
        <v>-8.34</v>
      </c>
      <c r="T44" s="11">
        <v>-35.97</v>
      </c>
      <c r="U44" s="21">
        <v>80.235633683247343</v>
      </c>
      <c r="V44" s="21">
        <v>4221137.6562550003</v>
      </c>
      <c r="W44" s="21">
        <v>3497868.3565019998</v>
      </c>
      <c r="X44" s="21">
        <f t="shared" si="0"/>
        <v>723269.29975300049</v>
      </c>
      <c r="Y44" s="21">
        <v>149195.14279400001</v>
      </c>
      <c r="Z44" s="21">
        <v>95289.067588000005</v>
      </c>
      <c r="AA44" s="21">
        <f t="shared" si="1"/>
        <v>53906.075206000009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20.333333333333332</v>
      </c>
      <c r="H45" s="12" t="s">
        <v>506</v>
      </c>
      <c r="I45" s="12">
        <v>541267</v>
      </c>
      <c r="J45" s="12">
        <v>912599</v>
      </c>
      <c r="K45" s="12">
        <v>1124096</v>
      </c>
      <c r="L45" s="12">
        <v>811851</v>
      </c>
      <c r="M45" s="12">
        <v>9</v>
      </c>
      <c r="N45" s="12">
        <v>82</v>
      </c>
      <c r="O45" s="12">
        <v>2</v>
      </c>
      <c r="P45" s="12">
        <v>18</v>
      </c>
      <c r="Q45" s="12">
        <v>11</v>
      </c>
      <c r="R45" s="11">
        <v>8.7899999999999991</v>
      </c>
      <c r="S45" s="11">
        <v>15.47</v>
      </c>
      <c r="T45" s="11">
        <v>-29.42</v>
      </c>
      <c r="U45" s="21">
        <v>87.822942842347302</v>
      </c>
      <c r="V45" s="21">
        <v>1555219.1631149999</v>
      </c>
      <c r="W45" s="21">
        <v>762401.474728</v>
      </c>
      <c r="X45" s="21">
        <f t="shared" si="0"/>
        <v>792817.68838699989</v>
      </c>
      <c r="Y45" s="21">
        <v>58071.614539000002</v>
      </c>
      <c r="Z45" s="21">
        <v>80468.367343000005</v>
      </c>
      <c r="AA45" s="21">
        <f t="shared" si="1"/>
        <v>-22396.752804000003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18.7</v>
      </c>
      <c r="H46" s="12" t="s">
        <v>506</v>
      </c>
      <c r="I46" s="12">
        <v>171891</v>
      </c>
      <c r="J46" s="12">
        <v>170637</v>
      </c>
      <c r="K46" s="12">
        <v>122526</v>
      </c>
      <c r="L46" s="12">
        <v>1392662</v>
      </c>
      <c r="M46" s="12">
        <v>6</v>
      </c>
      <c r="N46" s="12">
        <v>100</v>
      </c>
      <c r="O46" s="12">
        <v>0</v>
      </c>
      <c r="P46" s="12">
        <v>0</v>
      </c>
      <c r="Q46" s="12">
        <v>6</v>
      </c>
      <c r="R46" s="11">
        <v>-0.61</v>
      </c>
      <c r="S46" s="11">
        <v>-12.58</v>
      </c>
      <c r="T46" s="11">
        <v>-47.64</v>
      </c>
      <c r="U46" s="21">
        <v>96.539708593425445</v>
      </c>
      <c r="V46" s="21">
        <v>677841.64329000004</v>
      </c>
      <c r="W46" s="21">
        <v>679421.11989500001</v>
      </c>
      <c r="X46" s="21">
        <f t="shared" si="0"/>
        <v>-1579.4766049999744</v>
      </c>
      <c r="Y46" s="21">
        <v>0</v>
      </c>
      <c r="Z46" s="21">
        <v>0</v>
      </c>
      <c r="AA46" s="21">
        <f t="shared" si="1"/>
        <v>0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18.333333333333332</v>
      </c>
      <c r="H47" s="12" t="s">
        <v>506</v>
      </c>
      <c r="I47" s="12">
        <v>965521</v>
      </c>
      <c r="J47" s="12">
        <v>1052358</v>
      </c>
      <c r="K47" s="12">
        <v>2135261</v>
      </c>
      <c r="L47" s="12">
        <v>584648</v>
      </c>
      <c r="M47" s="12">
        <v>14</v>
      </c>
      <c r="N47" s="12">
        <v>100</v>
      </c>
      <c r="O47" s="12">
        <v>0</v>
      </c>
      <c r="P47" s="12">
        <v>0</v>
      </c>
      <c r="Q47" s="12">
        <v>0</v>
      </c>
      <c r="R47" s="11">
        <v>9.18</v>
      </c>
      <c r="S47" s="11">
        <v>18.63</v>
      </c>
      <c r="T47" s="11">
        <v>-35.049999999999997</v>
      </c>
      <c r="U47" s="21">
        <v>86.768466069770668</v>
      </c>
      <c r="V47" s="21">
        <v>2552407.3179839998</v>
      </c>
      <c r="W47" s="21">
        <v>1851824.7072729999</v>
      </c>
      <c r="X47" s="21">
        <f t="shared" si="0"/>
        <v>700582.61071099993</v>
      </c>
      <c r="Y47" s="21">
        <v>5834.5067470000004</v>
      </c>
      <c r="Z47" s="21">
        <v>54676.009619999997</v>
      </c>
      <c r="AA47" s="21">
        <f t="shared" si="1"/>
        <v>-48841.502872999998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16.566666666666666</v>
      </c>
      <c r="H48" s="12" t="s">
        <v>506</v>
      </c>
      <c r="I48" s="12">
        <v>10271086</v>
      </c>
      <c r="J48" s="12">
        <v>14501910</v>
      </c>
      <c r="K48" s="12">
        <v>16221655</v>
      </c>
      <c r="L48" s="12">
        <v>893985</v>
      </c>
      <c r="M48" s="12">
        <v>9</v>
      </c>
      <c r="N48" s="12">
        <v>100</v>
      </c>
      <c r="O48" s="12">
        <v>0</v>
      </c>
      <c r="P48" s="12">
        <v>0</v>
      </c>
      <c r="Q48" s="12">
        <v>9</v>
      </c>
      <c r="R48" s="11">
        <v>16.29</v>
      </c>
      <c r="S48" s="11">
        <v>63.44</v>
      </c>
      <c r="T48" s="11">
        <v>-22.34</v>
      </c>
      <c r="U48" s="21">
        <v>79.594632590757783</v>
      </c>
      <c r="V48" s="21">
        <v>33713451.572246</v>
      </c>
      <c r="W48" s="21">
        <v>23457202.911683999</v>
      </c>
      <c r="X48" s="21">
        <f t="shared" si="0"/>
        <v>10256248.660562001</v>
      </c>
      <c r="Y48" s="21">
        <v>419591.39774500002</v>
      </c>
      <c r="Z48" s="21">
        <v>1768634.6574899999</v>
      </c>
      <c r="AA48" s="21">
        <f t="shared" si="1"/>
        <v>-1349043.2597449999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15.1</v>
      </c>
      <c r="H49" s="12" t="s">
        <v>506</v>
      </c>
      <c r="I49" s="12">
        <v>1013859</v>
      </c>
      <c r="J49" s="12">
        <v>885358</v>
      </c>
      <c r="K49" s="12">
        <v>1312668</v>
      </c>
      <c r="L49" s="12">
        <v>674472</v>
      </c>
      <c r="M49" s="12">
        <v>13</v>
      </c>
      <c r="N49" s="12">
        <v>96</v>
      </c>
      <c r="O49" s="12">
        <v>11</v>
      </c>
      <c r="P49" s="12">
        <v>4</v>
      </c>
      <c r="Q49" s="12">
        <v>24</v>
      </c>
      <c r="R49" s="11">
        <v>16.75</v>
      </c>
      <c r="S49" s="11">
        <v>7.04</v>
      </c>
      <c r="T49" s="11">
        <v>-40.74</v>
      </c>
      <c r="U49" s="21">
        <v>93.100770736109425</v>
      </c>
      <c r="V49" s="21">
        <v>7075865.9431520002</v>
      </c>
      <c r="W49" s="21">
        <v>5823887.9015960004</v>
      </c>
      <c r="X49" s="21">
        <f t="shared" si="0"/>
        <v>1251978.0415559998</v>
      </c>
      <c r="Y49" s="21">
        <v>350456.98449800001</v>
      </c>
      <c r="Z49" s="21">
        <v>387249.78389899997</v>
      </c>
      <c r="AA49" s="21">
        <f t="shared" si="1"/>
        <v>-36792.799400999967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14.6</v>
      </c>
      <c r="H50" s="12" t="s">
        <v>506</v>
      </c>
      <c r="I50" s="12">
        <v>194541</v>
      </c>
      <c r="J50" s="12">
        <v>333650</v>
      </c>
      <c r="K50" s="12">
        <v>343996</v>
      </c>
      <c r="L50" s="12">
        <v>969923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7.95</v>
      </c>
      <c r="S50" s="11">
        <v>40.32</v>
      </c>
      <c r="T50" s="11">
        <v>-2.5299999999999998</v>
      </c>
      <c r="U50" s="21">
        <v>73.763137231671465</v>
      </c>
      <c r="V50" s="21">
        <v>634145.54695999995</v>
      </c>
      <c r="W50" s="21">
        <v>363187.63708000001</v>
      </c>
      <c r="X50" s="21">
        <f t="shared" si="0"/>
        <v>270957.90987999993</v>
      </c>
      <c r="Y50" s="21">
        <v>46114.805180000003</v>
      </c>
      <c r="Z50" s="21">
        <v>5179</v>
      </c>
      <c r="AA50" s="21">
        <f t="shared" si="1"/>
        <v>40935.805180000003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14.6</v>
      </c>
      <c r="H51" s="12" t="s">
        <v>506</v>
      </c>
      <c r="I51" s="12">
        <v>13998232</v>
      </c>
      <c r="J51" s="12">
        <v>22063057</v>
      </c>
      <c r="K51" s="12">
        <v>15318578</v>
      </c>
      <c r="L51" s="12">
        <v>1440281</v>
      </c>
      <c r="M51" s="12">
        <v>4</v>
      </c>
      <c r="N51" s="12">
        <v>100</v>
      </c>
      <c r="O51" s="12">
        <v>0</v>
      </c>
      <c r="P51" s="12">
        <v>0</v>
      </c>
      <c r="Q51" s="12">
        <v>4</v>
      </c>
      <c r="R51" s="11">
        <v>3.66</v>
      </c>
      <c r="S51" s="11">
        <v>7.27</v>
      </c>
      <c r="T51" s="11">
        <v>-36.53</v>
      </c>
      <c r="U51" s="21">
        <v>99.776259027285832</v>
      </c>
      <c r="V51" s="21">
        <v>0</v>
      </c>
      <c r="W51" s="21">
        <v>0</v>
      </c>
      <c r="X51" s="21">
        <f t="shared" si="0"/>
        <v>0</v>
      </c>
      <c r="Y51" s="21">
        <v>0</v>
      </c>
      <c r="Z51" s="21">
        <v>0</v>
      </c>
      <c r="AA51" s="21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10.633333333333333</v>
      </c>
      <c r="H52" s="12" t="s">
        <v>506</v>
      </c>
      <c r="I52" s="12">
        <v>397123</v>
      </c>
      <c r="J52" s="12">
        <v>342752</v>
      </c>
      <c r="K52" s="12">
        <v>593009</v>
      </c>
      <c r="L52" s="12">
        <v>577987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-7.02</v>
      </c>
      <c r="S52" s="11">
        <v>-26.31</v>
      </c>
      <c r="T52" s="11">
        <v>0</v>
      </c>
      <c r="U52" s="21">
        <v>71.168286905011115</v>
      </c>
      <c r="V52" s="21">
        <v>1592058.0393940001</v>
      </c>
      <c r="W52" s="21">
        <v>1191104.224289</v>
      </c>
      <c r="X52" s="21">
        <f t="shared" si="0"/>
        <v>400953.81510500005</v>
      </c>
      <c r="Y52" s="21">
        <v>110171.634582</v>
      </c>
      <c r="Z52" s="21">
        <v>122963.766105</v>
      </c>
      <c r="AA52" s="21">
        <f t="shared" si="1"/>
        <v>-12792.131523000004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10000000</v>
      </c>
      <c r="G53" s="12">
        <v>10.466666666666667</v>
      </c>
      <c r="H53" s="12" t="s">
        <v>506</v>
      </c>
      <c r="I53" s="12">
        <v>3559259</v>
      </c>
      <c r="J53" s="12">
        <v>6510946</v>
      </c>
      <c r="K53" s="12">
        <v>9673881</v>
      </c>
      <c r="L53" s="12">
        <v>949936</v>
      </c>
      <c r="M53" s="12">
        <v>22</v>
      </c>
      <c r="N53" s="12">
        <v>98</v>
      </c>
      <c r="O53" s="12">
        <v>2</v>
      </c>
      <c r="P53" s="12">
        <v>2</v>
      </c>
      <c r="Q53" s="12">
        <v>24</v>
      </c>
      <c r="R53" s="11">
        <v>0.73</v>
      </c>
      <c r="S53" s="11">
        <v>18.71</v>
      </c>
      <c r="T53" s="11">
        <v>0</v>
      </c>
      <c r="U53" s="21">
        <v>98.014936357811763</v>
      </c>
      <c r="V53" s="21">
        <v>7834546.9250630001</v>
      </c>
      <c r="W53" s="21">
        <v>3129607.0237469999</v>
      </c>
      <c r="X53" s="21">
        <f t="shared" si="0"/>
        <v>4704939.9013160001</v>
      </c>
      <c r="Y53" s="21">
        <v>226835.228963</v>
      </c>
      <c r="Z53" s="21">
        <v>474495.50145799998</v>
      </c>
      <c r="AA53" s="21">
        <f t="shared" si="1"/>
        <v>-247660.27249499998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9.1</v>
      </c>
      <c r="H54" s="12" t="s">
        <v>506</v>
      </c>
      <c r="I54" s="12">
        <v>11238460</v>
      </c>
      <c r="J54" s="12">
        <v>13536899</v>
      </c>
      <c r="K54" s="12">
        <v>12388013</v>
      </c>
      <c r="L54" s="12">
        <v>1092742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15.62</v>
      </c>
      <c r="S54" s="11">
        <v>1.9</v>
      </c>
      <c r="T54" s="11">
        <v>0</v>
      </c>
      <c r="U54" s="21">
        <v>82.424868702961817</v>
      </c>
      <c r="V54" s="21">
        <v>19001332.557144001</v>
      </c>
      <c r="W54" s="21">
        <v>10465136.268704999</v>
      </c>
      <c r="X54" s="21">
        <f t="shared" si="0"/>
        <v>8536196.2884390019</v>
      </c>
      <c r="Y54" s="21">
        <v>861467.92067200004</v>
      </c>
      <c r="Z54" s="21">
        <v>1105653.420832</v>
      </c>
      <c r="AA54" s="21">
        <f t="shared" si="1"/>
        <v>-244185.50015999994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8.9</v>
      </c>
      <c r="H55" s="12" t="s">
        <v>506</v>
      </c>
      <c r="I55" s="12">
        <v>1298466</v>
      </c>
      <c r="J55" s="12">
        <v>2653648</v>
      </c>
      <c r="K55" s="12">
        <v>2484602</v>
      </c>
      <c r="L55" s="12">
        <v>1129401</v>
      </c>
      <c r="M55" s="12">
        <v>16</v>
      </c>
      <c r="N55" s="12">
        <v>80</v>
      </c>
      <c r="O55" s="12">
        <v>4</v>
      </c>
      <c r="P55" s="12">
        <v>20</v>
      </c>
      <c r="Q55" s="12">
        <v>20</v>
      </c>
      <c r="R55" s="11">
        <v>9.9499999999999993</v>
      </c>
      <c r="S55" s="11">
        <v>37.14</v>
      </c>
      <c r="T55" s="11">
        <v>0</v>
      </c>
      <c r="U55" s="21">
        <v>90.998438476944116</v>
      </c>
      <c r="V55" s="21">
        <v>2166405.75709</v>
      </c>
      <c r="W55" s="21">
        <v>854932.97761299997</v>
      </c>
      <c r="X55" s="21">
        <f t="shared" si="0"/>
        <v>1311472.779477</v>
      </c>
      <c r="Y55" s="21">
        <v>120480.28165</v>
      </c>
      <c r="Z55" s="21">
        <v>74530.569489999994</v>
      </c>
      <c r="AA55" s="21">
        <f t="shared" si="1"/>
        <v>45949.71216000001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8.6333333333333329</v>
      </c>
      <c r="H56" s="12" t="s">
        <v>506</v>
      </c>
      <c r="I56" s="12">
        <v>2626354</v>
      </c>
      <c r="J56" s="12">
        <v>3840675</v>
      </c>
      <c r="K56" s="12">
        <v>3283490</v>
      </c>
      <c r="L56" s="12">
        <v>1169693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10.210000000000001</v>
      </c>
      <c r="S56" s="11">
        <v>21.34</v>
      </c>
      <c r="T56" s="11">
        <v>0</v>
      </c>
      <c r="U56" s="21">
        <v>88.788516222968909</v>
      </c>
      <c r="V56" s="21">
        <v>3276318.1119670002</v>
      </c>
      <c r="W56" s="21">
        <v>488554.224124</v>
      </c>
      <c r="X56" s="21">
        <f t="shared" si="0"/>
        <v>2787763.8878430002</v>
      </c>
      <c r="Y56" s="21">
        <v>5369.0443500000001</v>
      </c>
      <c r="Z56" s="21">
        <v>407365.1349</v>
      </c>
      <c r="AA56" s="21">
        <f t="shared" si="1"/>
        <v>-401996.09055000002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7.9</v>
      </c>
      <c r="H57" s="12" t="s">
        <v>506</v>
      </c>
      <c r="I57" s="12">
        <v>296760</v>
      </c>
      <c r="J57" s="12">
        <v>432410</v>
      </c>
      <c r="K57" s="12">
        <v>703237</v>
      </c>
      <c r="L57" s="12">
        <v>1037436</v>
      </c>
      <c r="M57" s="12">
        <v>5</v>
      </c>
      <c r="N57" s="12">
        <v>100</v>
      </c>
      <c r="O57" s="12">
        <v>0</v>
      </c>
      <c r="P57" s="12">
        <v>0</v>
      </c>
      <c r="Q57" s="12">
        <v>0</v>
      </c>
      <c r="R57" s="11">
        <v>-0.31</v>
      </c>
      <c r="S57" s="11">
        <v>3.27</v>
      </c>
      <c r="T57" s="11">
        <v>0</v>
      </c>
      <c r="U57" s="21">
        <v>90.983308133329629</v>
      </c>
      <c r="V57" s="21">
        <v>785115.95027100004</v>
      </c>
      <c r="W57" s="21">
        <v>398372.45898</v>
      </c>
      <c r="X57" s="21">
        <f t="shared" si="0"/>
        <v>386743.49129100004</v>
      </c>
      <c r="Y57" s="21">
        <v>107689.68883299999</v>
      </c>
      <c r="Z57" s="21">
        <v>61923.474488</v>
      </c>
      <c r="AA57" s="21">
        <f t="shared" si="1"/>
        <v>45766.214344999993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7.833333333333333</v>
      </c>
      <c r="H58" s="12" t="s">
        <v>506</v>
      </c>
      <c r="I58" s="12">
        <v>208738</v>
      </c>
      <c r="J58" s="12">
        <v>635199</v>
      </c>
      <c r="K58" s="12">
        <v>720191</v>
      </c>
      <c r="L58" s="12">
        <v>881987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22.43</v>
      </c>
      <c r="S58" s="11">
        <v>48.85</v>
      </c>
      <c r="T58" s="11">
        <v>0</v>
      </c>
      <c r="U58" s="21">
        <v>89.437930914880681</v>
      </c>
      <c r="V58" s="21">
        <v>1903930.3166110001</v>
      </c>
      <c r="W58" s="21">
        <v>1351837.1453879999</v>
      </c>
      <c r="X58" s="21">
        <f t="shared" si="0"/>
        <v>552093.17122300016</v>
      </c>
      <c r="Y58" s="21">
        <v>536164.924</v>
      </c>
      <c r="Z58" s="21">
        <v>480606.04969100002</v>
      </c>
      <c r="AA58" s="21">
        <f t="shared" si="1"/>
        <v>55558.874308999977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7.7</v>
      </c>
      <c r="H59" s="12" t="s">
        <v>506</v>
      </c>
      <c r="I59" s="12">
        <v>73511</v>
      </c>
      <c r="J59" s="12">
        <v>305476</v>
      </c>
      <c r="K59" s="12">
        <v>261376</v>
      </c>
      <c r="L59" s="12">
        <v>1168721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16.190000000000001</v>
      </c>
      <c r="S59" s="11">
        <v>39.22</v>
      </c>
      <c r="T59" s="11">
        <v>0</v>
      </c>
      <c r="U59" s="21">
        <v>98.114777517751833</v>
      </c>
      <c r="V59" s="21">
        <v>1.23</v>
      </c>
      <c r="W59" s="21">
        <v>1.29</v>
      </c>
      <c r="X59" s="21">
        <f t="shared" si="0"/>
        <v>-6.0000000000000053E-2</v>
      </c>
      <c r="Y59" s="21">
        <v>0</v>
      </c>
      <c r="Z59" s="21">
        <v>0</v>
      </c>
      <c r="AA59" s="21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6.4666666666666668</v>
      </c>
      <c r="H60" s="12" t="s">
        <v>506</v>
      </c>
      <c r="I60" s="12">
        <v>34883</v>
      </c>
      <c r="J60" s="12">
        <v>408050</v>
      </c>
      <c r="K60" s="12">
        <v>332061</v>
      </c>
      <c r="L60" s="12">
        <v>1228840</v>
      </c>
      <c r="M60" s="12">
        <v>2</v>
      </c>
      <c r="N60" s="12">
        <v>100</v>
      </c>
      <c r="O60" s="12">
        <v>2</v>
      </c>
      <c r="P60" s="12">
        <v>0</v>
      </c>
      <c r="Q60" s="12">
        <v>4</v>
      </c>
      <c r="R60" s="11">
        <v>8.2799999999999994</v>
      </c>
      <c r="S60" s="11">
        <v>18.02</v>
      </c>
      <c r="T60" s="11">
        <v>0</v>
      </c>
      <c r="U60" s="21">
        <v>60.404584551742978</v>
      </c>
      <c r="V60" s="21">
        <v>358998.21690399997</v>
      </c>
      <c r="W60" s="21">
        <v>212702.055192</v>
      </c>
      <c r="X60" s="21">
        <f t="shared" si="0"/>
        <v>146296.16171199997</v>
      </c>
      <c r="Y60" s="21">
        <v>135050.832628</v>
      </c>
      <c r="Z60" s="21">
        <v>142163.59231000001</v>
      </c>
      <c r="AA60" s="21">
        <f t="shared" si="1"/>
        <v>-7112.7596820000035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5000000</v>
      </c>
      <c r="G61" s="12">
        <v>5.5666666666666664</v>
      </c>
      <c r="H61" s="12" t="s">
        <v>506</v>
      </c>
      <c r="I61" s="12">
        <v>49859</v>
      </c>
      <c r="J61" s="12">
        <v>825105</v>
      </c>
      <c r="K61" s="12">
        <v>902317</v>
      </c>
      <c r="L61" s="12">
        <v>914429</v>
      </c>
      <c r="M61" s="12">
        <v>4</v>
      </c>
      <c r="N61" s="12">
        <v>100</v>
      </c>
      <c r="O61" s="12">
        <v>0</v>
      </c>
      <c r="P61" s="12">
        <v>0</v>
      </c>
      <c r="Q61" s="12">
        <v>4</v>
      </c>
      <c r="R61" s="11">
        <v>9.43</v>
      </c>
      <c r="S61" s="11">
        <v>4.2300000000000004</v>
      </c>
      <c r="T61" s="11">
        <v>0</v>
      </c>
      <c r="U61" s="21">
        <v>70.203055862077832</v>
      </c>
      <c r="V61" s="21">
        <v>775112.97926399997</v>
      </c>
      <c r="W61" s="21">
        <v>251696.92682299999</v>
      </c>
      <c r="X61" s="21">
        <f t="shared" si="0"/>
        <v>523416.05244100001</v>
      </c>
      <c r="Y61" s="21">
        <v>53035.811503999998</v>
      </c>
      <c r="Z61" s="21">
        <v>185015.60942200001</v>
      </c>
      <c r="AA61" s="21">
        <f t="shared" si="1"/>
        <v>-131979.79791800003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500</v>
      </c>
      <c r="G62" s="12">
        <v>4.333333333333333</v>
      </c>
      <c r="H62" s="12" t="s">
        <v>506</v>
      </c>
      <c r="I62" s="12">
        <v>0</v>
      </c>
      <c r="J62" s="12">
        <v>781720</v>
      </c>
      <c r="K62" s="12">
        <v>351800</v>
      </c>
      <c r="L62" s="12">
        <v>2222057</v>
      </c>
      <c r="M62" s="12">
        <v>2</v>
      </c>
      <c r="N62" s="12">
        <v>100</v>
      </c>
      <c r="O62" s="12">
        <v>2</v>
      </c>
      <c r="P62" s="12">
        <v>0</v>
      </c>
      <c r="Q62" s="12">
        <v>4</v>
      </c>
      <c r="R62" s="11">
        <v>79.52</v>
      </c>
      <c r="S62" s="11">
        <v>119.52</v>
      </c>
      <c r="T62" s="11">
        <v>0</v>
      </c>
      <c r="U62" s="21">
        <v>92.369643396146188</v>
      </c>
      <c r="V62" s="21">
        <v>665873.13905300002</v>
      </c>
      <c r="W62" s="21">
        <v>82570.096579999998</v>
      </c>
      <c r="X62" s="21">
        <f t="shared" si="0"/>
        <v>583303.04247300001</v>
      </c>
      <c r="Y62" s="21">
        <v>535796.371988</v>
      </c>
      <c r="Z62" s="21">
        <v>34967.844980000002</v>
      </c>
      <c r="AA62" s="21">
        <f t="shared" si="1"/>
        <v>500828.527008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6.7</v>
      </c>
      <c r="H63" s="12" t="s">
        <v>506</v>
      </c>
      <c r="I63" s="12">
        <v>0</v>
      </c>
      <c r="J63" s="12">
        <v>651140</v>
      </c>
      <c r="K63" s="12">
        <v>600000</v>
      </c>
      <c r="L63" s="12">
        <v>1085233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-34.74</v>
      </c>
      <c r="S63" s="11">
        <v>10.64</v>
      </c>
      <c r="T63" s="11">
        <v>0</v>
      </c>
      <c r="U63" s="21">
        <v>41.473840065599823</v>
      </c>
      <c r="V63" s="21">
        <v>332315.59074000001</v>
      </c>
      <c r="W63" s="21">
        <v>79942.195550000004</v>
      </c>
      <c r="X63" s="21">
        <f t="shared" si="0"/>
        <v>252373.39519000001</v>
      </c>
      <c r="Y63" s="21">
        <v>10162.64977</v>
      </c>
      <c r="Z63" s="21">
        <v>32071.21269</v>
      </c>
      <c r="AA63" s="21">
        <f t="shared" si="1"/>
        <v>-21908.56292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5.5666666666666664</v>
      </c>
      <c r="H64" s="12" t="s">
        <v>506</v>
      </c>
      <c r="I64" s="12">
        <v>0</v>
      </c>
      <c r="J64" s="12">
        <v>229107</v>
      </c>
      <c r="K64" s="12">
        <v>203186</v>
      </c>
      <c r="L64" s="12">
        <v>1127573</v>
      </c>
      <c r="M64" s="12">
        <v>5</v>
      </c>
      <c r="N64" s="12">
        <v>98</v>
      </c>
      <c r="O64" s="12">
        <v>1</v>
      </c>
      <c r="P64" s="12">
        <v>2</v>
      </c>
      <c r="Q64" s="12">
        <v>6</v>
      </c>
      <c r="R64" s="11">
        <v>5.4</v>
      </c>
      <c r="S64" s="11">
        <v>13.3</v>
      </c>
      <c r="T64" s="11">
        <v>0</v>
      </c>
      <c r="U64" s="21">
        <v>47.677780946599796</v>
      </c>
      <c r="V64" s="21">
        <v>204408.381253</v>
      </c>
      <c r="W64" s="21">
        <v>109352.35871</v>
      </c>
      <c r="X64" s="21">
        <f t="shared" si="0"/>
        <v>95056.022542999999</v>
      </c>
      <c r="Y64" s="21">
        <v>25425.47651</v>
      </c>
      <c r="Z64" s="21">
        <v>55105.528420000002</v>
      </c>
      <c r="AA64" s="21">
        <f t="shared" si="1"/>
        <v>-29680.051910000002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3">
        <v>250</v>
      </c>
      <c r="G65" s="12">
        <v>5.2666666666666666</v>
      </c>
      <c r="H65" s="12" t="s">
        <v>506</v>
      </c>
      <c r="I65" s="12">
        <v>0</v>
      </c>
      <c r="J65" s="12">
        <v>278666</v>
      </c>
      <c r="K65" s="12">
        <v>250000</v>
      </c>
      <c r="L65" s="12">
        <v>1114663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13.06</v>
      </c>
      <c r="S65" s="11">
        <v>20.93</v>
      </c>
      <c r="T65" s="11">
        <v>0</v>
      </c>
      <c r="U65" s="21">
        <v>99.490300518135427</v>
      </c>
      <c r="V65" s="21">
        <v>311557.17149099999</v>
      </c>
      <c r="W65" s="21">
        <v>65257.031479999998</v>
      </c>
      <c r="X65" s="21">
        <f t="shared" si="0"/>
        <v>246300.14001099998</v>
      </c>
      <c r="Y65" s="21">
        <v>73569.532875999997</v>
      </c>
      <c r="Z65" s="21">
        <v>42421.597999999998</v>
      </c>
      <c r="AA65" s="21">
        <f t="shared" si="1"/>
        <v>31147.934875999999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3">
        <v>500000</v>
      </c>
      <c r="G66" s="12">
        <v>4</v>
      </c>
      <c r="H66" s="12" t="s">
        <v>506</v>
      </c>
      <c r="I66" s="12">
        <v>0</v>
      </c>
      <c r="J66" s="12">
        <v>53028</v>
      </c>
      <c r="K66" s="12">
        <v>50000</v>
      </c>
      <c r="L66" s="12">
        <v>1060569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0.59</v>
      </c>
      <c r="S66" s="11">
        <v>1.93</v>
      </c>
      <c r="T66" s="11">
        <v>0</v>
      </c>
      <c r="U66" s="21">
        <v>0</v>
      </c>
      <c r="V66" s="21">
        <v>0</v>
      </c>
      <c r="W66" s="21">
        <v>0</v>
      </c>
      <c r="X66" s="21">
        <f t="shared" si="0"/>
        <v>0</v>
      </c>
      <c r="Y66" s="21">
        <v>0</v>
      </c>
      <c r="Z66" s="21">
        <v>0</v>
      </c>
      <c r="AA66" s="21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3">
        <v>400000</v>
      </c>
      <c r="G67" s="12">
        <v>3.0666666666666669</v>
      </c>
      <c r="H67" s="12" t="s">
        <v>506</v>
      </c>
      <c r="I67" s="12">
        <v>0</v>
      </c>
      <c r="J67" s="12">
        <v>57682</v>
      </c>
      <c r="K67" s="12">
        <v>57995</v>
      </c>
      <c r="L67" s="12">
        <v>994604</v>
      </c>
      <c r="M67" s="12">
        <v>3</v>
      </c>
      <c r="N67" s="12">
        <v>100</v>
      </c>
      <c r="O67" s="12">
        <v>0</v>
      </c>
      <c r="P67" s="12">
        <v>0</v>
      </c>
      <c r="Q67" s="12">
        <v>3</v>
      </c>
      <c r="R67" s="11">
        <v>0.15</v>
      </c>
      <c r="S67" s="11">
        <v>-0.48</v>
      </c>
      <c r="T67" s="11">
        <v>0</v>
      </c>
      <c r="U67" s="21">
        <v>0.671000457752426</v>
      </c>
      <c r="V67" s="21">
        <v>375.31872099999998</v>
      </c>
      <c r="W67" s="21">
        <v>0</v>
      </c>
      <c r="X67" s="21">
        <f t="shared" si="0"/>
        <v>375.31872099999998</v>
      </c>
      <c r="Y67" s="21">
        <v>354.95772099999999</v>
      </c>
      <c r="Z67" s="21">
        <v>0</v>
      </c>
      <c r="AA67" s="21">
        <f t="shared" si="1"/>
        <v>354.95772099999999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1">
        <v>0</v>
      </c>
      <c r="F68" s="13">
        <v>500000</v>
      </c>
      <c r="G68" s="12">
        <v>1.4</v>
      </c>
      <c r="H68" s="12" t="s">
        <v>506</v>
      </c>
      <c r="I68" s="12">
        <v>0</v>
      </c>
      <c r="J68" s="12">
        <v>55447</v>
      </c>
      <c r="K68" s="12">
        <v>55454</v>
      </c>
      <c r="L68" s="12">
        <v>999872</v>
      </c>
      <c r="M68" s="12">
        <v>2</v>
      </c>
      <c r="N68" s="12">
        <v>97</v>
      </c>
      <c r="O68" s="12">
        <v>3</v>
      </c>
      <c r="P68" s="12">
        <v>3</v>
      </c>
      <c r="Q68" s="12">
        <v>5</v>
      </c>
      <c r="R68" s="11">
        <v>0.1</v>
      </c>
      <c r="S68" s="11">
        <v>0</v>
      </c>
      <c r="T68" s="11">
        <v>0</v>
      </c>
      <c r="U68" s="21">
        <v>10.813837609963318</v>
      </c>
      <c r="V68" s="21">
        <v>9233.06999</v>
      </c>
      <c r="W68" s="21">
        <v>1506.04</v>
      </c>
      <c r="X68" s="21">
        <f t="shared" si="0"/>
        <v>7727.02999</v>
      </c>
      <c r="Y68" s="21">
        <v>9233.06999</v>
      </c>
      <c r="Z68" s="21">
        <v>1506.04</v>
      </c>
      <c r="AA68" s="21">
        <f t="shared" si="1"/>
        <v>7727.02999</v>
      </c>
    </row>
  </sheetData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2022-02-09T07:02:45Z</dcterms:modified>
</cp:coreProperties>
</file>