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05" windowWidth="14805" windowHeight="8010" activeTab="1"/>
  </bookViews>
  <sheets>
    <sheet name="پیوست 1" sheetId="1" r:id="rId1"/>
    <sheet name="پیوست2" sheetId="2" r:id="rId2"/>
    <sheet name="پیوست3" sheetId="3" r:id="rId3"/>
    <sheet name="پیوست4" sheetId="4" r:id="rId4"/>
  </sheets>
  <definedNames>
    <definedName name="_xlnm._FilterDatabase" localSheetId="1" hidden="1">پیوست2!$B$1:$P$89</definedName>
    <definedName name="_xlnm._FilterDatabase" localSheetId="2" hidden="1">پیوست3!$A$1:$P$88</definedName>
    <definedName name="_xlnm._FilterDatabase" localSheetId="3" hidden="1">پیوست4!$B$1:$I$100</definedName>
    <definedName name="_xlnm.Print_Area" localSheetId="0">'پیوست 1'!$D$2:$Z$86</definedName>
    <definedName name="_xlnm.Print_Area" localSheetId="1">پیوست2!$B$2:$P$89</definedName>
    <definedName name="_xlnm.Print_Area" localSheetId="2">پیوست3!$A$1:$P$88</definedName>
    <definedName name="_xlnm.Print_Area" localSheetId="3">پیوست4!$B$1:$I$94</definedName>
    <definedName name="_xlnm.Print_Titles" localSheetId="0">'پیوست 1'!$2:$3</definedName>
  </definedNames>
  <calcPr calcId="125725"/>
</workbook>
</file>

<file path=xl/calcChain.xml><?xml version="1.0" encoding="utf-8"?>
<calcChain xmlns="http://schemas.openxmlformats.org/spreadsheetml/2006/main">
  <c r="G86" i="4"/>
  <c r="G34"/>
  <c r="G24"/>
  <c r="G20"/>
  <c r="F86"/>
  <c r="F36"/>
  <c r="F34"/>
  <c r="F24"/>
  <c r="F20"/>
  <c r="F87" s="1"/>
  <c r="G87" l="1"/>
</calcChain>
</file>

<file path=xl/sharedStrings.xml><?xml version="1.0" encoding="utf-8"?>
<sst xmlns="http://schemas.openxmlformats.org/spreadsheetml/2006/main" count="732" uniqueCount="351">
  <si>
    <t>رديف</t>
  </si>
  <si>
    <t>نام صندوق سرمایه گذاری</t>
  </si>
  <si>
    <t>نام مدیر</t>
  </si>
  <si>
    <t>نوع صندوق</t>
  </si>
  <si>
    <t>نرخ سود - تضمین شده یا پیش بینی شده</t>
  </si>
  <si>
    <t>ارزش صندوق در پایان سال 1389(میلیون ريال)</t>
  </si>
  <si>
    <t>تاریخ آغاز فعالیت</t>
  </si>
  <si>
    <t>عمر صندوق (به ماه)</t>
  </si>
  <si>
    <t>تعداد واحدهاي سرمايه گذاري صندوق</t>
  </si>
  <si>
    <t>سقف واحدهای سرمایه گذاری صندوق</t>
  </si>
  <si>
    <t>ارزش خالص هر واحد سرمايه گذاري(ريال)</t>
  </si>
  <si>
    <t>بازده صندوق در  ماه گذشته (%)</t>
  </si>
  <si>
    <t>بازده صندوق در سه ماه گذشته(%)</t>
  </si>
  <si>
    <t>بازده صندوق  از ابتدای سال تا کنون (%)</t>
  </si>
  <si>
    <t>بازده صندوق در سال گذشته (%)</t>
  </si>
  <si>
    <t>بازده صندوق از ابتداي تأسيس صندوق تاکنون (%)</t>
  </si>
  <si>
    <t>تعداد سرمايه گذاران حقيقي</t>
  </si>
  <si>
    <t>تملك از كل سرمايه گذاران حقيقي(%)</t>
  </si>
  <si>
    <t>تعداد سرمايه گذاران حقوقي</t>
  </si>
  <si>
    <t>تملك از كل سرمايه گذاران حقوقي(%)</t>
  </si>
  <si>
    <t xml:space="preserve">جمع سرمايه گذاران </t>
  </si>
  <si>
    <t>کارآفرین</t>
  </si>
  <si>
    <t>کارگزاری بانک کارآفرین</t>
  </si>
  <si>
    <t>در اوراق بهادار با درآمد ثابت و با تضمین سود</t>
  </si>
  <si>
    <t>1386/04/23</t>
  </si>
  <si>
    <t xml:space="preserve">یکم کارگزاری بانک کشاورزي </t>
  </si>
  <si>
    <t>کارگزاری بانک کشاورزی</t>
  </si>
  <si>
    <t>در اوراق بهادار با درآمد ثابت و با پیش بینی سود</t>
  </si>
  <si>
    <t>1389/12/25</t>
  </si>
  <si>
    <t>آتيه نوين</t>
  </si>
  <si>
    <t>تأمین سرمایه نوین</t>
  </si>
  <si>
    <t>1388/12/26</t>
  </si>
  <si>
    <t>نوين سامان</t>
  </si>
  <si>
    <t>1388/10/21</t>
  </si>
  <si>
    <t>امین ملت</t>
  </si>
  <si>
    <t>تأمین سرمایه امین</t>
  </si>
  <si>
    <t>1389/02/19</t>
  </si>
  <si>
    <t>آرمان کارآفرین</t>
  </si>
  <si>
    <t>-</t>
  </si>
  <si>
    <t>1390/01/14</t>
  </si>
  <si>
    <t>پارسیان</t>
  </si>
  <si>
    <t>کارگزاری بانک پارسیان</t>
  </si>
  <si>
    <t>1390/01/28</t>
  </si>
  <si>
    <t>توس ایرانیان</t>
  </si>
  <si>
    <t>1390/05/16</t>
  </si>
  <si>
    <t>کل ص س در اوراق بهادار با درآمد ثابت(جمع/ میانگین ساده)</t>
  </si>
  <si>
    <t>بانک گردشگری</t>
  </si>
  <si>
    <t>کارگزاری آگاه</t>
  </si>
  <si>
    <t>مختلط</t>
  </si>
  <si>
    <t>_</t>
  </si>
  <si>
    <t>1390/04/27</t>
  </si>
  <si>
    <t>N/A</t>
  </si>
  <si>
    <t>سپهر اول کارگزاری بانک صادرات</t>
  </si>
  <si>
    <t>کارگزاری بانک صادرات</t>
  </si>
  <si>
    <t>در سهام و با اندازه بزرگ</t>
  </si>
  <si>
    <t>1390/02/13</t>
  </si>
  <si>
    <t>پیشرو</t>
  </si>
  <si>
    <t>کارگزاری مقید</t>
  </si>
  <si>
    <t>1390/01/31</t>
  </si>
  <si>
    <t>ممتاز</t>
  </si>
  <si>
    <t>کارگزاری مفید</t>
  </si>
  <si>
    <t>1388/11/27</t>
  </si>
  <si>
    <t>يكم ايرانيان</t>
  </si>
  <si>
    <t>1387/11/14</t>
  </si>
  <si>
    <t>بانک دي</t>
  </si>
  <si>
    <t>1390/03/23</t>
  </si>
  <si>
    <t>1388/04/02</t>
  </si>
  <si>
    <t>مهر ايرانيان</t>
  </si>
  <si>
    <t>1388/01/07</t>
  </si>
  <si>
    <t>يکم سامان</t>
  </si>
  <si>
    <t>کارگزاری بانک سامان</t>
  </si>
  <si>
    <t>1390/03/31</t>
  </si>
  <si>
    <t>تجربه ايرانيان</t>
  </si>
  <si>
    <t>1387/05/05</t>
  </si>
  <si>
    <t>آتیه ملت</t>
  </si>
  <si>
    <t>تأمین سرمایه بانک ملت</t>
  </si>
  <si>
    <t>1390/05/23</t>
  </si>
  <si>
    <t>شاخصی کارآفرين</t>
  </si>
  <si>
    <t>شاخصی و در اندازه بزرگ</t>
  </si>
  <si>
    <t>1389/12/24</t>
  </si>
  <si>
    <t>آگاه</t>
  </si>
  <si>
    <t>در سهام و با اندازه کوچک</t>
  </si>
  <si>
    <t>1387/05/16</t>
  </si>
  <si>
    <t>پیشتاز</t>
  </si>
  <si>
    <t>1387/02/24</t>
  </si>
  <si>
    <t>بورسيران</t>
  </si>
  <si>
    <t>کارگزاری بورسیران</t>
  </si>
  <si>
    <t>1388/04/27</t>
  </si>
  <si>
    <t>پويا</t>
  </si>
  <si>
    <t>کارگزاری نهایت نگر</t>
  </si>
  <si>
    <t>1387/01/05</t>
  </si>
  <si>
    <t>فارابي</t>
  </si>
  <si>
    <t>کارگزاری فارابی</t>
  </si>
  <si>
    <t>1388/09/02</t>
  </si>
  <si>
    <t>عقيق</t>
  </si>
  <si>
    <t>1389/12/06</t>
  </si>
  <si>
    <t>بانك صادرات</t>
  </si>
  <si>
    <t>1387/01/11</t>
  </si>
  <si>
    <t>بانك ملي</t>
  </si>
  <si>
    <t>کارگزاری بانک ملی</t>
  </si>
  <si>
    <t>1387/02/21</t>
  </si>
  <si>
    <t>گنجینه بهمن</t>
  </si>
  <si>
    <t>کارگزاری بهمن</t>
  </si>
  <si>
    <t>1389/01/30</t>
  </si>
  <si>
    <t>فيروزه</t>
  </si>
  <si>
    <t>کارگزاری بانک اقتصاد نوین</t>
  </si>
  <si>
    <t>1389/05/24</t>
  </si>
  <si>
    <t>بورس بيمه</t>
  </si>
  <si>
    <t>کارگزاری بورس بیمه</t>
  </si>
  <si>
    <t>1388/02/26</t>
  </si>
  <si>
    <t>تدبيرگران آگاه</t>
  </si>
  <si>
    <t>1389/12/16</t>
  </si>
  <si>
    <t>کارآفرينان برتر آینده</t>
  </si>
  <si>
    <t>1390/02/06</t>
  </si>
  <si>
    <t>نوين</t>
  </si>
  <si>
    <t>کارگزاری تأمین سرمایه نوین</t>
  </si>
  <si>
    <t>بانك اقتصاد نوين</t>
  </si>
  <si>
    <t>1387/10/02</t>
  </si>
  <si>
    <t>سهم آشنا</t>
  </si>
  <si>
    <t>کارگزاری سهم آشنا</t>
  </si>
  <si>
    <t>1387/02/03</t>
  </si>
  <si>
    <t>پارس</t>
  </si>
  <si>
    <t>کارگزاری آبان</t>
  </si>
  <si>
    <t>1388/12/24</t>
  </si>
  <si>
    <t>حافظ</t>
  </si>
  <si>
    <t>کارگزاری حافظ</t>
  </si>
  <si>
    <t>پيشگام</t>
  </si>
  <si>
    <t>کارگزاری سرمایه گذاری ملی ایران</t>
  </si>
  <si>
    <t>1388/04/28</t>
  </si>
  <si>
    <t>تدبيرگران فردا</t>
  </si>
  <si>
    <t>کارگزاری تدبیرگران فردا</t>
  </si>
  <si>
    <t>1389/09/09</t>
  </si>
  <si>
    <t>راهنما</t>
  </si>
  <si>
    <t>کارگزاری راهنمای سرمایه گذاران</t>
  </si>
  <si>
    <t>1389/10/08</t>
  </si>
  <si>
    <t>صنعت و معدن</t>
  </si>
  <si>
    <t>کارگزاری بانک صنعت و معدن</t>
  </si>
  <si>
    <t>1388/04/09</t>
  </si>
  <si>
    <t>بورس 24</t>
  </si>
  <si>
    <t>1389/02/12</t>
  </si>
  <si>
    <t>نوانديشان بازار سرمايه</t>
  </si>
  <si>
    <t>کارگزاری نواندیشان بازارسرمایه</t>
  </si>
  <si>
    <t>ارگ</t>
  </si>
  <si>
    <t>کارگزاری ارگ هومن</t>
  </si>
  <si>
    <t>1389/07/20</t>
  </si>
  <si>
    <t>بانک کشاورزي</t>
  </si>
  <si>
    <t>1388/12/16</t>
  </si>
  <si>
    <t>خبرگان سهام</t>
  </si>
  <si>
    <t>کارگزاری خبرگان سهام</t>
  </si>
  <si>
    <t>1387/02/07</t>
  </si>
  <si>
    <t>اميد ايرانيان</t>
  </si>
  <si>
    <t>1389/05/04</t>
  </si>
  <si>
    <t>بانك پاسارگاد</t>
  </si>
  <si>
    <t>کارگزاری بانک پاسارگاد</t>
  </si>
  <si>
    <t>1387/06/11</t>
  </si>
  <si>
    <t>نقش جهان</t>
  </si>
  <si>
    <t>کارگزاری اردیبهشت ایرانیان</t>
  </si>
  <si>
    <t>صبا</t>
  </si>
  <si>
    <t>کارگزاری صباتأمین</t>
  </si>
  <si>
    <t>امين کارآفرين</t>
  </si>
  <si>
    <t>1388/08/24</t>
  </si>
  <si>
    <t>بانك تجارت</t>
  </si>
  <si>
    <t>کارگزاری بانک تجارت</t>
  </si>
  <si>
    <t>1387/05/21</t>
  </si>
  <si>
    <t>آپادانا</t>
  </si>
  <si>
    <t>کارگزاری آپادانا</t>
  </si>
  <si>
    <t>آرين</t>
  </si>
  <si>
    <t>کارگزاری آراد ایرانیان(گلچین)</t>
  </si>
  <si>
    <t>1387/03/18</t>
  </si>
  <si>
    <t>تدبيرگر سرمايه</t>
  </si>
  <si>
    <t>کارگزاری تدبیرگر سرمایه</t>
  </si>
  <si>
    <t>سينا</t>
  </si>
  <si>
    <t>کارگزاری بهگزین</t>
  </si>
  <si>
    <t>1389/11/11</t>
  </si>
  <si>
    <t>ایساتیس</t>
  </si>
  <si>
    <t>کارگزاری ایساتیس پویا</t>
  </si>
  <si>
    <t>1388/11/28</t>
  </si>
  <si>
    <t>رضوي</t>
  </si>
  <si>
    <t>کارگزاری رضوی</t>
  </si>
  <si>
    <t>1388/07/05</t>
  </si>
  <si>
    <t>بيمه دي</t>
  </si>
  <si>
    <t>1389/04/20</t>
  </si>
  <si>
    <t>رفاه</t>
  </si>
  <si>
    <t>کارگزاری بانک رفاه</t>
  </si>
  <si>
    <t>1389/04/16</t>
  </si>
  <si>
    <t>بانک مسکن</t>
  </si>
  <si>
    <t>کارگزاری بانک مسکن</t>
  </si>
  <si>
    <t>اميد سهم</t>
  </si>
  <si>
    <t>کارگزاری امید سهم</t>
  </si>
  <si>
    <t>1389/12/23</t>
  </si>
  <si>
    <t>کاسپين مهر ايرانيان</t>
  </si>
  <si>
    <t>کارگزاری کاسپین مهر ایرانیان</t>
  </si>
  <si>
    <t>مهر شريعه</t>
  </si>
  <si>
    <t>کارگزاری مهر آفرین</t>
  </si>
  <si>
    <t>توسعه صادرات</t>
  </si>
  <si>
    <t>کارگزاری بانک توسعه صادرات</t>
  </si>
  <si>
    <t>1390/02/24</t>
  </si>
  <si>
    <t>توسعه فردا</t>
  </si>
  <si>
    <t>کارگزاری توسعه فردا</t>
  </si>
  <si>
    <t>1390/03/21</t>
  </si>
  <si>
    <t>خوارزمی</t>
  </si>
  <si>
    <t>کارگزاری بانک  صادرات</t>
  </si>
  <si>
    <t>1390/05/24</t>
  </si>
  <si>
    <t>ردیف</t>
  </si>
  <si>
    <t>فیروزه</t>
  </si>
  <si>
    <t>ارگ هومن</t>
  </si>
  <si>
    <t>نام صندوق</t>
  </si>
  <si>
    <t>ارزش حجم معاملات(میلیون ریال)</t>
  </si>
  <si>
    <t>ارزش صدور و ابطال(میلیون ریال)</t>
  </si>
  <si>
    <t>از ابتدای سال90*</t>
  </si>
  <si>
    <t xml:space="preserve">خرید </t>
  </si>
  <si>
    <t>فروش</t>
  </si>
  <si>
    <t>مابه التفاوت افزایش(کاهش)</t>
  </si>
  <si>
    <t>مجموع</t>
  </si>
  <si>
    <t>خرید</t>
  </si>
  <si>
    <t xml:space="preserve">صدور </t>
  </si>
  <si>
    <t>ابطال</t>
  </si>
  <si>
    <t>کشاورزي درآمد ثابت</t>
  </si>
  <si>
    <t>آرمان</t>
  </si>
  <si>
    <t>پارسيان</t>
  </si>
  <si>
    <t>کل صندوق های سرمایه گذاری در اوراق بهادار با درآمد ثابت</t>
  </si>
  <si>
    <t>سپهر اول بانک صادرات</t>
  </si>
  <si>
    <t>بانک گردشگري</t>
  </si>
  <si>
    <t>کل صندوق های سرمایه گذاری در اندازه بزرگ</t>
  </si>
  <si>
    <t>کل صندوق های سرمایه گذاری شاخصی</t>
  </si>
  <si>
    <t>کارآفرينان برتر</t>
  </si>
  <si>
    <t>صباتامین</t>
  </si>
  <si>
    <t>ایساتیس پویا</t>
  </si>
  <si>
    <t>کل صندوق های سرمایه گذاری در اندازه کوچک</t>
  </si>
  <si>
    <t>کل صندوق های سرمایه گذاری</t>
  </si>
  <si>
    <t>از ابتدای سال90</t>
  </si>
  <si>
    <t>نسبت فعالیت معاملاتی*</t>
  </si>
  <si>
    <t>نسبت فعالیت سرمایه گذاران**</t>
  </si>
  <si>
    <t>کل صندوق های شاخصی</t>
  </si>
  <si>
    <t>بورس اوراق بهادار تهران</t>
  </si>
  <si>
    <t xml:space="preserve">امین شهر </t>
  </si>
  <si>
    <t>1390/07/17</t>
  </si>
  <si>
    <t xml:space="preserve">گسترش فردای ایرانیان </t>
  </si>
  <si>
    <t>1390/07/23</t>
  </si>
  <si>
    <t>ارمغان ایرانیان</t>
  </si>
  <si>
    <t>1390/07/20</t>
  </si>
  <si>
    <t>ارزش آفرینان دی</t>
  </si>
  <si>
    <t>1390/07/12</t>
  </si>
  <si>
    <t>1390/05/05</t>
  </si>
  <si>
    <t xml:space="preserve">نام </t>
  </si>
  <si>
    <t>ارزش صندوق</t>
  </si>
  <si>
    <t>ترکیب داراییهای صندوق(%)</t>
  </si>
  <si>
    <t>سایر( ماه قبل)</t>
  </si>
  <si>
    <t>(میلیون ریال)</t>
  </si>
  <si>
    <t>سهام</t>
  </si>
  <si>
    <t>اوراق مشارکت</t>
  </si>
  <si>
    <t>گواهی سپرده</t>
  </si>
  <si>
    <t>نقد*</t>
  </si>
  <si>
    <t>سایر**</t>
  </si>
  <si>
    <t>کل صندوقهای سرمایه گذاری در اوراق بهادار با درآمد ثابت</t>
  </si>
  <si>
    <t xml:space="preserve"> یکم ایرانیان</t>
  </si>
  <si>
    <t xml:space="preserve"> مهر ایرانیان</t>
  </si>
  <si>
    <t>تجربه ایرانیان</t>
  </si>
  <si>
    <t xml:space="preserve"> ممتاز</t>
  </si>
  <si>
    <t>کل صندوقهای سرمایه گذاری در اندازه بزرگ</t>
  </si>
  <si>
    <t>شاخصی کارآفرین</t>
  </si>
  <si>
    <t xml:space="preserve"> آگاه</t>
  </si>
  <si>
    <t xml:space="preserve"> پیشتاز</t>
  </si>
  <si>
    <t xml:space="preserve"> بورسیران</t>
  </si>
  <si>
    <t xml:space="preserve"> پویا</t>
  </si>
  <si>
    <t xml:space="preserve"> كارگزاري فارابی</t>
  </si>
  <si>
    <t xml:space="preserve"> کارگزاری بانک صادرات</t>
  </si>
  <si>
    <t xml:space="preserve"> کارگزاری بانک ملی</t>
  </si>
  <si>
    <t xml:space="preserve"> گنجینه بهمن                        </t>
  </si>
  <si>
    <t xml:space="preserve"> كارگزاري بورس بیمه</t>
  </si>
  <si>
    <t xml:space="preserve"> نوین</t>
  </si>
  <si>
    <t xml:space="preserve"> کارگزاری بانک اقتصاد نوین</t>
  </si>
  <si>
    <t xml:space="preserve"> سهم آشنا</t>
  </si>
  <si>
    <t xml:space="preserve"> پارس</t>
  </si>
  <si>
    <t xml:space="preserve"> حافظ</t>
  </si>
  <si>
    <t xml:space="preserve"> پیشگام</t>
  </si>
  <si>
    <t xml:space="preserve"> صنعت و معدن</t>
  </si>
  <si>
    <t xml:space="preserve"> خبرگان</t>
  </si>
  <si>
    <t xml:space="preserve"> صبا</t>
  </si>
  <si>
    <t xml:space="preserve"> امین کارآفرین</t>
  </si>
  <si>
    <t xml:space="preserve"> کارگزاری بانک تجارت</t>
  </si>
  <si>
    <t xml:space="preserve"> ایساتیس</t>
  </si>
  <si>
    <t xml:space="preserve"> كارگزاري رضوی</t>
  </si>
  <si>
    <t xml:space="preserve"> مسکن</t>
  </si>
  <si>
    <t xml:space="preserve"> کارگزاری کاسپین مهر ایرانیان</t>
  </si>
  <si>
    <t>کل صندوقهای سرمایه گذاری در اندازه کوچک</t>
  </si>
  <si>
    <t>کل صندوقهای سرمایه گذاری</t>
  </si>
  <si>
    <t>**شامل حساب دریافتنی تجاری، حساب فیمابین با کارگزاران و مخارج انتقالی به دوره آتی می باشد، در برخی موارد به علت فروش سهام حساب فیمابین با کارگزاری به صورت موقت مقدار پیدا می کند که این امر توسط کارشناسان این مدیریت به طور مرتب کنترل می شود.</t>
  </si>
  <si>
    <t xml:space="preserve">  *شامل وجه نقد و موجودی حساب جاری می باشد.</t>
  </si>
  <si>
    <t>عمر صندوق(به روز)</t>
  </si>
  <si>
    <t>نهال سرمایه ایرانیان</t>
  </si>
  <si>
    <t>1390/07/19</t>
  </si>
  <si>
    <t>امین سامان</t>
  </si>
  <si>
    <t>1390/08/04</t>
  </si>
  <si>
    <t>کارگزاری بانک ملت</t>
  </si>
  <si>
    <t>1390/08/15</t>
  </si>
  <si>
    <t>D/T</t>
  </si>
  <si>
    <t>d/t</t>
  </si>
  <si>
    <t>کل صندوقهای سرمایه گذاری مختلط</t>
  </si>
  <si>
    <t>کل صندوق های سرمایه گذاری مختلط</t>
  </si>
  <si>
    <t>ارزش سهام ابتدای ماه</t>
  </si>
  <si>
    <t>ارزش سهام انتهای ماه</t>
  </si>
  <si>
    <t>÷</t>
  </si>
  <si>
    <t>امين صبار (امین گلوبال)</t>
  </si>
  <si>
    <t>یکم نیکوکاری آگاه</t>
  </si>
  <si>
    <t>1390/09/01</t>
  </si>
  <si>
    <t>در سهام و با اندازه بزرگ  و با تضمین سود</t>
  </si>
  <si>
    <t>کل ص س در سهام در اندازه بزرگ (جمع/ میانگین ساده)</t>
  </si>
  <si>
    <t>1389/02/13</t>
  </si>
  <si>
    <t xml:space="preserve"> امین صبار (امین گلوبال)</t>
  </si>
  <si>
    <t>امين صبار(امین گلوبال)</t>
  </si>
  <si>
    <t>وضعیت صندوقهای سرمایه گذاری در پایان سال 1389 و پایان دی ماه سال 1390(پیوست 1)</t>
  </si>
  <si>
    <t>ارزش صندوق در پایان دی سال 1390 (میلیون ريال)</t>
  </si>
  <si>
    <t>نيكوكاري بانك گردشگري</t>
  </si>
  <si>
    <t>1390/10/28</t>
  </si>
  <si>
    <t>کل ص س مختلط</t>
  </si>
  <si>
    <t>کل ص شاخصی(جمع/میانگین ساده)</t>
  </si>
  <si>
    <t>کل ص س در سهام و در اندازه کوچک</t>
  </si>
  <si>
    <t xml:space="preserve">کل </t>
  </si>
  <si>
    <t>ترکیب داراییهای صندوقهای سرمایه گذاری در دی ماه 1390</t>
  </si>
  <si>
    <t>بانک دی</t>
  </si>
  <si>
    <t>یکم سامان</t>
  </si>
  <si>
    <t>کل صندوقهای شاخصی</t>
  </si>
  <si>
    <t>عقیق</t>
  </si>
  <si>
    <t>تدبیرگران آگاه</t>
  </si>
  <si>
    <t>کارآفرینان برتر آینده</t>
  </si>
  <si>
    <t>تدبیرگران فردا</t>
  </si>
  <si>
    <t xml:space="preserve">نواندیشان                             </t>
  </si>
  <si>
    <t>بانک کشاورزی</t>
  </si>
  <si>
    <t>امید ایرانیان</t>
  </si>
  <si>
    <t xml:space="preserve">  پاسارگاد</t>
  </si>
  <si>
    <t>آرین( گلچین)</t>
  </si>
  <si>
    <t>تدبیرگر سرمایه</t>
  </si>
  <si>
    <t>سینا</t>
  </si>
  <si>
    <t>بیمه دی</t>
  </si>
  <si>
    <t>امید سهم</t>
  </si>
  <si>
    <t>مهر شریعه</t>
  </si>
  <si>
    <t>حجم معاملات و صدور و ابطال صندوق های سرمایه گذاری تا تاریخ 1390/10/30</t>
  </si>
  <si>
    <t>دی ماه90</t>
  </si>
  <si>
    <t xml:space="preserve">  *تاریخ گزارشگری: منتهی به 90/10/30 </t>
  </si>
  <si>
    <t>نسبت فعالیت معاملاتی و سرمایه گذاران صندوق های سرمایه گذاری تا پایان دی ماه سال 1390</t>
  </si>
  <si>
    <t>(پیوست 4)</t>
  </si>
  <si>
    <t>ماه گذشته(دی ماه90)</t>
  </si>
  <si>
    <t>*</t>
  </si>
  <si>
    <t>نسبت فعالیت معاملاتی در مورد صندوق های سرمایه گذاری حاصل تقسیم نصف ارزش معاملاتی توسط صندوق ها در دورۀ مورد نظر ( نصف جمع خرید و فروش صندوق ) بر متوسط ارزش صندوق ها در همان دوره می باشد و در مورد بورس اوراق بهادار تهران، برابر حاصل تقسیم ارزش معاملات خرد وبلوک بورس اوراق بهادار تهران در دورۀ مورد نظر بر متوسط ارزش بازار در همان دوره است.</t>
  </si>
  <si>
    <t>**</t>
  </si>
  <si>
    <t>نسبت فعالیت سرمایه گذاران در مورد صندوق های سرمایه گذاری برابر حاصل تقسیم نصف ارزش واحدهای سرمایه گذاری صادر یا باطل شدۀ صندوق در دورۀ مورد نظر بر متوسط ارزش صندوق ها در همان دوره است.</t>
  </si>
  <si>
    <t>توضیح2: ارزش ریالی معاملات بورس اوراق بهادار تهران در دی ماه شامل (خرد و بلوک)، مبلغ 10419 میلیارد ریال بوده است.</t>
  </si>
  <si>
    <t>توضیح1: ارزش ریالی معاملات صندوق ها در دی ماه شامل خرید و فروش، مبلغ 2107 میلیارد ریال بوده است.</t>
  </si>
  <si>
    <t>(پیوست 3)</t>
  </si>
  <si>
    <t>پیوست 2</t>
  </si>
</sst>
</file>

<file path=xl/styles.xml><?xml version="1.0" encoding="utf-8"?>
<styleSheet xmlns="http://schemas.openxmlformats.org/spreadsheetml/2006/main">
  <numFmts count="1">
    <numFmt numFmtId="164" formatCode="#,##0_-;\(#,##0\)"/>
  </numFmts>
  <fonts count="51">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B Nazanin"/>
      <charset val="178"/>
    </font>
    <font>
      <sz val="11"/>
      <name val="Calibri"/>
      <family val="2"/>
      <charset val="178"/>
      <scheme val="minor"/>
    </font>
    <font>
      <b/>
      <sz val="14"/>
      <color theme="1"/>
      <name val="B Nazanin"/>
      <charset val="178"/>
    </font>
    <font>
      <b/>
      <sz val="12"/>
      <name val="B Nazanin"/>
      <charset val="178"/>
    </font>
    <font>
      <b/>
      <sz val="12"/>
      <color theme="1"/>
      <name val="B Nazanin"/>
      <charset val="178"/>
    </font>
    <font>
      <b/>
      <sz val="11"/>
      <name val="B Nazanin"/>
      <charset val="178"/>
    </font>
    <font>
      <sz val="11"/>
      <name val="B Nazanin"/>
      <charset val="178"/>
    </font>
    <font>
      <sz val="12"/>
      <name val="B Nazanin"/>
      <charset val="178"/>
    </font>
    <font>
      <sz val="12"/>
      <color indexed="8"/>
      <name val="B Nazanin"/>
      <charset val="178"/>
    </font>
    <font>
      <sz val="10"/>
      <color indexed="8"/>
      <name val="B Nazanin"/>
      <charset val="178"/>
    </font>
    <font>
      <sz val="11"/>
      <color theme="1"/>
      <name val="B Lotus"/>
      <charset val="178"/>
    </font>
    <font>
      <b/>
      <sz val="16"/>
      <color indexed="8"/>
      <name val="B Nazanin"/>
      <charset val="178"/>
    </font>
    <font>
      <sz val="15"/>
      <color indexed="8"/>
      <name val="B Titr"/>
      <charset val="178"/>
    </font>
    <font>
      <sz val="12"/>
      <color theme="1"/>
      <name val="2  Nazanin"/>
      <charset val="178"/>
    </font>
    <font>
      <sz val="12"/>
      <name val="2  Nazanin"/>
      <charset val="178"/>
    </font>
    <font>
      <sz val="11"/>
      <name val="Calibri"/>
      <family val="2"/>
      <scheme val="minor"/>
    </font>
    <font>
      <sz val="12"/>
      <color theme="1"/>
      <name val="B Nazanin"/>
      <charset val="178"/>
    </font>
    <font>
      <sz val="11"/>
      <name val="2  Nazanin"/>
      <charset val="178"/>
    </font>
    <font>
      <sz val="10"/>
      <name val="B Nazanin"/>
      <charset val="178"/>
    </font>
    <font>
      <sz val="11"/>
      <color theme="1"/>
      <name val="2  Nazanin"/>
      <charset val="178"/>
    </font>
    <font>
      <sz val="11"/>
      <color rgb="FFFF0000"/>
      <name val="2  Nazanin"/>
      <charset val="178"/>
    </font>
    <font>
      <b/>
      <sz val="14"/>
      <color theme="1"/>
      <name val="B Lotus"/>
      <charset val="178"/>
    </font>
    <font>
      <sz val="11"/>
      <color theme="1"/>
      <name val="B Zar"/>
      <charset val="178"/>
    </font>
    <font>
      <sz val="13"/>
      <color theme="1"/>
      <name val="B Nazanin"/>
      <charset val="178"/>
    </font>
    <font>
      <sz val="13"/>
      <name val="B Nazanin"/>
      <charset val="178"/>
    </font>
    <font>
      <sz val="13"/>
      <name val="Calibri"/>
      <family val="2"/>
      <scheme val="minor"/>
    </font>
    <font>
      <sz val="9"/>
      <color theme="1"/>
      <name val="B Zar"/>
      <charset val="178"/>
    </font>
    <font>
      <sz val="9"/>
      <name val="B Zar"/>
      <charset val="178"/>
    </font>
    <font>
      <b/>
      <sz val="8"/>
      <color theme="1"/>
      <name val="B Nazanin"/>
      <charset val="178"/>
    </font>
    <font>
      <sz val="20"/>
      <name val="B Zar"/>
      <charset val="178"/>
    </font>
    <font>
      <sz val="13"/>
      <name val="Arial"/>
      <family val="2"/>
    </font>
    <font>
      <sz val="12"/>
      <name val="B Zar"/>
      <charset val="178"/>
    </font>
    <font>
      <sz val="18"/>
      <name val="B Zar"/>
      <charset val="178"/>
    </font>
    <font>
      <sz val="28"/>
      <name val="Arial"/>
      <family val="2"/>
    </font>
    <font>
      <sz val="28"/>
      <name val="B Titr"/>
      <charset val="178"/>
    </font>
    <font>
      <b/>
      <sz val="14"/>
      <name val="Arial"/>
      <family val="2"/>
    </font>
    <font>
      <b/>
      <sz val="13"/>
      <name val="Arial"/>
      <family val="2"/>
    </font>
    <font>
      <b/>
      <sz val="14"/>
      <name val="B Zar"/>
      <charset val="178"/>
    </font>
    <font>
      <b/>
      <sz val="18"/>
      <name val="B Zar"/>
      <charset val="178"/>
    </font>
    <font>
      <b/>
      <sz val="12"/>
      <name val="B Zar"/>
      <charset val="178"/>
    </font>
    <font>
      <sz val="16"/>
      <name val="B Zar"/>
      <charset val="178"/>
    </font>
    <font>
      <sz val="20"/>
      <color theme="1"/>
      <name val="B Zar"/>
      <charset val="178"/>
    </font>
    <font>
      <sz val="20"/>
      <color rgb="FFFF0000"/>
      <name val="B Zar"/>
      <charset val="178"/>
    </font>
    <font>
      <b/>
      <sz val="10"/>
      <name val="Arial"/>
      <family val="2"/>
    </font>
    <font>
      <sz val="20"/>
      <color theme="1"/>
      <name val="2  Nazanin"/>
      <charset val="178"/>
    </font>
    <font>
      <b/>
      <sz val="11"/>
      <color theme="1"/>
      <name val="B Zar"/>
      <charset val="178"/>
    </font>
    <font>
      <b/>
      <sz val="14"/>
      <color theme="1"/>
      <name val="B Zar"/>
      <charset val="178"/>
    </font>
  </fonts>
  <fills count="10">
    <fill>
      <patternFill patternType="none"/>
    </fill>
    <fill>
      <patternFill patternType="gray125"/>
    </fill>
    <fill>
      <patternFill patternType="solid">
        <fgColor rgb="FFFFFF99"/>
        <bgColor indexed="64"/>
      </patternFill>
    </fill>
    <fill>
      <patternFill patternType="solid">
        <fgColor theme="7"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rgb="FFE6E100"/>
        <bgColor indexed="64"/>
      </patternFill>
    </fill>
    <fill>
      <patternFill patternType="solid">
        <fgColor rgb="FFFF0000"/>
        <bgColor indexed="64"/>
      </patternFill>
    </fill>
  </fills>
  <borders count="31">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diagonal/>
    </border>
    <border>
      <left/>
      <right style="medium">
        <color indexed="64"/>
      </right>
      <top style="medium">
        <color indexed="64"/>
      </top>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s>
  <cellStyleXfs count="3">
    <xf numFmtId="0" fontId="0" fillId="0" borderId="0"/>
    <xf numFmtId="0" fontId="2" fillId="0" borderId="0"/>
    <xf numFmtId="0" fontId="3" fillId="0" borderId="0"/>
  </cellStyleXfs>
  <cellXfs count="322">
    <xf numFmtId="0" fontId="0" fillId="0" borderId="0" xfId="0"/>
    <xf numFmtId="0" fontId="4" fillId="0" borderId="0" xfId="0" applyFont="1" applyAlignment="1">
      <alignment horizontal="center" vertical="center" readingOrder="2"/>
    </xf>
    <xf numFmtId="2" fontId="5" fillId="0" borderId="0" xfId="0" applyNumberFormat="1" applyFont="1"/>
    <xf numFmtId="2" fontId="0" fillId="0" borderId="0" xfId="0" applyNumberFormat="1"/>
    <xf numFmtId="2" fontId="4" fillId="0" borderId="0" xfId="0" applyNumberFormat="1" applyFont="1"/>
    <xf numFmtId="0" fontId="7" fillId="5" borderId="2" xfId="0" applyFont="1" applyFill="1" applyBorder="1" applyAlignment="1">
      <alignment horizontal="center" vertical="center"/>
    </xf>
    <xf numFmtId="0" fontId="9" fillId="5" borderId="2" xfId="0" applyFont="1" applyFill="1" applyBorder="1" applyAlignment="1">
      <alignment horizontal="center" vertical="center"/>
    </xf>
    <xf numFmtId="2" fontId="8" fillId="5" borderId="2" xfId="0" applyNumberFormat="1" applyFont="1" applyFill="1" applyBorder="1" applyAlignment="1">
      <alignment horizontal="center" vertical="center"/>
    </xf>
    <xf numFmtId="0" fontId="10" fillId="6" borderId="3" xfId="0" applyFont="1" applyFill="1" applyBorder="1" applyAlignment="1">
      <alignment horizontal="center" vertical="center" readingOrder="2"/>
    </xf>
    <xf numFmtId="0" fontId="11" fillId="6" borderId="2" xfId="0" applyFont="1" applyFill="1" applyBorder="1" applyAlignment="1">
      <alignment vertical="center"/>
    </xf>
    <xf numFmtId="3" fontId="10" fillId="6" borderId="2" xfId="0" applyNumberFormat="1" applyFont="1" applyFill="1" applyBorder="1" applyAlignment="1">
      <alignment horizontal="center"/>
    </xf>
    <xf numFmtId="2" fontId="10" fillId="6" borderId="2" xfId="0" applyNumberFormat="1" applyFont="1" applyFill="1" applyBorder="1" applyAlignment="1">
      <alignment horizontal="center"/>
    </xf>
    <xf numFmtId="2" fontId="10" fillId="6" borderId="7" xfId="0" applyNumberFormat="1" applyFont="1" applyFill="1" applyBorder="1" applyAlignment="1">
      <alignment horizontal="center"/>
    </xf>
    <xf numFmtId="0" fontId="5" fillId="4" borderId="0" xfId="0" applyFont="1" applyFill="1"/>
    <xf numFmtId="0" fontId="4" fillId="6" borderId="3" xfId="0" applyFont="1" applyFill="1" applyBorder="1" applyAlignment="1">
      <alignment horizontal="center" vertical="center" readingOrder="2"/>
    </xf>
    <xf numFmtId="0" fontId="12" fillId="6" borderId="2" xfId="0" applyFont="1" applyFill="1" applyBorder="1" applyAlignment="1">
      <alignment vertical="center"/>
    </xf>
    <xf numFmtId="2" fontId="4" fillId="6" borderId="7" xfId="0" applyNumberFormat="1" applyFont="1" applyFill="1" applyBorder="1" applyAlignment="1">
      <alignment horizontal="center"/>
    </xf>
    <xf numFmtId="3" fontId="10" fillId="5" borderId="2" xfId="0" applyNumberFormat="1" applyFont="1" applyFill="1" applyBorder="1" applyAlignment="1">
      <alignment horizontal="center"/>
    </xf>
    <xf numFmtId="2" fontId="10" fillId="5" borderId="2" xfId="0" applyNumberFormat="1" applyFont="1" applyFill="1" applyBorder="1" applyAlignment="1">
      <alignment horizontal="center"/>
    </xf>
    <xf numFmtId="2" fontId="4" fillId="5" borderId="2" xfId="0" applyNumberFormat="1" applyFont="1" applyFill="1" applyBorder="1" applyAlignment="1">
      <alignment horizontal="center"/>
    </xf>
    <xf numFmtId="2" fontId="4" fillId="5" borderId="7" xfId="0" applyNumberFormat="1" applyFont="1" applyFill="1" applyBorder="1" applyAlignment="1">
      <alignment horizontal="center"/>
    </xf>
    <xf numFmtId="2" fontId="4" fillId="6" borderId="2" xfId="0" applyNumberFormat="1" applyFont="1" applyFill="1" applyBorder="1" applyAlignment="1">
      <alignment horizontal="center"/>
    </xf>
    <xf numFmtId="4" fontId="10" fillId="5" borderId="2" xfId="0" applyNumberFormat="1" applyFont="1" applyFill="1" applyBorder="1" applyAlignment="1">
      <alignment horizontal="center"/>
    </xf>
    <xf numFmtId="0" fontId="0" fillId="4" borderId="0" xfId="0" applyFill="1"/>
    <xf numFmtId="0" fontId="0" fillId="0" borderId="0" xfId="0" applyFill="1"/>
    <xf numFmtId="3" fontId="10" fillId="5" borderId="2" xfId="0" applyNumberFormat="1" applyFont="1" applyFill="1" applyBorder="1" applyAlignment="1">
      <alignment horizontal="center" vertical="center"/>
    </xf>
    <xf numFmtId="2" fontId="10" fillId="5" borderId="7" xfId="0" applyNumberFormat="1" applyFont="1" applyFill="1" applyBorder="1" applyAlignment="1">
      <alignment horizontal="center"/>
    </xf>
    <xf numFmtId="0" fontId="4" fillId="4" borderId="2" xfId="0" applyFont="1" applyFill="1" applyBorder="1" applyAlignment="1">
      <alignment horizontal="center"/>
    </xf>
    <xf numFmtId="0" fontId="4" fillId="0" borderId="3" xfId="0" applyFont="1" applyBorder="1" applyAlignment="1">
      <alignment horizontal="center" vertical="center" readingOrder="2"/>
    </xf>
    <xf numFmtId="2" fontId="14" fillId="0" borderId="7" xfId="0" applyNumberFormat="1" applyFont="1" applyBorder="1"/>
    <xf numFmtId="0" fontId="14" fillId="0" borderId="0" xfId="0" applyFont="1"/>
    <xf numFmtId="0" fontId="4" fillId="0" borderId="10" xfId="0" applyFont="1" applyBorder="1" applyAlignment="1">
      <alignment horizontal="center" vertical="center" readingOrder="2"/>
    </xf>
    <xf numFmtId="2" fontId="14" fillId="0" borderId="12" xfId="0" applyNumberFormat="1" applyFont="1" applyBorder="1"/>
    <xf numFmtId="0" fontId="5" fillId="0" borderId="0" xfId="0" applyFont="1"/>
    <xf numFmtId="0" fontId="15" fillId="0" borderId="0" xfId="1" applyFont="1" applyFill="1" applyBorder="1" applyAlignment="1">
      <alignment horizontal="center" vertical="center"/>
    </xf>
    <xf numFmtId="0" fontId="16" fillId="0" borderId="0" xfId="1" applyFont="1" applyFill="1" applyBorder="1" applyAlignment="1">
      <alignment vertical="center"/>
    </xf>
    <xf numFmtId="0" fontId="0" fillId="0" borderId="14" xfId="0" applyBorder="1"/>
    <xf numFmtId="0" fontId="8" fillId="7" borderId="2" xfId="2" applyFont="1" applyFill="1" applyBorder="1" applyAlignment="1">
      <alignment horizontal="center" vertical="center" wrapText="1"/>
    </xf>
    <xf numFmtId="0" fontId="8" fillId="7" borderId="7" xfId="2" applyFont="1" applyFill="1" applyBorder="1" applyAlignment="1">
      <alignment horizontal="center" vertical="center" wrapText="1"/>
    </xf>
    <xf numFmtId="0" fontId="4" fillId="4" borderId="3" xfId="0" applyFont="1" applyFill="1" applyBorder="1" applyAlignment="1">
      <alignment horizontal="center"/>
    </xf>
    <xf numFmtId="0" fontId="12" fillId="4" borderId="2" xfId="2" applyFont="1" applyFill="1" applyBorder="1" applyAlignment="1">
      <alignment vertical="center"/>
    </xf>
    <xf numFmtId="3" fontId="17" fillId="0" borderId="2" xfId="0" applyNumberFormat="1" applyFont="1" applyBorder="1" applyAlignment="1">
      <alignment horizontal="center"/>
    </xf>
    <xf numFmtId="3" fontId="11" fillId="4" borderId="2" xfId="2" applyNumberFormat="1" applyFont="1" applyFill="1" applyBorder="1" applyAlignment="1">
      <alignment horizontal="center" vertical="center"/>
    </xf>
    <xf numFmtId="164" fontId="11" fillId="4" borderId="2" xfId="2" applyNumberFormat="1" applyFont="1" applyFill="1" applyBorder="1" applyAlignment="1">
      <alignment horizontal="center" vertical="center"/>
    </xf>
    <xf numFmtId="164" fontId="10" fillId="4" borderId="7" xfId="2" applyNumberFormat="1" applyFont="1" applyFill="1" applyBorder="1" applyAlignment="1">
      <alignment horizontal="center" vertical="center"/>
    </xf>
    <xf numFmtId="9" fontId="0" fillId="0" borderId="14" xfId="0" applyNumberFormat="1" applyBorder="1"/>
    <xf numFmtId="9" fontId="0" fillId="0" borderId="0" xfId="0" applyNumberFormat="1"/>
    <xf numFmtId="164" fontId="11" fillId="6" borderId="2" xfId="2" applyNumberFormat="1" applyFont="1" applyFill="1" applyBorder="1" applyAlignment="1">
      <alignment horizontal="center" vertical="center"/>
    </xf>
    <xf numFmtId="3" fontId="11" fillId="6" borderId="2" xfId="2" applyNumberFormat="1" applyFont="1" applyFill="1" applyBorder="1" applyAlignment="1">
      <alignment horizontal="center" vertical="center"/>
    </xf>
    <xf numFmtId="3" fontId="17" fillId="6" borderId="2" xfId="0" applyNumberFormat="1" applyFont="1" applyFill="1" applyBorder="1" applyAlignment="1">
      <alignment horizontal="center"/>
    </xf>
    <xf numFmtId="164" fontId="10" fillId="6" borderId="7" xfId="2" applyNumberFormat="1" applyFont="1" applyFill="1" applyBorder="1" applyAlignment="1">
      <alignment horizontal="center" vertical="center"/>
    </xf>
    <xf numFmtId="164" fontId="4" fillId="4" borderId="7" xfId="2" applyNumberFormat="1" applyFont="1" applyFill="1" applyBorder="1" applyAlignment="1">
      <alignment horizontal="center" vertical="center"/>
    </xf>
    <xf numFmtId="0" fontId="4" fillId="6" borderId="3" xfId="0" applyFont="1" applyFill="1" applyBorder="1" applyAlignment="1">
      <alignment horizontal="center"/>
    </xf>
    <xf numFmtId="0" fontId="11" fillId="4" borderId="2" xfId="2" applyFont="1" applyFill="1" applyBorder="1" applyAlignment="1">
      <alignment vertical="center"/>
    </xf>
    <xf numFmtId="3" fontId="11" fillId="7" borderId="2" xfId="2" applyNumberFormat="1" applyFont="1" applyFill="1" applyBorder="1" applyAlignment="1">
      <alignment horizontal="center" vertical="center"/>
    </xf>
    <xf numFmtId="0" fontId="12" fillId="6" borderId="2" xfId="2" applyFont="1" applyFill="1" applyBorder="1" applyAlignment="1">
      <alignment vertical="center"/>
    </xf>
    <xf numFmtId="3" fontId="17" fillId="4" borderId="2" xfId="0" applyNumberFormat="1" applyFont="1" applyFill="1" applyBorder="1" applyAlignment="1">
      <alignment horizontal="center"/>
    </xf>
    <xf numFmtId="0" fontId="20" fillId="4" borderId="2" xfId="0" applyFont="1" applyFill="1" applyBorder="1"/>
    <xf numFmtId="3" fontId="23" fillId="4" borderId="2" xfId="0" applyNumberFormat="1" applyFont="1" applyFill="1" applyBorder="1" applyAlignment="1">
      <alignment horizontal="center"/>
    </xf>
    <xf numFmtId="9" fontId="0" fillId="4" borderId="14" xfId="0" applyNumberFormat="1" applyFill="1" applyBorder="1"/>
    <xf numFmtId="9" fontId="0" fillId="4" borderId="0" xfId="0" applyNumberFormat="1" applyFill="1"/>
    <xf numFmtId="164" fontId="10" fillId="7" borderId="2" xfId="2" applyNumberFormat="1" applyFont="1" applyFill="1" applyBorder="1" applyAlignment="1">
      <alignment horizontal="center" vertical="center"/>
    </xf>
    <xf numFmtId="0" fontId="12" fillId="0" borderId="2" xfId="2" applyFont="1" applyFill="1" applyBorder="1" applyAlignment="1">
      <alignment vertical="center"/>
    </xf>
    <xf numFmtId="164" fontId="11" fillId="7" borderId="2" xfId="2" applyNumberFormat="1" applyFont="1" applyFill="1" applyBorder="1" applyAlignment="1">
      <alignment horizontal="center" vertical="center"/>
    </xf>
    <xf numFmtId="164" fontId="4" fillId="7" borderId="7" xfId="2" applyNumberFormat="1" applyFont="1" applyFill="1" applyBorder="1" applyAlignment="1">
      <alignment horizontal="center" vertical="center"/>
    </xf>
    <xf numFmtId="0" fontId="13" fillId="7" borderId="8" xfId="2" applyFont="1" applyFill="1" applyBorder="1" applyAlignment="1">
      <alignment horizontal="right" vertical="center"/>
    </xf>
    <xf numFmtId="0" fontId="13" fillId="7" borderId="9" xfId="2" applyFont="1" applyFill="1" applyBorder="1" applyAlignment="1">
      <alignment horizontal="right" vertical="center"/>
    </xf>
    <xf numFmtId="0" fontId="12" fillId="7" borderId="18" xfId="2" applyFont="1" applyFill="1" applyBorder="1" applyAlignment="1">
      <alignment horizontal="right" vertical="center"/>
    </xf>
    <xf numFmtId="0" fontId="12" fillId="7" borderId="19" xfId="2" applyFont="1" applyFill="1" applyBorder="1" applyAlignment="1">
      <alignment horizontal="right" vertical="center"/>
    </xf>
    <xf numFmtId="3" fontId="11" fillId="7" borderId="11" xfId="2" applyNumberFormat="1" applyFont="1" applyFill="1" applyBorder="1" applyAlignment="1">
      <alignment horizontal="center" vertical="center"/>
    </xf>
    <xf numFmtId="0" fontId="4" fillId="0" borderId="0" xfId="0" applyFont="1" applyAlignment="1">
      <alignment horizontal="center"/>
    </xf>
    <xf numFmtId="0" fontId="14" fillId="0" borderId="0" xfId="0" applyFont="1" applyBorder="1" applyAlignment="1">
      <alignment horizontal="right" readingOrder="2"/>
    </xf>
    <xf numFmtId="0" fontId="14" fillId="0" borderId="0" xfId="0" applyFont="1" applyBorder="1" applyAlignment="1">
      <alignment readingOrder="2"/>
    </xf>
    <xf numFmtId="0" fontId="0" fillId="4" borderId="14" xfId="0" applyFill="1" applyBorder="1"/>
    <xf numFmtId="0" fontId="26" fillId="0" borderId="0" xfId="0" applyFont="1"/>
    <xf numFmtId="0" fontId="11" fillId="4" borderId="9" xfId="2" applyFont="1" applyFill="1" applyBorder="1" applyAlignment="1">
      <alignment vertical="center"/>
    </xf>
    <xf numFmtId="3" fontId="21" fillId="4" borderId="2" xfId="0" applyNumberFormat="1" applyFont="1" applyFill="1" applyBorder="1" applyAlignment="1">
      <alignment horizontal="center"/>
    </xf>
    <xf numFmtId="3" fontId="0" fillId="0" borderId="0" xfId="0" applyNumberFormat="1"/>
    <xf numFmtId="0" fontId="4" fillId="4" borderId="0" xfId="2" applyFont="1" applyFill="1" applyBorder="1" applyAlignment="1"/>
    <xf numFmtId="0" fontId="4" fillId="4" borderId="20" xfId="2" applyFont="1" applyFill="1" applyBorder="1" applyAlignment="1"/>
    <xf numFmtId="9" fontId="10" fillId="4" borderId="20" xfId="2" applyNumberFormat="1" applyFont="1" applyFill="1" applyBorder="1" applyAlignment="1">
      <alignment horizontal="center" vertical="center"/>
    </xf>
    <xf numFmtId="0" fontId="3" fillId="4" borderId="20" xfId="2" applyFont="1" applyFill="1" applyBorder="1" applyAlignment="1">
      <alignment horizontal="center"/>
    </xf>
    <xf numFmtId="1" fontId="0" fillId="0" borderId="0" xfId="0" applyNumberFormat="1"/>
    <xf numFmtId="0" fontId="4" fillId="0" borderId="2" xfId="0" applyFont="1" applyBorder="1" applyAlignment="1">
      <alignment vertical="center"/>
    </xf>
    <xf numFmtId="1" fontId="4" fillId="0" borderId="2" xfId="0" applyNumberFormat="1" applyFont="1" applyBorder="1" applyAlignment="1">
      <alignment vertical="center"/>
    </xf>
    <xf numFmtId="2" fontId="32" fillId="5" borderId="2" xfId="0" applyNumberFormat="1" applyFont="1" applyFill="1" applyBorder="1" applyAlignment="1">
      <alignment horizontal="center" vertical="center"/>
    </xf>
    <xf numFmtId="1" fontId="4" fillId="6" borderId="2" xfId="0" applyNumberFormat="1" applyFont="1" applyFill="1" applyBorder="1" applyAlignment="1">
      <alignment horizontal="center"/>
    </xf>
    <xf numFmtId="2" fontId="4" fillId="8" borderId="2" xfId="0" applyNumberFormat="1" applyFont="1" applyFill="1" applyBorder="1" applyAlignment="1">
      <alignment horizontal="center"/>
    </xf>
    <xf numFmtId="1" fontId="4" fillId="4" borderId="2" xfId="0" applyNumberFormat="1" applyFont="1" applyFill="1" applyBorder="1" applyAlignment="1">
      <alignment horizontal="center"/>
    </xf>
    <xf numFmtId="2" fontId="4" fillId="4" borderId="2" xfId="0" applyNumberFormat="1" applyFont="1" applyFill="1" applyBorder="1" applyAlignment="1">
      <alignment horizontal="center"/>
    </xf>
    <xf numFmtId="0" fontId="14" fillId="0" borderId="2" xfId="0" applyFont="1" applyBorder="1"/>
    <xf numFmtId="1" fontId="14" fillId="0" borderId="2" xfId="0" applyNumberFormat="1" applyFont="1" applyBorder="1"/>
    <xf numFmtId="0" fontId="14" fillId="0" borderId="11" xfId="0" applyFont="1" applyBorder="1"/>
    <xf numFmtId="1" fontId="14" fillId="0" borderId="11" xfId="0" applyNumberFormat="1" applyFont="1" applyBorder="1"/>
    <xf numFmtId="3" fontId="18" fillId="4" borderId="2" xfId="0" applyNumberFormat="1" applyFont="1" applyFill="1" applyBorder="1" applyAlignment="1">
      <alignment horizontal="center"/>
    </xf>
    <xf numFmtId="0" fontId="17" fillId="4" borderId="2" xfId="0" applyFont="1" applyFill="1" applyBorder="1"/>
    <xf numFmtId="3" fontId="10" fillId="4" borderId="20" xfId="2" applyNumberFormat="1" applyFont="1" applyFill="1" applyBorder="1" applyAlignment="1">
      <alignment horizontal="center" vertical="center"/>
    </xf>
    <xf numFmtId="3" fontId="26" fillId="0" borderId="0" xfId="0" applyNumberFormat="1" applyFont="1" applyAlignment="1">
      <alignment horizontal="right" readingOrder="2"/>
    </xf>
    <xf numFmtId="3" fontId="10" fillId="4" borderId="2" xfId="0" applyNumberFormat="1" applyFont="1" applyFill="1" applyBorder="1" applyAlignment="1">
      <alignment horizontal="center"/>
    </xf>
    <xf numFmtId="2" fontId="10" fillId="4" borderId="2" xfId="0" applyNumberFormat="1" applyFont="1" applyFill="1" applyBorder="1" applyAlignment="1">
      <alignment horizontal="center"/>
    </xf>
    <xf numFmtId="0" fontId="4" fillId="4" borderId="3" xfId="0" applyFont="1" applyFill="1" applyBorder="1" applyAlignment="1">
      <alignment horizontal="center" vertical="center" readingOrder="2"/>
    </xf>
    <xf numFmtId="0" fontId="12" fillId="4" borderId="2" xfId="0" applyFont="1" applyFill="1" applyBorder="1" applyAlignment="1">
      <alignment vertical="center"/>
    </xf>
    <xf numFmtId="2" fontId="4" fillId="4" borderId="7" xfId="0" applyNumberFormat="1" applyFont="1" applyFill="1" applyBorder="1" applyAlignment="1">
      <alignment horizontal="center"/>
    </xf>
    <xf numFmtId="3" fontId="24" fillId="4" borderId="2" xfId="0" applyNumberFormat="1" applyFont="1" applyFill="1" applyBorder="1" applyAlignment="1">
      <alignment horizontal="center"/>
    </xf>
    <xf numFmtId="0" fontId="4" fillId="6" borderId="8" xfId="0" applyFont="1" applyFill="1" applyBorder="1" applyAlignment="1">
      <alignment horizontal="center" vertical="center" readingOrder="2"/>
    </xf>
    <xf numFmtId="0" fontId="10" fillId="6" borderId="3" xfId="0" applyFont="1" applyFill="1" applyBorder="1" applyAlignment="1">
      <alignment horizontal="center"/>
    </xf>
    <xf numFmtId="0" fontId="11" fillId="6" borderId="2" xfId="2" applyFont="1" applyFill="1" applyBorder="1" applyAlignment="1">
      <alignment vertical="center"/>
    </xf>
    <xf numFmtId="3" fontId="18" fillId="6" borderId="2" xfId="0" applyNumberFormat="1" applyFont="1" applyFill="1" applyBorder="1" applyAlignment="1">
      <alignment horizontal="center"/>
    </xf>
    <xf numFmtId="0" fontId="19" fillId="0" borderId="0" xfId="0" applyFont="1"/>
    <xf numFmtId="3" fontId="20" fillId="4" borderId="2" xfId="2" applyNumberFormat="1" applyFont="1" applyFill="1" applyBorder="1" applyAlignment="1">
      <alignment horizontal="center" vertical="center"/>
    </xf>
    <xf numFmtId="0" fontId="12" fillId="6" borderId="9" xfId="2" applyFont="1" applyFill="1" applyBorder="1" applyAlignment="1">
      <alignment vertical="center"/>
    </xf>
    <xf numFmtId="164" fontId="4" fillId="6" borderId="7" xfId="2" applyNumberFormat="1" applyFont="1" applyFill="1" applyBorder="1" applyAlignment="1">
      <alignment horizontal="center" vertical="center"/>
    </xf>
    <xf numFmtId="3" fontId="21" fillId="0" borderId="2" xfId="0" applyNumberFormat="1" applyFont="1" applyBorder="1"/>
    <xf numFmtId="0" fontId="11" fillId="6" borderId="9" xfId="2" applyFont="1" applyFill="1" applyBorder="1" applyAlignment="1">
      <alignment vertical="center"/>
    </xf>
    <xf numFmtId="3" fontId="21" fillId="6" borderId="2" xfId="0" applyNumberFormat="1" applyFont="1" applyFill="1" applyBorder="1" applyAlignment="1">
      <alignment horizontal="center"/>
    </xf>
    <xf numFmtId="0" fontId="4" fillId="6" borderId="2" xfId="0" applyFont="1" applyFill="1" applyBorder="1" applyAlignment="1">
      <alignment horizontal="center"/>
    </xf>
    <xf numFmtId="0" fontId="20" fillId="6" borderId="2" xfId="0" applyFont="1" applyFill="1" applyBorder="1"/>
    <xf numFmtId="0" fontId="20" fillId="0" borderId="2" xfId="0" applyFont="1" applyBorder="1"/>
    <xf numFmtId="3" fontId="23" fillId="0" borderId="2" xfId="0" applyNumberFormat="1" applyFont="1" applyBorder="1" applyAlignment="1">
      <alignment horizontal="center"/>
    </xf>
    <xf numFmtId="3" fontId="23" fillId="6" borderId="2" xfId="0" applyNumberFormat="1" applyFont="1" applyFill="1" applyBorder="1" applyAlignment="1">
      <alignment horizontal="center"/>
    </xf>
    <xf numFmtId="2" fontId="33" fillId="5" borderId="1" xfId="0" applyNumberFormat="1" applyFont="1" applyFill="1" applyBorder="1" applyAlignment="1">
      <alignment horizontal="center" vertical="center" wrapText="1"/>
    </xf>
    <xf numFmtId="2" fontId="6" fillId="5" borderId="2" xfId="0" applyNumberFormat="1" applyFont="1" applyFill="1" applyBorder="1" applyAlignment="1">
      <alignment horizontal="center" vertical="center"/>
    </xf>
    <xf numFmtId="0" fontId="6" fillId="7" borderId="2" xfId="2" applyFont="1" applyFill="1" applyBorder="1" applyAlignment="1">
      <alignment horizontal="center" vertical="center"/>
    </xf>
    <xf numFmtId="0" fontId="8" fillId="7" borderId="2" xfId="2" applyFont="1" applyFill="1" applyBorder="1" applyAlignment="1">
      <alignment horizontal="center" vertical="center"/>
    </xf>
    <xf numFmtId="0" fontId="0" fillId="0" borderId="0" xfId="0" applyAlignment="1">
      <alignment readingOrder="2"/>
    </xf>
    <xf numFmtId="3" fontId="34" fillId="0" borderId="0" xfId="0" applyNumberFormat="1" applyFont="1" applyAlignment="1">
      <alignment readingOrder="2"/>
    </xf>
    <xf numFmtId="0" fontId="35" fillId="0" borderId="0" xfId="0" applyFont="1" applyAlignment="1">
      <alignment horizontal="right" readingOrder="2"/>
    </xf>
    <xf numFmtId="0" fontId="36" fillId="0" borderId="0" xfId="0" applyFont="1" applyAlignment="1">
      <alignment horizontal="right" readingOrder="2"/>
    </xf>
    <xf numFmtId="0" fontId="36" fillId="0" borderId="0" xfId="0" applyFont="1" applyAlignment="1">
      <alignment horizontal="center" readingOrder="2"/>
    </xf>
    <xf numFmtId="1" fontId="0" fillId="0" borderId="0" xfId="0" applyNumberFormat="1" applyAlignment="1">
      <alignment readingOrder="2"/>
    </xf>
    <xf numFmtId="3" fontId="0" fillId="0" borderId="0" xfId="0" applyNumberFormat="1" applyAlignment="1">
      <alignment horizontal="center" vertical="center" readingOrder="2"/>
    </xf>
    <xf numFmtId="0" fontId="0" fillId="0" borderId="0" xfId="0" applyAlignment="1">
      <alignment horizontal="center" vertical="center" readingOrder="2"/>
    </xf>
    <xf numFmtId="2" fontId="0" fillId="0" borderId="0" xfId="0" applyNumberFormat="1" applyAlignment="1">
      <alignment readingOrder="2"/>
    </xf>
    <xf numFmtId="3" fontId="0" fillId="0" borderId="0" xfId="0" applyNumberFormat="1" applyAlignment="1">
      <alignment readingOrder="2"/>
    </xf>
    <xf numFmtId="0" fontId="37" fillId="0" borderId="0" xfId="0" applyFont="1" applyAlignment="1">
      <alignment readingOrder="2"/>
    </xf>
    <xf numFmtId="3" fontId="37" fillId="0" borderId="0" xfId="0" applyNumberFormat="1" applyFont="1" applyAlignment="1">
      <alignment readingOrder="2"/>
    </xf>
    <xf numFmtId="0" fontId="39" fillId="0" borderId="0" xfId="0" applyFont="1" applyAlignment="1">
      <alignment readingOrder="2"/>
    </xf>
    <xf numFmtId="3" fontId="40" fillId="0" borderId="0" xfId="0" applyNumberFormat="1" applyFont="1" applyAlignment="1">
      <alignment readingOrder="2"/>
    </xf>
    <xf numFmtId="0" fontId="41" fillId="2" borderId="1" xfId="0" applyFont="1" applyFill="1" applyBorder="1" applyAlignment="1">
      <alignment horizontal="center" vertical="center" readingOrder="2"/>
    </xf>
    <xf numFmtId="0" fontId="42" fillId="2" borderId="1" xfId="0" applyFont="1" applyFill="1" applyBorder="1" applyAlignment="1">
      <alignment horizontal="center" vertical="center" readingOrder="2"/>
    </xf>
    <xf numFmtId="0" fontId="41" fillId="2" borderId="1" xfId="0" applyFont="1" applyFill="1" applyBorder="1" applyAlignment="1">
      <alignment horizontal="center" vertical="center" wrapText="1" readingOrder="2"/>
    </xf>
    <xf numFmtId="0" fontId="43" fillId="2" borderId="1" xfId="0" applyFont="1" applyFill="1" applyBorder="1" applyAlignment="1">
      <alignment horizontal="center" vertical="center" wrapText="1" readingOrder="2"/>
    </xf>
    <xf numFmtId="3" fontId="41" fillId="2" borderId="1" xfId="0" applyNumberFormat="1" applyFont="1" applyFill="1" applyBorder="1" applyAlignment="1">
      <alignment horizontal="center" vertical="center" wrapText="1" readingOrder="2"/>
    </xf>
    <xf numFmtId="2" fontId="41" fillId="2" borderId="1" xfId="0" applyNumberFormat="1" applyFont="1" applyFill="1" applyBorder="1" applyAlignment="1">
      <alignment horizontal="center" vertical="center" wrapText="1" readingOrder="2"/>
    </xf>
    <xf numFmtId="0" fontId="36" fillId="3" borderId="1" xfId="0" applyNumberFormat="1" applyFont="1" applyFill="1" applyBorder="1" applyAlignment="1">
      <alignment horizontal="center" readingOrder="2"/>
    </xf>
    <xf numFmtId="0" fontId="44" fillId="3" borderId="1" xfId="0" applyFont="1" applyFill="1" applyBorder="1" applyAlignment="1">
      <alignment horizontal="center" vertical="center" wrapText="1" readingOrder="2"/>
    </xf>
    <xf numFmtId="0" fontId="33" fillId="3" borderId="1" xfId="0" applyFont="1" applyFill="1" applyBorder="1" applyAlignment="1">
      <alignment horizontal="center" vertical="center" readingOrder="2"/>
    </xf>
    <xf numFmtId="3" fontId="33" fillId="3" borderId="1" xfId="0" applyNumberFormat="1" applyFont="1" applyFill="1" applyBorder="1" applyAlignment="1">
      <alignment horizontal="center" vertical="center" readingOrder="2"/>
    </xf>
    <xf numFmtId="1" fontId="33" fillId="3" borderId="1" xfId="0" applyNumberFormat="1" applyFont="1" applyFill="1" applyBorder="1" applyAlignment="1">
      <alignment horizontal="center" vertical="center" readingOrder="2"/>
    </xf>
    <xf numFmtId="3" fontId="45" fillId="3" borderId="1" xfId="0" applyNumberFormat="1" applyFont="1" applyFill="1" applyBorder="1" applyAlignment="1">
      <alignment horizontal="center" vertical="center" readingOrder="2"/>
    </xf>
    <xf numFmtId="2" fontId="33" fillId="3" borderId="1" xfId="0" applyNumberFormat="1" applyFont="1" applyFill="1" applyBorder="1" applyAlignment="1">
      <alignment horizontal="center" vertical="center"/>
    </xf>
    <xf numFmtId="0" fontId="33" fillId="3" borderId="1" xfId="0" applyFont="1" applyFill="1" applyBorder="1" applyAlignment="1">
      <alignment horizontal="center" vertical="center"/>
    </xf>
    <xf numFmtId="0" fontId="45" fillId="3" borderId="1" xfId="0" applyNumberFormat="1" applyFont="1" applyFill="1" applyBorder="1" applyAlignment="1">
      <alignment horizontal="center" vertical="center"/>
    </xf>
    <xf numFmtId="0" fontId="36" fillId="4" borderId="1" xfId="0" applyNumberFormat="1" applyFont="1" applyFill="1" applyBorder="1" applyAlignment="1">
      <alignment horizontal="center" readingOrder="2"/>
    </xf>
    <xf numFmtId="0" fontId="44" fillId="4" borderId="1" xfId="0" applyFont="1" applyFill="1" applyBorder="1" applyAlignment="1">
      <alignment horizontal="center" vertical="center" wrapText="1" readingOrder="2"/>
    </xf>
    <xf numFmtId="0" fontId="33" fillId="4" borderId="1" xfId="0" applyFont="1" applyFill="1" applyBorder="1" applyAlignment="1">
      <alignment horizontal="center" vertical="center" readingOrder="2"/>
    </xf>
    <xf numFmtId="3" fontId="33" fillId="4" borderId="1" xfId="0" applyNumberFormat="1" applyFont="1" applyFill="1" applyBorder="1" applyAlignment="1">
      <alignment horizontal="center" vertical="center" readingOrder="2"/>
    </xf>
    <xf numFmtId="1" fontId="33" fillId="4" borderId="1" xfId="0" applyNumberFormat="1" applyFont="1" applyFill="1" applyBorder="1" applyAlignment="1">
      <alignment horizontal="center" vertical="center" readingOrder="2"/>
    </xf>
    <xf numFmtId="3" fontId="45" fillId="4" borderId="1" xfId="0" applyNumberFormat="1" applyFont="1" applyFill="1" applyBorder="1" applyAlignment="1">
      <alignment horizontal="center" vertical="center" readingOrder="2"/>
    </xf>
    <xf numFmtId="2" fontId="33" fillId="4" borderId="1" xfId="0" applyNumberFormat="1" applyFont="1" applyFill="1" applyBorder="1" applyAlignment="1">
      <alignment horizontal="center" vertical="center"/>
    </xf>
    <xf numFmtId="0" fontId="33" fillId="4" borderId="1" xfId="0" applyFont="1" applyFill="1" applyBorder="1" applyAlignment="1">
      <alignment horizontal="center" vertical="center"/>
    </xf>
    <xf numFmtId="0" fontId="45" fillId="4" borderId="1" xfId="0" applyNumberFormat="1" applyFont="1" applyFill="1" applyBorder="1" applyAlignment="1">
      <alignment horizontal="center" vertical="center"/>
    </xf>
    <xf numFmtId="0" fontId="33" fillId="4" borderId="1" xfId="0" applyFont="1" applyFill="1" applyBorder="1" applyAlignment="1">
      <alignment horizontal="center" vertical="center" wrapText="1" readingOrder="2"/>
    </xf>
    <xf numFmtId="0" fontId="33" fillId="4" borderId="1" xfId="0" applyNumberFormat="1" applyFont="1" applyFill="1" applyBorder="1" applyAlignment="1">
      <alignment horizontal="center" vertical="center"/>
    </xf>
    <xf numFmtId="4" fontId="33" fillId="4" borderId="1" xfId="0" applyNumberFormat="1" applyFont="1" applyFill="1" applyBorder="1" applyAlignment="1">
      <alignment horizontal="center" vertical="center"/>
    </xf>
    <xf numFmtId="0" fontId="0" fillId="4" borderId="0" xfId="0" applyFill="1" applyAlignment="1">
      <alignment readingOrder="2"/>
    </xf>
    <xf numFmtId="3" fontId="34" fillId="4" borderId="0" xfId="0" applyNumberFormat="1" applyFont="1" applyFill="1" applyAlignment="1">
      <alignment readingOrder="2"/>
    </xf>
    <xf numFmtId="0" fontId="33" fillId="4" borderId="1" xfId="0" applyNumberFormat="1" applyFont="1" applyFill="1" applyBorder="1" applyAlignment="1">
      <alignment horizontal="center" vertical="center" readingOrder="2"/>
    </xf>
    <xf numFmtId="0" fontId="36" fillId="5" borderId="1" xfId="0" applyFont="1" applyFill="1" applyBorder="1" applyAlignment="1">
      <alignment horizontal="center" vertical="center" readingOrder="2"/>
    </xf>
    <xf numFmtId="0" fontId="36" fillId="5" borderId="1" xfId="0" applyNumberFormat="1" applyFont="1" applyFill="1" applyBorder="1" applyAlignment="1">
      <alignment horizontal="center" vertical="center" readingOrder="2"/>
    </xf>
    <xf numFmtId="0" fontId="33" fillId="5" borderId="1" xfId="0" applyNumberFormat="1" applyFont="1" applyFill="1" applyBorder="1" applyAlignment="1">
      <alignment horizontal="center" vertical="center" readingOrder="2"/>
    </xf>
    <xf numFmtId="3" fontId="33" fillId="5" borderId="1" xfId="0" applyNumberFormat="1" applyFont="1" applyFill="1" applyBorder="1" applyAlignment="1">
      <alignment horizontal="center" vertical="center" readingOrder="2"/>
    </xf>
    <xf numFmtId="0" fontId="33" fillId="5" borderId="1" xfId="0" applyFont="1" applyFill="1" applyBorder="1" applyAlignment="1">
      <alignment horizontal="center" vertical="center" readingOrder="2"/>
    </xf>
    <xf numFmtId="1" fontId="33" fillId="5" borderId="1" xfId="0" applyNumberFormat="1" applyFont="1" applyFill="1" applyBorder="1" applyAlignment="1">
      <alignment horizontal="center" vertical="center" readingOrder="2"/>
    </xf>
    <xf numFmtId="3" fontId="46" fillId="5" borderId="1" xfId="0" applyNumberFormat="1" applyFont="1" applyFill="1" applyBorder="1" applyAlignment="1">
      <alignment horizontal="center" vertical="center" readingOrder="2"/>
    </xf>
    <xf numFmtId="3" fontId="33" fillId="5" borderId="1" xfId="0" applyNumberFormat="1" applyFont="1" applyFill="1" applyBorder="1" applyAlignment="1">
      <alignment horizontal="center" vertical="center" wrapText="1" readingOrder="2"/>
    </xf>
    <xf numFmtId="0" fontId="47" fillId="0" borderId="0" xfId="0" applyFont="1" applyAlignment="1">
      <alignment horizontal="center" vertical="center" wrapText="1" readingOrder="2"/>
    </xf>
    <xf numFmtId="0" fontId="36" fillId="3" borderId="1" xfId="0" applyNumberFormat="1" applyFont="1" applyFill="1" applyBorder="1" applyAlignment="1">
      <alignment horizontal="center" vertical="center" readingOrder="2"/>
    </xf>
    <xf numFmtId="0" fontId="36" fillId="3" borderId="1" xfId="0" applyFont="1" applyFill="1" applyBorder="1" applyAlignment="1">
      <alignment horizontal="center" vertical="center" wrapText="1" readingOrder="2"/>
    </xf>
    <xf numFmtId="0" fontId="47" fillId="4" borderId="0" xfId="0" applyFont="1" applyFill="1" applyAlignment="1">
      <alignment horizontal="center" vertical="center" wrapText="1" readingOrder="2"/>
    </xf>
    <xf numFmtId="0" fontId="36" fillId="4" borderId="1" xfId="0" applyNumberFormat="1" applyFont="1" applyFill="1" applyBorder="1" applyAlignment="1">
      <alignment horizontal="center" vertical="center" readingOrder="2"/>
    </xf>
    <xf numFmtId="0" fontId="36" fillId="4" borderId="1" xfId="0" applyFont="1" applyFill="1" applyBorder="1" applyAlignment="1">
      <alignment horizontal="center" vertical="center" wrapText="1" readingOrder="2"/>
    </xf>
    <xf numFmtId="0" fontId="33" fillId="5" borderId="1" xfId="0" applyNumberFormat="1" applyFont="1" applyFill="1" applyBorder="1" applyAlignment="1">
      <alignment horizontal="center" vertical="center"/>
    </xf>
    <xf numFmtId="0" fontId="36" fillId="3" borderId="1" xfId="0" applyFont="1" applyFill="1" applyBorder="1" applyAlignment="1">
      <alignment horizontal="right" vertical="center" readingOrder="2"/>
    </xf>
    <xf numFmtId="0" fontId="0" fillId="4" borderId="0" xfId="0" applyFill="1" applyAlignment="1">
      <alignment vertical="center" readingOrder="2"/>
    </xf>
    <xf numFmtId="3" fontId="34" fillId="4" borderId="0" xfId="0" applyNumberFormat="1" applyFont="1" applyFill="1" applyAlignment="1">
      <alignment vertical="center" readingOrder="2"/>
    </xf>
    <xf numFmtId="0" fontId="36" fillId="4" borderId="1" xfId="0" applyFont="1" applyFill="1" applyBorder="1" applyAlignment="1">
      <alignment horizontal="right" vertical="center" readingOrder="2"/>
    </xf>
    <xf numFmtId="3" fontId="48" fillId="4" borderId="1" xfId="0" applyNumberFormat="1" applyFont="1" applyFill="1" applyBorder="1" applyAlignment="1">
      <alignment horizontal="center" vertical="center" readingOrder="2"/>
    </xf>
    <xf numFmtId="2" fontId="48" fillId="4" borderId="1" xfId="0" applyNumberFormat="1" applyFont="1" applyFill="1" applyBorder="1" applyAlignment="1">
      <alignment horizontal="center" vertical="center"/>
    </xf>
    <xf numFmtId="0" fontId="48" fillId="4" borderId="1" xfId="0" applyNumberFormat="1" applyFont="1" applyFill="1" applyBorder="1" applyAlignment="1">
      <alignment horizontal="center" vertical="center"/>
    </xf>
    <xf numFmtId="0" fontId="48" fillId="4" borderId="1" xfId="0" applyNumberFormat="1" applyFont="1" applyFill="1" applyBorder="1" applyAlignment="1">
      <alignment horizontal="center" vertical="center" readingOrder="2"/>
    </xf>
    <xf numFmtId="0" fontId="44" fillId="4" borderId="1" xfId="0" applyFont="1" applyFill="1" applyBorder="1" applyAlignment="1">
      <alignment horizontal="right" vertical="center" readingOrder="2"/>
    </xf>
    <xf numFmtId="3" fontId="46" fillId="4" borderId="1" xfId="0" applyNumberFormat="1" applyFont="1" applyFill="1" applyBorder="1" applyAlignment="1">
      <alignment horizontal="center" vertical="center" readingOrder="2"/>
    </xf>
    <xf numFmtId="2" fontId="45" fillId="4" borderId="1" xfId="0" applyNumberFormat="1" applyFont="1" applyFill="1" applyBorder="1" applyAlignment="1">
      <alignment horizontal="center" vertical="center"/>
    </xf>
    <xf numFmtId="0" fontId="45" fillId="4" borderId="1" xfId="0" applyNumberFormat="1" applyFont="1" applyFill="1" applyBorder="1" applyAlignment="1">
      <alignment horizontal="center" vertical="center" readingOrder="2"/>
    </xf>
    <xf numFmtId="0" fontId="46" fillId="4" borderId="1" xfId="0" applyFont="1" applyFill="1" applyBorder="1" applyAlignment="1">
      <alignment horizontal="center" vertical="center" readingOrder="2"/>
    </xf>
    <xf numFmtId="1" fontId="46" fillId="4" borderId="1" xfId="0" applyNumberFormat="1" applyFont="1" applyFill="1" applyBorder="1" applyAlignment="1">
      <alignment horizontal="center" vertical="center" readingOrder="2"/>
    </xf>
    <xf numFmtId="2" fontId="33" fillId="5" borderId="1" xfId="0" applyNumberFormat="1" applyFont="1" applyFill="1" applyBorder="1" applyAlignment="1">
      <alignment horizontal="center" vertical="center"/>
    </xf>
    <xf numFmtId="2" fontId="33" fillId="5" borderId="1" xfId="0" applyNumberFormat="1" applyFont="1" applyFill="1" applyBorder="1" applyAlignment="1">
      <alignment horizontal="center" vertical="center" readingOrder="2"/>
    </xf>
    <xf numFmtId="0" fontId="0" fillId="0" borderId="0" xfId="0" applyAlignment="1">
      <alignment vertical="top" readingOrder="2"/>
    </xf>
    <xf numFmtId="4" fontId="33" fillId="5" borderId="1" xfId="0" applyNumberFormat="1" applyFont="1" applyFill="1" applyBorder="1" applyAlignment="1">
      <alignment horizontal="center" vertical="center"/>
    </xf>
    <xf numFmtId="4" fontId="33" fillId="5" borderId="1" xfId="0" applyNumberFormat="1" applyFont="1" applyFill="1" applyBorder="1" applyAlignment="1">
      <alignment horizontal="center" vertical="center" readingOrder="2"/>
    </xf>
    <xf numFmtId="0" fontId="47" fillId="4" borderId="0" xfId="0" applyFont="1" applyFill="1" applyAlignment="1">
      <alignment vertical="center" wrapText="1" readingOrder="2"/>
    </xf>
    <xf numFmtId="3" fontId="45" fillId="4" borderId="1" xfId="0" applyNumberFormat="1" applyFont="1" applyFill="1" applyBorder="1" applyAlignment="1">
      <alignment horizontal="center" vertical="center"/>
    </xf>
    <xf numFmtId="2" fontId="33" fillId="5" borderId="1" xfId="0" applyNumberFormat="1" applyFont="1" applyFill="1" applyBorder="1" applyAlignment="1">
      <alignment horizontal="center" vertical="center" wrapText="1" readingOrder="2"/>
    </xf>
    <xf numFmtId="0" fontId="36" fillId="3" borderId="1" xfId="0" applyFont="1" applyFill="1" applyBorder="1" applyAlignment="1">
      <alignment vertical="center" readingOrder="2"/>
    </xf>
    <xf numFmtId="0" fontId="36" fillId="4" borderId="1" xfId="0" applyFont="1" applyFill="1" applyBorder="1" applyAlignment="1">
      <alignment vertical="center" readingOrder="2"/>
    </xf>
    <xf numFmtId="3" fontId="1" fillId="0" borderId="2" xfId="0" applyNumberFormat="1" applyFont="1" applyBorder="1" applyAlignment="1">
      <alignment horizontal="center"/>
    </xf>
    <xf numFmtId="3" fontId="1" fillId="6" borderId="2" xfId="0" applyNumberFormat="1" applyFont="1" applyFill="1" applyBorder="1" applyAlignment="1">
      <alignment horizontal="center"/>
    </xf>
    <xf numFmtId="3" fontId="1" fillId="4" borderId="2" xfId="0" applyNumberFormat="1" applyFont="1" applyFill="1" applyBorder="1" applyAlignment="1">
      <alignment horizontal="center"/>
    </xf>
    <xf numFmtId="0" fontId="12" fillId="4" borderId="9" xfId="2" applyFont="1" applyFill="1" applyBorder="1" applyAlignment="1">
      <alignment vertical="center"/>
    </xf>
    <xf numFmtId="0" fontId="8" fillId="5" borderId="2" xfId="2" applyFont="1" applyFill="1" applyBorder="1" applyAlignment="1">
      <alignment horizontal="center" vertical="center" wrapText="1"/>
    </xf>
    <xf numFmtId="3" fontId="8" fillId="5" borderId="2" xfId="2" applyNumberFormat="1" applyFont="1" applyFill="1" applyBorder="1" applyAlignment="1">
      <alignment horizontal="center" vertical="center" wrapText="1"/>
    </xf>
    <xf numFmtId="0" fontId="8" fillId="5" borderId="7" xfId="2" applyFont="1" applyFill="1" applyBorder="1" applyAlignment="1">
      <alignment horizontal="center" vertical="center" wrapText="1"/>
    </xf>
    <xf numFmtId="0" fontId="4" fillId="4" borderId="3" xfId="2" applyFont="1" applyFill="1" applyBorder="1" applyAlignment="1">
      <alignment horizontal="center"/>
    </xf>
    <xf numFmtId="0" fontId="12" fillId="4" borderId="2" xfId="2" applyFont="1" applyFill="1" applyBorder="1" applyAlignment="1">
      <alignment horizontal="right" vertical="center"/>
    </xf>
    <xf numFmtId="3" fontId="10" fillId="4" borderId="2" xfId="2" applyNumberFormat="1" applyFont="1" applyFill="1" applyBorder="1" applyAlignment="1">
      <alignment horizontal="center" vertical="center"/>
    </xf>
    <xf numFmtId="9" fontId="27" fillId="0" borderId="2" xfId="0" applyNumberFormat="1" applyFont="1" applyBorder="1" applyAlignment="1">
      <alignment horizontal="center" vertical="center"/>
    </xf>
    <xf numFmtId="9" fontId="27" fillId="0" borderId="7" xfId="0" applyNumberFormat="1" applyFont="1" applyBorder="1" applyAlignment="1">
      <alignment horizontal="center" vertical="center"/>
    </xf>
    <xf numFmtId="0" fontId="4" fillId="6" borderId="3" xfId="2" applyFont="1" applyFill="1" applyBorder="1" applyAlignment="1">
      <alignment horizontal="center"/>
    </xf>
    <xf numFmtId="3" fontId="10" fillId="6" borderId="2" xfId="2" applyNumberFormat="1" applyFont="1" applyFill="1" applyBorder="1" applyAlignment="1">
      <alignment horizontal="center" vertical="center"/>
    </xf>
    <xf numFmtId="0" fontId="11" fillId="4" borderId="2" xfId="2" applyFont="1" applyFill="1" applyBorder="1" applyAlignment="1">
      <alignment horizontal="right" vertical="center"/>
    </xf>
    <xf numFmtId="9" fontId="28" fillId="4" borderId="2" xfId="2" applyNumberFormat="1" applyFont="1" applyFill="1" applyBorder="1" applyAlignment="1">
      <alignment horizontal="center" vertical="center"/>
    </xf>
    <xf numFmtId="9" fontId="28" fillId="4" borderId="7" xfId="2" applyNumberFormat="1" applyFont="1" applyFill="1" applyBorder="1" applyAlignment="1">
      <alignment horizontal="center" vertical="center"/>
    </xf>
    <xf numFmtId="0" fontId="11" fillId="6" borderId="2" xfId="2" applyFont="1" applyFill="1" applyBorder="1" applyAlignment="1">
      <alignment horizontal="right" vertical="center"/>
    </xf>
    <xf numFmtId="9" fontId="28" fillId="6" borderId="2" xfId="2" applyNumberFormat="1" applyFont="1" applyFill="1" applyBorder="1" applyAlignment="1">
      <alignment horizontal="center" vertical="center"/>
    </xf>
    <xf numFmtId="9" fontId="28" fillId="6" borderId="7" xfId="2" applyNumberFormat="1" applyFont="1" applyFill="1" applyBorder="1" applyAlignment="1">
      <alignment horizontal="center" vertical="center"/>
    </xf>
    <xf numFmtId="0" fontId="11" fillId="4" borderId="9" xfId="2" applyFont="1" applyFill="1" applyBorder="1" applyAlignment="1">
      <alignment horizontal="right" vertical="center"/>
    </xf>
    <xf numFmtId="0" fontId="11" fillId="6" borderId="9" xfId="2" applyFont="1" applyFill="1" applyBorder="1" applyAlignment="1">
      <alignment horizontal="right" vertical="center"/>
    </xf>
    <xf numFmtId="9" fontId="27" fillId="4" borderId="2" xfId="0" applyNumberFormat="1" applyFont="1" applyFill="1" applyBorder="1" applyAlignment="1">
      <alignment horizontal="center" vertical="center"/>
    </xf>
    <xf numFmtId="9" fontId="27" fillId="4" borderId="7" xfId="0" applyNumberFormat="1" applyFont="1" applyFill="1" applyBorder="1" applyAlignment="1">
      <alignment horizontal="center" vertical="center"/>
    </xf>
    <xf numFmtId="3" fontId="10" fillId="5" borderId="2" xfId="2" applyNumberFormat="1" applyFont="1" applyFill="1" applyBorder="1" applyAlignment="1">
      <alignment horizontal="center" vertical="center"/>
    </xf>
    <xf numFmtId="9" fontId="28" fillId="5" borderId="2" xfId="2" applyNumberFormat="1" applyFont="1" applyFill="1" applyBorder="1" applyAlignment="1">
      <alignment horizontal="center" vertical="center"/>
    </xf>
    <xf numFmtId="3" fontId="28" fillId="5" borderId="2" xfId="2" applyNumberFormat="1" applyFont="1" applyFill="1" applyBorder="1" applyAlignment="1">
      <alignment horizontal="center" vertical="center"/>
    </xf>
    <xf numFmtId="9" fontId="28" fillId="5" borderId="15" xfId="2" applyNumberFormat="1" applyFont="1" applyFill="1" applyBorder="1" applyAlignment="1">
      <alignment horizontal="center" vertical="center"/>
    </xf>
    <xf numFmtId="9" fontId="28" fillId="5" borderId="7" xfId="2" applyNumberFormat="1" applyFont="1" applyFill="1" applyBorder="1" applyAlignment="1">
      <alignment horizontal="center" vertical="center"/>
    </xf>
    <xf numFmtId="3" fontId="10" fillId="4" borderId="15" xfId="2" applyNumberFormat="1" applyFont="1" applyFill="1" applyBorder="1" applyAlignment="1">
      <alignment horizontal="center" vertical="center"/>
    </xf>
    <xf numFmtId="3" fontId="28" fillId="5" borderId="15" xfId="2" applyNumberFormat="1" applyFont="1" applyFill="1" applyBorder="1" applyAlignment="1">
      <alignment horizontal="center" vertical="center"/>
    </xf>
    <xf numFmtId="0" fontId="22" fillId="5" borderId="8" xfId="2" applyFont="1" applyFill="1" applyBorder="1" applyAlignment="1">
      <alignment vertical="center"/>
    </xf>
    <xf numFmtId="0" fontId="22" fillId="5" borderId="9" xfId="2" applyFont="1" applyFill="1" applyBorder="1" applyAlignment="1">
      <alignment vertical="center"/>
    </xf>
    <xf numFmtId="9" fontId="27" fillId="4" borderId="2" xfId="0" applyNumberFormat="1" applyFont="1" applyFill="1" applyBorder="1" applyAlignment="1">
      <alignment horizontal="center"/>
    </xf>
    <xf numFmtId="9" fontId="27" fillId="4" borderId="7" xfId="0" applyNumberFormat="1" applyFont="1" applyFill="1" applyBorder="1" applyAlignment="1">
      <alignment horizontal="center"/>
    </xf>
    <xf numFmtId="0" fontId="13" fillId="5" borderId="8" xfId="2" applyFont="1" applyFill="1" applyBorder="1" applyAlignment="1">
      <alignment vertical="center"/>
    </xf>
    <xf numFmtId="0" fontId="13" fillId="5" borderId="9" xfId="2" applyFont="1" applyFill="1" applyBorder="1" applyAlignment="1">
      <alignment vertical="center"/>
    </xf>
    <xf numFmtId="3" fontId="10" fillId="5" borderId="15" xfId="2" applyNumberFormat="1" applyFont="1" applyFill="1" applyBorder="1" applyAlignment="1">
      <alignment horizontal="center" vertical="center"/>
    </xf>
    <xf numFmtId="0" fontId="12" fillId="5" borderId="8" xfId="2" applyFont="1" applyFill="1" applyBorder="1" applyAlignment="1">
      <alignment vertical="center"/>
    </xf>
    <xf numFmtId="0" fontId="12" fillId="5" borderId="9" xfId="2" applyFont="1" applyFill="1" applyBorder="1" applyAlignment="1">
      <alignment vertical="center"/>
    </xf>
    <xf numFmtId="0" fontId="4" fillId="5" borderId="18" xfId="2" applyFont="1" applyFill="1" applyBorder="1" applyAlignment="1"/>
    <xf numFmtId="0" fontId="4" fillId="5" borderId="19" xfId="2" applyFont="1" applyFill="1" applyBorder="1" applyAlignment="1"/>
    <xf numFmtId="9" fontId="28" fillId="5" borderId="11" xfId="2" applyNumberFormat="1" applyFont="1" applyFill="1" applyBorder="1" applyAlignment="1">
      <alignment horizontal="center" vertical="center"/>
    </xf>
    <xf numFmtId="3" fontId="28" fillId="5" borderId="11" xfId="2" applyNumberFormat="1" applyFont="1" applyFill="1" applyBorder="1" applyAlignment="1">
      <alignment horizontal="center" vertical="center"/>
    </xf>
    <xf numFmtId="0" fontId="29" fillId="5" borderId="12" xfId="2" applyFont="1" applyFill="1" applyBorder="1" applyAlignment="1">
      <alignment horizontal="center"/>
    </xf>
    <xf numFmtId="0" fontId="49" fillId="0" borderId="0" xfId="0" applyFont="1" applyAlignment="1">
      <alignment vertical="top"/>
    </xf>
    <xf numFmtId="0" fontId="12" fillId="4" borderId="9" xfId="2" applyFont="1" applyFill="1" applyBorder="1" applyAlignment="1">
      <alignment horizontal="right" vertical="center"/>
    </xf>
    <xf numFmtId="0" fontId="50" fillId="0" borderId="0" xfId="0" applyFont="1" applyAlignment="1">
      <alignment horizontal="left" vertical="center"/>
    </xf>
    <xf numFmtId="0" fontId="6" fillId="0" borderId="28" xfId="0" applyFont="1" applyBorder="1" applyAlignment="1">
      <alignment vertical="center"/>
    </xf>
    <xf numFmtId="0" fontId="6" fillId="0" borderId="29" xfId="0" applyFont="1" applyBorder="1" applyAlignment="1">
      <alignment vertical="center"/>
    </xf>
    <xf numFmtId="0" fontId="36" fillId="5" borderId="1" xfId="0" applyNumberFormat="1" applyFont="1" applyFill="1" applyBorder="1" applyAlignment="1">
      <alignment horizontal="center" vertical="center" wrapText="1" readingOrder="2"/>
    </xf>
    <xf numFmtId="0" fontId="38" fillId="0" borderId="0" xfId="0" applyFont="1" applyBorder="1" applyAlignment="1">
      <alignment horizontal="center" vertical="center" readingOrder="2"/>
    </xf>
    <xf numFmtId="0" fontId="36" fillId="5" borderId="21" xfId="0" applyNumberFormat="1" applyFont="1" applyFill="1" applyBorder="1" applyAlignment="1">
      <alignment horizontal="center" vertical="center" wrapText="1" readingOrder="2"/>
    </xf>
    <xf numFmtId="0" fontId="36" fillId="5" borderId="22" xfId="0" applyNumberFormat="1" applyFont="1" applyFill="1" applyBorder="1" applyAlignment="1">
      <alignment horizontal="center" vertical="center" wrapText="1" readingOrder="2"/>
    </xf>
    <xf numFmtId="0" fontId="36" fillId="5" borderId="21" xfId="0" applyFont="1" applyFill="1" applyBorder="1" applyAlignment="1">
      <alignment horizontal="center" vertical="center" readingOrder="2"/>
    </xf>
    <xf numFmtId="0" fontId="36" fillId="5" borderId="22" xfId="0" applyFont="1" applyFill="1" applyBorder="1" applyAlignment="1">
      <alignment horizontal="center" vertical="center" readingOrder="2"/>
    </xf>
    <xf numFmtId="0" fontId="36" fillId="5" borderId="1" xfId="0" applyNumberFormat="1" applyFont="1" applyFill="1" applyBorder="1" applyAlignment="1">
      <alignment horizontal="center" vertical="center" readingOrder="2"/>
    </xf>
    <xf numFmtId="0" fontId="6" fillId="0" borderId="30" xfId="0" applyFont="1" applyBorder="1" applyAlignment="1">
      <alignment horizontal="center" vertical="center"/>
    </xf>
    <xf numFmtId="0" fontId="6" fillId="0" borderId="28" xfId="0" applyFont="1" applyBorder="1" applyAlignment="1">
      <alignment horizontal="center" vertical="center"/>
    </xf>
    <xf numFmtId="2" fontId="8" fillId="5" borderId="7" xfId="0" applyNumberFormat="1" applyFont="1" applyFill="1" applyBorder="1" applyAlignment="1">
      <alignment horizontal="center" vertical="center"/>
    </xf>
    <xf numFmtId="0" fontId="13" fillId="5" borderId="3" xfId="0" applyFont="1" applyFill="1" applyBorder="1" applyAlignment="1">
      <alignment horizontal="center" vertical="center"/>
    </xf>
    <xf numFmtId="0" fontId="13" fillId="5" borderId="2" xfId="0" applyFont="1" applyFill="1" applyBorder="1" applyAlignment="1">
      <alignment horizontal="center" vertical="center"/>
    </xf>
    <xf numFmtId="0" fontId="4" fillId="5" borderId="8" xfId="0" applyFont="1" applyFill="1" applyBorder="1" applyAlignment="1">
      <alignment horizontal="center" vertical="center" readingOrder="2"/>
    </xf>
    <xf numFmtId="0" fontId="4" fillId="5" borderId="9" xfId="0" applyFont="1" applyFill="1" applyBorder="1" applyAlignment="1">
      <alignment horizontal="center" vertical="center" readingOrder="2"/>
    </xf>
    <xf numFmtId="0" fontId="12" fillId="5" borderId="3" xfId="0" applyFont="1" applyFill="1" applyBorder="1" applyAlignment="1">
      <alignment horizontal="center" vertical="center"/>
    </xf>
    <xf numFmtId="0" fontId="12" fillId="5" borderId="2" xfId="0" applyFont="1" applyFill="1" applyBorder="1" applyAlignment="1">
      <alignment horizontal="center" vertical="center"/>
    </xf>
    <xf numFmtId="0" fontId="14" fillId="0" borderId="11" xfId="0" applyFont="1" applyBorder="1" applyAlignment="1">
      <alignment horizontal="center" wrapText="1" readingOrder="2"/>
    </xf>
    <xf numFmtId="0" fontId="14" fillId="0" borderId="2" xfId="0" applyFont="1" applyBorder="1" applyAlignment="1">
      <alignment horizontal="right" readingOrder="2"/>
    </xf>
    <xf numFmtId="0" fontId="4" fillId="5" borderId="3" xfId="0" applyFont="1" applyFill="1" applyBorder="1" applyAlignment="1">
      <alignment horizontal="center" vertical="center" readingOrder="2"/>
    </xf>
    <xf numFmtId="0" fontId="6" fillId="5" borderId="2" xfId="0" applyFont="1" applyFill="1" applyBorder="1" applyAlignment="1">
      <alignment horizontal="center" vertical="center"/>
    </xf>
    <xf numFmtId="2" fontId="6" fillId="5" borderId="2" xfId="0" applyNumberFormat="1" applyFont="1" applyFill="1" applyBorder="1" applyAlignment="1">
      <alignment horizontal="center" vertical="center"/>
    </xf>
    <xf numFmtId="0" fontId="16" fillId="0" borderId="13" xfId="1" applyFont="1" applyFill="1" applyBorder="1" applyAlignment="1">
      <alignment horizontal="center" vertical="center"/>
    </xf>
    <xf numFmtId="0" fontId="8" fillId="7" borderId="5" xfId="2" applyFont="1" applyFill="1" applyBorder="1" applyAlignment="1">
      <alignment horizontal="center" vertical="center"/>
    </xf>
    <xf numFmtId="0" fontId="8" fillId="7" borderId="6" xfId="2" applyFont="1" applyFill="1" applyBorder="1" applyAlignment="1">
      <alignment horizontal="center" vertical="center"/>
    </xf>
    <xf numFmtId="0" fontId="22" fillId="7" borderId="8" xfId="2" applyFont="1" applyFill="1" applyBorder="1" applyAlignment="1">
      <alignment horizontal="right" vertical="center"/>
    </xf>
    <xf numFmtId="0" fontId="22" fillId="7" borderId="9" xfId="2" applyFont="1" applyFill="1" applyBorder="1" applyAlignment="1">
      <alignment horizontal="right" vertical="center"/>
    </xf>
    <xf numFmtId="0" fontId="8" fillId="7" borderId="2" xfId="2" applyFont="1" applyFill="1" applyBorder="1" applyAlignment="1">
      <alignment horizontal="center" vertical="center"/>
    </xf>
    <xf numFmtId="0" fontId="8" fillId="7" borderId="15" xfId="2" applyFont="1" applyFill="1" applyBorder="1" applyAlignment="1">
      <alignment horizontal="center" vertical="center"/>
    </xf>
    <xf numFmtId="0" fontId="8" fillId="7" borderId="16" xfId="2" applyFont="1" applyFill="1" applyBorder="1" applyAlignment="1">
      <alignment horizontal="center" vertical="center"/>
    </xf>
    <xf numFmtId="0" fontId="8" fillId="7" borderId="9" xfId="2" applyFont="1" applyFill="1" applyBorder="1" applyAlignment="1">
      <alignment horizontal="center" vertical="center"/>
    </xf>
    <xf numFmtId="0" fontId="8" fillId="7" borderId="17" xfId="2" applyFont="1" applyFill="1" applyBorder="1" applyAlignment="1">
      <alignment horizontal="center" vertical="center"/>
    </xf>
    <xf numFmtId="0" fontId="22" fillId="7" borderId="8" xfId="2" applyFont="1" applyFill="1" applyBorder="1" applyAlignment="1">
      <alignment horizontal="center" vertical="center"/>
    </xf>
    <xf numFmtId="0" fontId="22" fillId="7" borderId="9" xfId="2" applyFont="1" applyFill="1" applyBorder="1" applyAlignment="1">
      <alignment horizontal="center" vertical="center"/>
    </xf>
    <xf numFmtId="0" fontId="4" fillId="7" borderId="4" xfId="0" applyFont="1" applyFill="1" applyBorder="1" applyAlignment="1">
      <alignment horizontal="center" vertical="center"/>
    </xf>
    <xf numFmtId="0" fontId="4" fillId="7" borderId="3" xfId="0" applyFont="1" applyFill="1" applyBorder="1" applyAlignment="1">
      <alignment horizontal="center" vertical="center"/>
    </xf>
    <xf numFmtId="0" fontId="6" fillId="7" borderId="5" xfId="2" applyFont="1" applyFill="1" applyBorder="1" applyAlignment="1">
      <alignment horizontal="center" vertical="center"/>
    </xf>
    <xf numFmtId="0" fontId="6" fillId="7" borderId="2" xfId="2" applyFont="1" applyFill="1" applyBorder="1" applyAlignment="1">
      <alignment horizontal="center" vertical="center"/>
    </xf>
    <xf numFmtId="0" fontId="31" fillId="0" borderId="0" xfId="0" applyFont="1" applyAlignment="1">
      <alignment horizontal="right" readingOrder="2"/>
    </xf>
    <xf numFmtId="0" fontId="0" fillId="0" borderId="0" xfId="0" applyAlignment="1">
      <alignment horizontal="center" vertical="center"/>
    </xf>
    <xf numFmtId="0" fontId="22" fillId="5" borderId="8" xfId="2" applyFont="1" applyFill="1" applyBorder="1" applyAlignment="1">
      <alignment horizontal="center" vertical="center"/>
    </xf>
    <xf numFmtId="0" fontId="22" fillId="5" borderId="9" xfId="2" applyFont="1" applyFill="1" applyBorder="1" applyAlignment="1">
      <alignment horizontal="center" vertical="center"/>
    </xf>
    <xf numFmtId="0" fontId="25" fillId="0" borderId="13" xfId="0" applyFont="1" applyBorder="1" applyAlignment="1">
      <alignment horizontal="center"/>
    </xf>
    <xf numFmtId="0" fontId="8" fillId="5" borderId="5" xfId="2" applyFont="1" applyFill="1" applyBorder="1" applyAlignment="1">
      <alignment horizontal="center" vertical="center"/>
    </xf>
    <xf numFmtId="0" fontId="8" fillId="5" borderId="2" xfId="2" applyFont="1" applyFill="1" applyBorder="1" applyAlignment="1">
      <alignment horizontal="center" vertical="center"/>
    </xf>
    <xf numFmtId="0" fontId="8" fillId="5" borderId="23" xfId="2" applyFont="1" applyFill="1" applyBorder="1" applyAlignment="1">
      <alignment horizontal="center" vertical="center"/>
    </xf>
    <xf numFmtId="0" fontId="8" fillId="5" borderId="20" xfId="2" applyFont="1" applyFill="1" applyBorder="1" applyAlignment="1">
      <alignment horizontal="center" vertical="center"/>
    </xf>
    <xf numFmtId="0" fontId="8" fillId="5" borderId="24" xfId="2" applyFont="1" applyFill="1" applyBorder="1" applyAlignment="1">
      <alignment horizontal="center" vertical="center"/>
    </xf>
    <xf numFmtId="0" fontId="8" fillId="5" borderId="25" xfId="2" applyFont="1" applyFill="1" applyBorder="1" applyAlignment="1">
      <alignment horizontal="center" vertical="center"/>
    </xf>
    <xf numFmtId="0" fontId="8" fillId="5" borderId="26" xfId="2" applyFont="1" applyFill="1" applyBorder="1" applyAlignment="1">
      <alignment horizontal="center" vertical="center"/>
    </xf>
    <xf numFmtId="0" fontId="8" fillId="5" borderId="27" xfId="2" applyFont="1" applyFill="1" applyBorder="1" applyAlignment="1">
      <alignment horizontal="center" vertical="center"/>
    </xf>
    <xf numFmtId="0" fontId="4" fillId="5" borderId="4" xfId="2" applyFont="1" applyFill="1" applyBorder="1" applyAlignment="1">
      <alignment horizontal="center" vertical="center"/>
    </xf>
    <xf numFmtId="0" fontId="4" fillId="5" borderId="3" xfId="2" applyFont="1" applyFill="1" applyBorder="1" applyAlignment="1">
      <alignment horizontal="center" vertical="center"/>
    </xf>
    <xf numFmtId="0" fontId="6" fillId="5" borderId="5" xfId="2" applyFont="1" applyFill="1" applyBorder="1" applyAlignment="1">
      <alignment horizontal="center" vertical="center"/>
    </xf>
    <xf numFmtId="0" fontId="6" fillId="5" borderId="2" xfId="2" applyFont="1" applyFill="1" applyBorder="1" applyAlignment="1">
      <alignment horizontal="center" vertical="center"/>
    </xf>
    <xf numFmtId="0" fontId="30" fillId="0" borderId="0" xfId="0" applyFont="1" applyBorder="1" applyAlignment="1">
      <alignment horizontal="right" vertical="center" wrapText="1" readingOrder="2"/>
    </xf>
    <xf numFmtId="0" fontId="49" fillId="0" borderId="0" xfId="0" applyFont="1" applyAlignment="1">
      <alignment horizontal="left" vertical="top" readingOrder="2"/>
    </xf>
    <xf numFmtId="0" fontId="30" fillId="0" borderId="0" xfId="0" applyFont="1" applyAlignment="1">
      <alignment horizontal="right" vertical="top" wrapText="1" readingOrder="2"/>
    </xf>
    <xf numFmtId="0" fontId="4" fillId="9" borderId="3" xfId="0" applyFont="1" applyFill="1" applyBorder="1" applyAlignment="1">
      <alignment horizontal="center" vertical="center" readingOrder="2"/>
    </xf>
    <xf numFmtId="0" fontId="12" fillId="9" borderId="2" xfId="0" applyFont="1" applyFill="1" applyBorder="1" applyAlignment="1">
      <alignment vertical="center"/>
    </xf>
    <xf numFmtId="3" fontId="10" fillId="9" borderId="2" xfId="0" applyNumberFormat="1" applyFont="1" applyFill="1" applyBorder="1" applyAlignment="1">
      <alignment horizontal="center"/>
    </xf>
    <xf numFmtId="2" fontId="10" fillId="9" borderId="2" xfId="0" applyNumberFormat="1" applyFont="1" applyFill="1" applyBorder="1" applyAlignment="1">
      <alignment horizontal="center"/>
    </xf>
    <xf numFmtId="2" fontId="4" fillId="9" borderId="2" xfId="0" applyNumberFormat="1" applyFont="1" applyFill="1" applyBorder="1" applyAlignment="1">
      <alignment horizontal="center"/>
    </xf>
    <xf numFmtId="1" fontId="4" fillId="9" borderId="2" xfId="0" applyNumberFormat="1" applyFont="1" applyFill="1" applyBorder="1" applyAlignment="1">
      <alignment horizontal="center"/>
    </xf>
    <xf numFmtId="2" fontId="4" fillId="9" borderId="7" xfId="0" applyNumberFormat="1" applyFont="1" applyFill="1" applyBorder="1" applyAlignment="1">
      <alignment horizontal="center"/>
    </xf>
    <xf numFmtId="0" fontId="0" fillId="9" borderId="0" xfId="0" applyFill="1"/>
  </cellXfs>
  <cellStyles count="3">
    <cellStyle name="Normal" xfId="0" builtinId="0"/>
    <cellStyle name="Normal 2 2" xfId="1"/>
    <cellStyle name="Normal 2 3" xfId="2"/>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1:AC86"/>
  <sheetViews>
    <sheetView rightToLeft="1" zoomScale="60" zoomScaleNormal="60" workbookViewId="0">
      <selection activeCell="E2" sqref="E2:X2"/>
    </sheetView>
  </sheetViews>
  <sheetFormatPr defaultColWidth="9" defaultRowHeight="56.25" customHeight="1"/>
  <cols>
    <col min="1" max="1" width="2.42578125" style="124" bestFit="1" customWidth="1"/>
    <col min="2" max="2" width="9" style="124"/>
    <col min="3" max="3" width="9" style="125"/>
    <col min="4" max="4" width="6.42578125" style="124" bestFit="1" customWidth="1"/>
    <col min="5" max="5" width="33.42578125" style="126" bestFit="1" customWidth="1"/>
    <col min="6" max="6" width="33.5703125" style="127" bestFit="1" customWidth="1"/>
    <col min="7" max="7" width="26" style="127" bestFit="1" customWidth="1"/>
    <col min="8" max="8" width="19.28515625" style="128" bestFit="1" customWidth="1"/>
    <col min="9" max="9" width="21.5703125" style="126" bestFit="1" customWidth="1"/>
    <col min="10" max="10" width="22" style="124" bestFit="1" customWidth="1"/>
    <col min="11" max="11" width="14.85546875" style="124" bestFit="1" customWidth="1"/>
    <col min="12" max="12" width="14.28515625" style="129" bestFit="1" customWidth="1"/>
    <col min="13" max="13" width="14.140625" style="124" bestFit="1" customWidth="1"/>
    <col min="14" max="14" width="20.42578125" style="130" bestFit="1" customWidth="1"/>
    <col min="15" max="15" width="20.42578125" style="131" bestFit="1" customWidth="1"/>
    <col min="16" max="16" width="20.7109375" style="124" bestFit="1" customWidth="1"/>
    <col min="17" max="18" width="15.42578125" style="132" bestFit="1" customWidth="1"/>
    <col min="19" max="19" width="21.42578125" style="132" bestFit="1" customWidth="1"/>
    <col min="20" max="20" width="15.42578125" style="132" bestFit="1" customWidth="1"/>
    <col min="21" max="21" width="23.42578125" style="132" bestFit="1" customWidth="1"/>
    <col min="22" max="22" width="14.28515625" style="133" bestFit="1" customWidth="1"/>
    <col min="23" max="23" width="18.42578125" style="133" bestFit="1" customWidth="1"/>
    <col min="24" max="24" width="14.7109375" style="133" bestFit="1" customWidth="1"/>
    <col min="25" max="25" width="18.42578125" style="133" bestFit="1" customWidth="1"/>
    <col min="26" max="26" width="13.85546875" style="133" customWidth="1"/>
    <col min="27" max="16384" width="9" style="124"/>
  </cols>
  <sheetData>
    <row r="1" spans="1:27" ht="56.25" customHeight="1">
      <c r="A1" s="124" t="s">
        <v>302</v>
      </c>
    </row>
    <row r="2" spans="1:27" s="134" customFormat="1" ht="56.25" customHeight="1" thickBot="1">
      <c r="C2" s="125"/>
      <c r="E2" s="258" t="s">
        <v>311</v>
      </c>
      <c r="F2" s="258"/>
      <c r="G2" s="258"/>
      <c r="H2" s="258"/>
      <c r="I2" s="258"/>
      <c r="J2" s="258"/>
      <c r="K2" s="258"/>
      <c r="L2" s="258"/>
      <c r="M2" s="258"/>
      <c r="N2" s="258"/>
      <c r="O2" s="258"/>
      <c r="P2" s="258"/>
      <c r="Q2" s="258"/>
      <c r="R2" s="258"/>
      <c r="S2" s="258"/>
      <c r="T2" s="258"/>
      <c r="U2" s="258"/>
      <c r="V2" s="258"/>
      <c r="W2" s="258"/>
      <c r="X2" s="258"/>
      <c r="Y2" s="135"/>
      <c r="Z2" s="135"/>
    </row>
    <row r="3" spans="1:27" s="136" customFormat="1" ht="56.25" customHeight="1" thickBot="1">
      <c r="C3" s="137"/>
      <c r="D3" s="138" t="s">
        <v>0</v>
      </c>
      <c r="E3" s="138" t="s">
        <v>1</v>
      </c>
      <c r="F3" s="139" t="s">
        <v>2</v>
      </c>
      <c r="G3" s="138" t="s">
        <v>3</v>
      </c>
      <c r="H3" s="140" t="s">
        <v>4</v>
      </c>
      <c r="I3" s="140" t="s">
        <v>5</v>
      </c>
      <c r="J3" s="141" t="s">
        <v>312</v>
      </c>
      <c r="K3" s="140" t="s">
        <v>6</v>
      </c>
      <c r="L3" s="140" t="s">
        <v>7</v>
      </c>
      <c r="M3" s="140" t="s">
        <v>289</v>
      </c>
      <c r="N3" s="142" t="s">
        <v>8</v>
      </c>
      <c r="O3" s="140" t="s">
        <v>9</v>
      </c>
      <c r="P3" s="140" t="s">
        <v>10</v>
      </c>
      <c r="Q3" s="143" t="s">
        <v>11</v>
      </c>
      <c r="R3" s="143" t="s">
        <v>12</v>
      </c>
      <c r="S3" s="143" t="s">
        <v>13</v>
      </c>
      <c r="T3" s="143" t="s">
        <v>14</v>
      </c>
      <c r="U3" s="143" t="s">
        <v>15</v>
      </c>
      <c r="V3" s="142" t="s">
        <v>16</v>
      </c>
      <c r="W3" s="142" t="s">
        <v>17</v>
      </c>
      <c r="X3" s="142" t="s">
        <v>18</v>
      </c>
      <c r="Y3" s="142" t="s">
        <v>19</v>
      </c>
      <c r="Z3" s="142" t="s">
        <v>20</v>
      </c>
    </row>
    <row r="4" spans="1:27" ht="56.25" customHeight="1" thickBot="1">
      <c r="D4" s="144">
        <v>1</v>
      </c>
      <c r="E4" s="183" t="s">
        <v>21</v>
      </c>
      <c r="F4" s="183" t="s">
        <v>22</v>
      </c>
      <c r="G4" s="145" t="s">
        <v>23</v>
      </c>
      <c r="H4" s="146">
        <v>16.5</v>
      </c>
      <c r="I4" s="147">
        <v>1501156.418936</v>
      </c>
      <c r="J4" s="147">
        <v>2906246.279991</v>
      </c>
      <c r="K4" s="148" t="s">
        <v>24</v>
      </c>
      <c r="L4" s="148">
        <v>54</v>
      </c>
      <c r="M4" s="148"/>
      <c r="N4" s="147">
        <v>2890879</v>
      </c>
      <c r="O4" s="147">
        <v>3000000</v>
      </c>
      <c r="P4" s="149">
        <v>1005316</v>
      </c>
      <c r="Q4" s="150">
        <v>1.36</v>
      </c>
      <c r="R4" s="151">
        <v>4.1100000000000003</v>
      </c>
      <c r="S4" s="151">
        <v>12.87</v>
      </c>
      <c r="T4" s="151">
        <v>17.010000000000002</v>
      </c>
      <c r="U4" s="152">
        <v>76.430000000000007</v>
      </c>
      <c r="V4" s="146">
        <v>4557</v>
      </c>
      <c r="W4" s="146">
        <v>89</v>
      </c>
      <c r="X4" s="146">
        <v>55</v>
      </c>
      <c r="Y4" s="146">
        <v>11</v>
      </c>
      <c r="Z4" s="147">
        <v>4612</v>
      </c>
    </row>
    <row r="5" spans="1:27" ht="56.25" customHeight="1" thickBot="1">
      <c r="D5" s="153">
        <v>2</v>
      </c>
      <c r="E5" s="186" t="s">
        <v>303</v>
      </c>
      <c r="F5" s="186" t="s">
        <v>35</v>
      </c>
      <c r="G5" s="154" t="s">
        <v>27</v>
      </c>
      <c r="H5" s="155">
        <v>16.5</v>
      </c>
      <c r="I5" s="156">
        <v>277364</v>
      </c>
      <c r="J5" s="156">
        <v>185518.61192900001</v>
      </c>
      <c r="K5" s="157" t="s">
        <v>66</v>
      </c>
      <c r="L5" s="157">
        <v>31</v>
      </c>
      <c r="M5" s="157">
        <v>59</v>
      </c>
      <c r="N5" s="156">
        <v>181407</v>
      </c>
      <c r="O5" s="156">
        <v>500000</v>
      </c>
      <c r="P5" s="158">
        <v>1022665</v>
      </c>
      <c r="Q5" s="159">
        <v>1.26</v>
      </c>
      <c r="R5" s="160">
        <v>3.92</v>
      </c>
      <c r="S5" s="160">
        <v>16.72</v>
      </c>
      <c r="T5" s="160">
        <v>23.49</v>
      </c>
      <c r="U5" s="161">
        <v>72.900000000000006</v>
      </c>
      <c r="V5" s="155">
        <v>20</v>
      </c>
      <c r="W5" s="155">
        <v>1</v>
      </c>
      <c r="X5" s="155">
        <v>5</v>
      </c>
      <c r="Y5" s="155">
        <v>99</v>
      </c>
      <c r="Z5" s="156">
        <v>25</v>
      </c>
    </row>
    <row r="6" spans="1:27" ht="56.25" customHeight="1" thickBot="1">
      <c r="D6" s="144">
        <v>3</v>
      </c>
      <c r="E6" s="183" t="s">
        <v>32</v>
      </c>
      <c r="F6" s="183" t="s">
        <v>30</v>
      </c>
      <c r="G6" s="145" t="s">
        <v>23</v>
      </c>
      <c r="H6" s="146">
        <v>16.5</v>
      </c>
      <c r="I6" s="147">
        <v>994125.24502000003</v>
      </c>
      <c r="J6" s="147">
        <v>1690762.0380879999</v>
      </c>
      <c r="K6" s="148" t="s">
        <v>33</v>
      </c>
      <c r="L6" s="148">
        <v>24</v>
      </c>
      <c r="M6" s="148">
        <v>495</v>
      </c>
      <c r="N6" s="147">
        <v>1666886</v>
      </c>
      <c r="O6" s="147">
        <v>2000000</v>
      </c>
      <c r="P6" s="149">
        <v>1014323</v>
      </c>
      <c r="Q6" s="150">
        <v>1.43</v>
      </c>
      <c r="R6" s="151">
        <v>4.47</v>
      </c>
      <c r="S6" s="151">
        <v>12.65</v>
      </c>
      <c r="T6" s="151">
        <v>17.989999999999998</v>
      </c>
      <c r="U6" s="152">
        <v>37.130000000000003</v>
      </c>
      <c r="V6" s="146">
        <v>3273</v>
      </c>
      <c r="W6" s="146">
        <v>88</v>
      </c>
      <c r="X6" s="146">
        <v>17</v>
      </c>
      <c r="Y6" s="146">
        <v>12</v>
      </c>
      <c r="Z6" s="147">
        <v>3290</v>
      </c>
    </row>
    <row r="7" spans="1:27" ht="56.25" customHeight="1" thickBot="1">
      <c r="D7" s="153">
        <v>4</v>
      </c>
      <c r="E7" s="186" t="s">
        <v>29</v>
      </c>
      <c r="F7" s="186" t="s">
        <v>30</v>
      </c>
      <c r="G7" s="154" t="s">
        <v>23</v>
      </c>
      <c r="H7" s="162">
        <v>17</v>
      </c>
      <c r="I7" s="156">
        <v>966022.04195099999</v>
      </c>
      <c r="J7" s="156">
        <v>1850430.6325900001</v>
      </c>
      <c r="K7" s="155" t="s">
        <v>31</v>
      </c>
      <c r="L7" s="157">
        <v>22</v>
      </c>
      <c r="M7" s="157">
        <v>430</v>
      </c>
      <c r="N7" s="156">
        <v>1825725</v>
      </c>
      <c r="O7" s="156">
        <v>2000000</v>
      </c>
      <c r="P7" s="156">
        <v>1013532</v>
      </c>
      <c r="Q7" s="163">
        <v>1.35</v>
      </c>
      <c r="R7" s="163">
        <v>4.2300000000000004</v>
      </c>
      <c r="S7" s="164">
        <v>12.89</v>
      </c>
      <c r="T7" s="164">
        <v>17.88</v>
      </c>
      <c r="U7" s="164">
        <v>33.25</v>
      </c>
      <c r="V7" s="156">
        <v>2343</v>
      </c>
      <c r="W7" s="156">
        <v>77</v>
      </c>
      <c r="X7" s="156">
        <v>50</v>
      </c>
      <c r="Y7" s="156">
        <v>23</v>
      </c>
      <c r="Z7" s="156">
        <v>2393</v>
      </c>
    </row>
    <row r="8" spans="1:27" ht="56.25" customHeight="1" thickBot="1">
      <c r="D8" s="144">
        <v>5</v>
      </c>
      <c r="E8" s="183" t="s">
        <v>34</v>
      </c>
      <c r="F8" s="183" t="s">
        <v>35</v>
      </c>
      <c r="G8" s="145" t="s">
        <v>23</v>
      </c>
      <c r="H8" s="146">
        <v>16.5</v>
      </c>
      <c r="I8" s="147">
        <v>423777.51963499998</v>
      </c>
      <c r="J8" s="147">
        <v>521205.93231599999</v>
      </c>
      <c r="K8" s="148" t="s">
        <v>36</v>
      </c>
      <c r="L8" s="148">
        <v>22</v>
      </c>
      <c r="M8" s="148">
        <v>404</v>
      </c>
      <c r="N8" s="147">
        <v>513951</v>
      </c>
      <c r="O8" s="147">
        <v>1000000</v>
      </c>
      <c r="P8" s="149">
        <v>1014116</v>
      </c>
      <c r="Q8" s="150">
        <v>1.39</v>
      </c>
      <c r="R8" s="151">
        <v>4.07</v>
      </c>
      <c r="S8" s="151">
        <v>15.59</v>
      </c>
      <c r="T8" s="151">
        <v>19.579999999999998</v>
      </c>
      <c r="U8" s="152">
        <v>33.299999999999997</v>
      </c>
      <c r="V8" s="146">
        <v>449</v>
      </c>
      <c r="W8" s="146">
        <v>50</v>
      </c>
      <c r="X8" s="146">
        <v>18</v>
      </c>
      <c r="Y8" s="146">
        <v>50</v>
      </c>
      <c r="Z8" s="147">
        <v>467</v>
      </c>
    </row>
    <row r="9" spans="1:27" ht="56.25" customHeight="1" thickBot="1">
      <c r="D9" s="153">
        <v>6</v>
      </c>
      <c r="E9" s="186" t="s">
        <v>25</v>
      </c>
      <c r="F9" s="186" t="s">
        <v>26</v>
      </c>
      <c r="G9" s="154" t="s">
        <v>27</v>
      </c>
      <c r="H9" s="162">
        <v>17</v>
      </c>
      <c r="I9" s="156">
        <v>636500.38199000002</v>
      </c>
      <c r="J9" s="156">
        <v>4993814.2644220004</v>
      </c>
      <c r="K9" s="156" t="s">
        <v>28</v>
      </c>
      <c r="L9" s="156">
        <v>10</v>
      </c>
      <c r="M9" s="156">
        <v>97</v>
      </c>
      <c r="N9" s="156">
        <v>4917995</v>
      </c>
      <c r="O9" s="156">
        <v>5000000</v>
      </c>
      <c r="P9" s="156">
        <v>1015416</v>
      </c>
      <c r="Q9" s="159">
        <v>1.47</v>
      </c>
      <c r="R9" s="159">
        <v>3.99</v>
      </c>
      <c r="S9" s="159">
        <v>14.47</v>
      </c>
      <c r="T9" s="164">
        <v>0</v>
      </c>
      <c r="U9" s="159">
        <v>14.74</v>
      </c>
      <c r="V9" s="156">
        <v>11753</v>
      </c>
      <c r="W9" s="156">
        <v>81</v>
      </c>
      <c r="X9" s="156">
        <v>122</v>
      </c>
      <c r="Y9" s="156">
        <v>19</v>
      </c>
      <c r="Z9" s="156">
        <v>11875</v>
      </c>
    </row>
    <row r="10" spans="1:27" ht="56.25" customHeight="1" thickBot="1">
      <c r="D10" s="144">
        <v>7</v>
      </c>
      <c r="E10" s="183" t="s">
        <v>37</v>
      </c>
      <c r="F10" s="183" t="s">
        <v>22</v>
      </c>
      <c r="G10" s="145" t="s">
        <v>27</v>
      </c>
      <c r="H10" s="146">
        <v>14</v>
      </c>
      <c r="I10" s="147" t="s">
        <v>38</v>
      </c>
      <c r="J10" s="147">
        <v>1104950.1895059999</v>
      </c>
      <c r="K10" s="148" t="s">
        <v>39</v>
      </c>
      <c r="L10" s="148">
        <v>10</v>
      </c>
      <c r="M10" s="148">
        <v>79</v>
      </c>
      <c r="N10" s="147">
        <v>1090715</v>
      </c>
      <c r="O10" s="147">
        <v>2000000</v>
      </c>
      <c r="P10" s="149">
        <v>1013051</v>
      </c>
      <c r="Q10" s="150">
        <v>1.25</v>
      </c>
      <c r="R10" s="151">
        <v>4.1900000000000004</v>
      </c>
      <c r="S10" s="151">
        <v>14.78</v>
      </c>
      <c r="T10" s="151">
        <v>0</v>
      </c>
      <c r="U10" s="152">
        <v>13.33</v>
      </c>
      <c r="V10" s="146">
        <v>1469</v>
      </c>
      <c r="W10" s="146">
        <v>77</v>
      </c>
      <c r="X10" s="146">
        <v>27</v>
      </c>
      <c r="Y10" s="146">
        <v>23</v>
      </c>
      <c r="Z10" s="147">
        <v>1496</v>
      </c>
    </row>
    <row r="11" spans="1:27" s="165" customFormat="1" ht="56.25" customHeight="1" thickBot="1">
      <c r="B11" s="124"/>
      <c r="C11" s="125"/>
      <c r="D11" s="153">
        <v>8</v>
      </c>
      <c r="E11" s="186" t="s">
        <v>40</v>
      </c>
      <c r="F11" s="186" t="s">
        <v>41</v>
      </c>
      <c r="G11" s="154" t="s">
        <v>27</v>
      </c>
      <c r="H11" s="162">
        <v>17</v>
      </c>
      <c r="I11" s="156" t="s">
        <v>38</v>
      </c>
      <c r="J11" s="156">
        <v>66117.162595000002</v>
      </c>
      <c r="K11" s="156" t="s">
        <v>42</v>
      </c>
      <c r="L11" s="157">
        <v>9</v>
      </c>
      <c r="M11" s="155">
        <v>65</v>
      </c>
      <c r="N11" s="158">
        <v>65945</v>
      </c>
      <c r="O11" s="156">
        <v>500000</v>
      </c>
      <c r="P11" s="158">
        <v>1002611</v>
      </c>
      <c r="Q11" s="163">
        <v>0.26</v>
      </c>
      <c r="R11" s="163">
        <v>3.63</v>
      </c>
      <c r="S11" s="163">
        <v>11.71</v>
      </c>
      <c r="T11" s="164">
        <v>0</v>
      </c>
      <c r="U11" s="163">
        <v>11.71</v>
      </c>
      <c r="V11" s="158">
        <v>76</v>
      </c>
      <c r="W11" s="158">
        <v>12</v>
      </c>
      <c r="X11" s="158">
        <v>5</v>
      </c>
      <c r="Y11" s="158">
        <v>88</v>
      </c>
      <c r="Z11" s="156">
        <v>81</v>
      </c>
      <c r="AA11" s="124"/>
    </row>
    <row r="12" spans="1:27" s="165" customFormat="1" ht="56.25" customHeight="1" thickBot="1">
      <c r="C12" s="166"/>
      <c r="D12" s="144">
        <v>9</v>
      </c>
      <c r="E12" s="183" t="s">
        <v>43</v>
      </c>
      <c r="F12" s="183" t="s">
        <v>30</v>
      </c>
      <c r="G12" s="145" t="s">
        <v>27</v>
      </c>
      <c r="H12" s="146">
        <v>16.5</v>
      </c>
      <c r="I12" s="147" t="s">
        <v>38</v>
      </c>
      <c r="J12" s="147">
        <v>37831.64501</v>
      </c>
      <c r="K12" s="148" t="s">
        <v>44</v>
      </c>
      <c r="L12" s="148">
        <v>5</v>
      </c>
      <c r="M12" s="148"/>
      <c r="N12" s="147">
        <v>37315</v>
      </c>
      <c r="O12" s="147">
        <v>200000</v>
      </c>
      <c r="P12" s="149">
        <v>1013846</v>
      </c>
      <c r="Q12" s="150">
        <v>1.25</v>
      </c>
      <c r="R12" s="151">
        <v>4.75</v>
      </c>
      <c r="S12" s="151">
        <v>0</v>
      </c>
      <c r="T12" s="151">
        <v>0</v>
      </c>
      <c r="U12" s="152">
        <v>8.5500000000000007</v>
      </c>
      <c r="V12" s="146">
        <v>5</v>
      </c>
      <c r="W12" s="146">
        <v>4</v>
      </c>
      <c r="X12" s="146">
        <v>4</v>
      </c>
      <c r="Y12" s="146">
        <v>96</v>
      </c>
      <c r="Z12" s="147">
        <v>9</v>
      </c>
      <c r="AA12" s="124"/>
    </row>
    <row r="13" spans="1:27" s="165" customFormat="1" ht="56.25" customHeight="1" thickBot="1">
      <c r="C13" s="166"/>
      <c r="D13" s="153">
        <v>10</v>
      </c>
      <c r="E13" s="186" t="s">
        <v>235</v>
      </c>
      <c r="F13" s="186" t="s">
        <v>35</v>
      </c>
      <c r="G13" s="154" t="s">
        <v>23</v>
      </c>
      <c r="H13" s="162">
        <v>16.5</v>
      </c>
      <c r="I13" s="156" t="s">
        <v>49</v>
      </c>
      <c r="J13" s="156">
        <v>85951.187042000005</v>
      </c>
      <c r="K13" s="156" t="s">
        <v>236</v>
      </c>
      <c r="L13" s="157">
        <v>4</v>
      </c>
      <c r="M13" s="155"/>
      <c r="N13" s="158">
        <v>83609</v>
      </c>
      <c r="O13" s="156">
        <v>1000000</v>
      </c>
      <c r="P13" s="158">
        <v>1028014</v>
      </c>
      <c r="Q13" s="163">
        <v>1.3</v>
      </c>
      <c r="R13" s="163">
        <v>5.12</v>
      </c>
      <c r="S13" s="163">
        <v>0</v>
      </c>
      <c r="T13" s="164">
        <v>0</v>
      </c>
      <c r="U13" s="163">
        <v>5.69</v>
      </c>
      <c r="V13" s="156">
        <v>291</v>
      </c>
      <c r="W13" s="167">
        <v>69</v>
      </c>
      <c r="X13" s="156">
        <v>4</v>
      </c>
      <c r="Y13" s="167">
        <v>31</v>
      </c>
      <c r="Z13" s="156">
        <v>295</v>
      </c>
      <c r="AA13" s="124"/>
    </row>
    <row r="14" spans="1:27" s="165" customFormat="1" ht="56.25" customHeight="1" thickBot="1">
      <c r="C14" s="166"/>
      <c r="D14" s="144">
        <v>11</v>
      </c>
      <c r="E14" s="183" t="s">
        <v>237</v>
      </c>
      <c r="F14" s="183" t="s">
        <v>30</v>
      </c>
      <c r="G14" s="145" t="s">
        <v>23</v>
      </c>
      <c r="H14" s="146">
        <v>17</v>
      </c>
      <c r="I14" s="147" t="s">
        <v>49</v>
      </c>
      <c r="J14" s="147">
        <v>841090.03544400004</v>
      </c>
      <c r="K14" s="148" t="s">
        <v>238</v>
      </c>
      <c r="L14" s="148">
        <v>4</v>
      </c>
      <c r="M14" s="148"/>
      <c r="N14" s="147">
        <v>814095</v>
      </c>
      <c r="O14" s="147">
        <v>1000000</v>
      </c>
      <c r="P14" s="149">
        <v>1033159</v>
      </c>
      <c r="Q14" s="150">
        <v>1.37</v>
      </c>
      <c r="R14" s="151">
        <v>4.63</v>
      </c>
      <c r="S14" s="151">
        <v>0</v>
      </c>
      <c r="T14" s="151">
        <v>0</v>
      </c>
      <c r="U14" s="152">
        <v>5.33</v>
      </c>
      <c r="V14" s="146">
        <v>2262</v>
      </c>
      <c r="W14" s="146">
        <v>84</v>
      </c>
      <c r="X14" s="146">
        <v>7</v>
      </c>
      <c r="Y14" s="146">
        <v>16</v>
      </c>
      <c r="Z14" s="147">
        <v>2269</v>
      </c>
      <c r="AA14" s="124"/>
    </row>
    <row r="15" spans="1:27" s="165" customFormat="1" ht="56.25" customHeight="1" thickBot="1">
      <c r="C15" s="166"/>
      <c r="D15" s="153">
        <v>12</v>
      </c>
      <c r="E15" s="186" t="s">
        <v>239</v>
      </c>
      <c r="F15" s="186" t="s">
        <v>30</v>
      </c>
      <c r="G15" s="154" t="s">
        <v>27</v>
      </c>
      <c r="H15" s="162">
        <v>17</v>
      </c>
      <c r="I15" s="156" t="s">
        <v>49</v>
      </c>
      <c r="J15" s="156">
        <v>786444.35429199995</v>
      </c>
      <c r="K15" s="156" t="s">
        <v>240</v>
      </c>
      <c r="L15" s="157">
        <v>4</v>
      </c>
      <c r="M15" s="155"/>
      <c r="N15" s="158">
        <v>775029</v>
      </c>
      <c r="O15" s="156">
        <v>1000000</v>
      </c>
      <c r="P15" s="158">
        <v>1014729</v>
      </c>
      <c r="Q15" s="163">
        <v>1.39</v>
      </c>
      <c r="R15" s="163">
        <v>4.72</v>
      </c>
      <c r="S15" s="163">
        <v>0</v>
      </c>
      <c r="T15" s="164">
        <v>0</v>
      </c>
      <c r="U15" s="163">
        <v>5.29</v>
      </c>
      <c r="V15" s="156">
        <v>395</v>
      </c>
      <c r="W15" s="167">
        <v>77</v>
      </c>
      <c r="X15" s="156">
        <v>9</v>
      </c>
      <c r="Y15" s="167">
        <v>23</v>
      </c>
      <c r="Z15" s="156">
        <v>404</v>
      </c>
      <c r="AA15" s="124"/>
    </row>
    <row r="16" spans="1:27" s="165" customFormat="1" ht="56.25" customHeight="1" thickBot="1">
      <c r="C16" s="166"/>
      <c r="D16" s="144">
        <v>13</v>
      </c>
      <c r="E16" s="183" t="s">
        <v>241</v>
      </c>
      <c r="F16" s="183" t="s">
        <v>30</v>
      </c>
      <c r="G16" s="145" t="s">
        <v>23</v>
      </c>
      <c r="H16" s="146">
        <v>17</v>
      </c>
      <c r="I16" s="147" t="s">
        <v>49</v>
      </c>
      <c r="J16" s="147">
        <v>818934.22917399998</v>
      </c>
      <c r="K16" s="148" t="s">
        <v>242</v>
      </c>
      <c r="L16" s="148">
        <v>4</v>
      </c>
      <c r="M16" s="148"/>
      <c r="N16" s="147">
        <v>800670</v>
      </c>
      <c r="O16" s="147">
        <v>1000000</v>
      </c>
      <c r="P16" s="149">
        <v>1022811</v>
      </c>
      <c r="Q16" s="150">
        <v>1.38</v>
      </c>
      <c r="R16" s="151">
        <v>4.46</v>
      </c>
      <c r="S16" s="151">
        <v>0</v>
      </c>
      <c r="T16" s="151">
        <v>0</v>
      </c>
      <c r="U16" s="152">
        <v>5.89</v>
      </c>
      <c r="V16" s="146">
        <v>1922</v>
      </c>
      <c r="W16" s="146">
        <v>72</v>
      </c>
      <c r="X16" s="146">
        <v>21</v>
      </c>
      <c r="Y16" s="146">
        <v>28</v>
      </c>
      <c r="Z16" s="147">
        <v>1943</v>
      </c>
      <c r="AA16" s="124"/>
    </row>
    <row r="17" spans="2:29" s="165" customFormat="1" ht="56.25" customHeight="1" thickBot="1">
      <c r="C17" s="166"/>
      <c r="D17" s="153">
        <v>14</v>
      </c>
      <c r="E17" s="186" t="s">
        <v>290</v>
      </c>
      <c r="F17" s="186" t="s">
        <v>30</v>
      </c>
      <c r="G17" s="154" t="s">
        <v>23</v>
      </c>
      <c r="H17" s="162">
        <v>17</v>
      </c>
      <c r="I17" s="156" t="s">
        <v>49</v>
      </c>
      <c r="J17" s="156">
        <v>807116.14767400001</v>
      </c>
      <c r="K17" s="156" t="s">
        <v>291</v>
      </c>
      <c r="L17" s="157">
        <v>4</v>
      </c>
      <c r="M17" s="155"/>
      <c r="N17" s="158">
        <v>786559</v>
      </c>
      <c r="O17" s="156">
        <v>1000000</v>
      </c>
      <c r="P17" s="158">
        <v>1026135</v>
      </c>
      <c r="Q17" s="163">
        <v>1.38</v>
      </c>
      <c r="R17" s="163">
        <v>4.63</v>
      </c>
      <c r="S17" s="163">
        <v>0</v>
      </c>
      <c r="T17" s="164">
        <v>0</v>
      </c>
      <c r="U17" s="163">
        <v>5.21</v>
      </c>
      <c r="V17" s="156">
        <v>1045</v>
      </c>
      <c r="W17" s="167">
        <v>36</v>
      </c>
      <c r="X17" s="156">
        <v>16</v>
      </c>
      <c r="Y17" s="167">
        <v>64</v>
      </c>
      <c r="Z17" s="156">
        <v>1061</v>
      </c>
      <c r="AA17" s="124"/>
    </row>
    <row r="18" spans="2:29" ht="56.25" customHeight="1" thickBot="1">
      <c r="B18" s="165"/>
      <c r="C18" s="166"/>
      <c r="D18" s="144">
        <v>15</v>
      </c>
      <c r="E18" s="183" t="s">
        <v>292</v>
      </c>
      <c r="F18" s="183" t="s">
        <v>35</v>
      </c>
      <c r="G18" s="145" t="s">
        <v>23</v>
      </c>
      <c r="H18" s="146">
        <v>17</v>
      </c>
      <c r="I18" s="147" t="s">
        <v>49</v>
      </c>
      <c r="J18" s="147">
        <v>297891.724712</v>
      </c>
      <c r="K18" s="148" t="s">
        <v>293</v>
      </c>
      <c r="L18" s="148">
        <v>3</v>
      </c>
      <c r="M18" s="148"/>
      <c r="N18" s="147">
        <v>283762</v>
      </c>
      <c r="O18" s="147">
        <v>1000000</v>
      </c>
      <c r="P18" s="149">
        <v>1049795</v>
      </c>
      <c r="Q18" s="150">
        <v>1.39</v>
      </c>
      <c r="R18" s="151">
        <v>4.9800000000000004</v>
      </c>
      <c r="S18" s="151">
        <v>0</v>
      </c>
      <c r="T18" s="151">
        <v>0</v>
      </c>
      <c r="U18" s="152">
        <v>4.43</v>
      </c>
      <c r="V18" s="146">
        <v>521</v>
      </c>
      <c r="W18" s="146">
        <v>89</v>
      </c>
      <c r="X18" s="146">
        <v>5</v>
      </c>
      <c r="Y18" s="146">
        <v>11</v>
      </c>
      <c r="Z18" s="147">
        <v>526</v>
      </c>
    </row>
    <row r="19" spans="2:29" ht="56.25" customHeight="1" thickBot="1">
      <c r="D19" s="259" t="s">
        <v>45</v>
      </c>
      <c r="E19" s="260"/>
      <c r="F19" s="168" t="s">
        <v>38</v>
      </c>
      <c r="G19" s="169" t="s">
        <v>38</v>
      </c>
      <c r="H19" s="170"/>
      <c r="I19" s="171">
        <v>4798945.6075320002</v>
      </c>
      <c r="J19" s="171">
        <v>16994304.434784997</v>
      </c>
      <c r="K19" s="172" t="s">
        <v>38</v>
      </c>
      <c r="L19" s="173" t="s">
        <v>38</v>
      </c>
      <c r="M19" s="173">
        <v>1332</v>
      </c>
      <c r="N19" s="171">
        <v>16734542</v>
      </c>
      <c r="O19" s="174" t="s">
        <v>38</v>
      </c>
      <c r="P19" s="174" t="s">
        <v>38</v>
      </c>
      <c r="Q19" s="120">
        <v>1.282</v>
      </c>
      <c r="R19" s="120">
        <v>4.3933333333333335</v>
      </c>
      <c r="S19" s="120">
        <v>13.96</v>
      </c>
      <c r="T19" s="120">
        <v>19.189999999999998</v>
      </c>
      <c r="U19" s="120">
        <v>22.211999999999996</v>
      </c>
      <c r="V19" s="175">
        <v>30381</v>
      </c>
      <c r="W19" s="175">
        <v>77.576992296945591</v>
      </c>
      <c r="X19" s="175">
        <v>365</v>
      </c>
      <c r="Y19" s="175">
        <v>22.423007703054409</v>
      </c>
      <c r="Z19" s="175">
        <v>30746</v>
      </c>
      <c r="AA19" s="176"/>
      <c r="AB19" s="176"/>
      <c r="AC19" s="176"/>
    </row>
    <row r="20" spans="2:29" s="165" customFormat="1" ht="56.25" customHeight="1" thickBot="1">
      <c r="C20" s="166"/>
      <c r="D20" s="177">
        <v>16</v>
      </c>
      <c r="E20" s="183" t="s">
        <v>46</v>
      </c>
      <c r="F20" s="183" t="s">
        <v>47</v>
      </c>
      <c r="G20" s="178" t="s">
        <v>48</v>
      </c>
      <c r="H20" s="146" t="s">
        <v>49</v>
      </c>
      <c r="I20" s="147" t="s">
        <v>49</v>
      </c>
      <c r="J20" s="147">
        <v>50292.629673000003</v>
      </c>
      <c r="K20" s="148" t="s">
        <v>50</v>
      </c>
      <c r="L20" s="148">
        <v>6</v>
      </c>
      <c r="M20" s="148"/>
      <c r="N20" s="147">
        <v>46721</v>
      </c>
      <c r="O20" s="147">
        <v>500000</v>
      </c>
      <c r="P20" s="149">
        <v>1076446</v>
      </c>
      <c r="Q20" s="150">
        <v>1.1599999999999999</v>
      </c>
      <c r="R20" s="151">
        <v>1.37</v>
      </c>
      <c r="S20" s="151">
        <v>0</v>
      </c>
      <c r="T20" s="151">
        <v>0</v>
      </c>
      <c r="U20" s="152">
        <v>6.84</v>
      </c>
      <c r="V20" s="146">
        <v>305</v>
      </c>
      <c r="W20" s="146">
        <v>25</v>
      </c>
      <c r="X20" s="146">
        <v>3</v>
      </c>
      <c r="Y20" s="146">
        <v>75</v>
      </c>
      <c r="Z20" s="147">
        <v>308</v>
      </c>
      <c r="AA20" s="124"/>
      <c r="AB20" s="179"/>
      <c r="AC20" s="179"/>
    </row>
    <row r="21" spans="2:29" s="165" customFormat="1" ht="56.25" customHeight="1" thickBot="1">
      <c r="C21" s="166"/>
      <c r="D21" s="180">
        <v>17</v>
      </c>
      <c r="E21" s="186" t="s">
        <v>304</v>
      </c>
      <c r="F21" s="186" t="s">
        <v>47</v>
      </c>
      <c r="G21" s="181" t="s">
        <v>48</v>
      </c>
      <c r="H21" s="155" t="s">
        <v>49</v>
      </c>
      <c r="I21" s="156" t="s">
        <v>49</v>
      </c>
      <c r="J21" s="156">
        <v>17154.967210999999</v>
      </c>
      <c r="K21" s="157" t="s">
        <v>305</v>
      </c>
      <c r="L21" s="157">
        <v>2</v>
      </c>
      <c r="M21" s="157"/>
      <c r="N21" s="156">
        <v>16304</v>
      </c>
      <c r="O21" s="156">
        <v>500000</v>
      </c>
      <c r="P21" s="158">
        <v>1052193</v>
      </c>
      <c r="Q21" s="159">
        <v>2.82</v>
      </c>
      <c r="R21" s="160">
        <v>5.22</v>
      </c>
      <c r="S21" s="160">
        <v>0</v>
      </c>
      <c r="T21" s="160">
        <v>0</v>
      </c>
      <c r="U21" s="161">
        <v>3.73</v>
      </c>
      <c r="V21" s="155">
        <v>946</v>
      </c>
      <c r="W21" s="155">
        <v>45</v>
      </c>
      <c r="X21" s="155">
        <v>60</v>
      </c>
      <c r="Y21" s="155">
        <v>55</v>
      </c>
      <c r="Z21" s="156">
        <v>1006</v>
      </c>
      <c r="AB21" s="179"/>
      <c r="AC21" s="179"/>
    </row>
    <row r="22" spans="2:29" s="165" customFormat="1" ht="56.25" customHeight="1" thickBot="1">
      <c r="C22" s="166"/>
      <c r="D22" s="177">
        <v>18</v>
      </c>
      <c r="E22" s="183" t="s">
        <v>313</v>
      </c>
      <c r="F22" s="183" t="s">
        <v>47</v>
      </c>
      <c r="G22" s="178" t="s">
        <v>48</v>
      </c>
      <c r="H22" s="146" t="s">
        <v>49</v>
      </c>
      <c r="I22" s="147" t="s">
        <v>49</v>
      </c>
      <c r="J22" s="147">
        <v>5153.466034</v>
      </c>
      <c r="K22" s="148" t="s">
        <v>314</v>
      </c>
      <c r="L22" s="148">
        <v>1</v>
      </c>
      <c r="M22" s="148"/>
      <c r="N22" s="147">
        <v>5056</v>
      </c>
      <c r="O22" s="147">
        <v>200000</v>
      </c>
      <c r="P22" s="149">
        <v>1019278</v>
      </c>
      <c r="Q22" s="150">
        <v>1.93</v>
      </c>
      <c r="R22" s="151">
        <v>1.93</v>
      </c>
      <c r="S22" s="151">
        <v>0</v>
      </c>
      <c r="T22" s="151">
        <v>0</v>
      </c>
      <c r="U22" s="152">
        <v>0.03</v>
      </c>
      <c r="V22" s="146">
        <v>30</v>
      </c>
      <c r="W22" s="146">
        <v>25</v>
      </c>
      <c r="X22" s="146">
        <v>12</v>
      </c>
      <c r="Y22" s="146">
        <v>75</v>
      </c>
      <c r="Z22" s="147">
        <v>42</v>
      </c>
      <c r="AB22" s="179"/>
      <c r="AC22" s="179"/>
    </row>
    <row r="23" spans="2:29" s="165" customFormat="1" ht="56.25" customHeight="1" thickBot="1">
      <c r="C23" s="166"/>
      <c r="D23" s="261" t="s">
        <v>315</v>
      </c>
      <c r="E23" s="262"/>
      <c r="F23" s="168" t="s">
        <v>49</v>
      </c>
      <c r="G23" s="168" t="s">
        <v>49</v>
      </c>
      <c r="H23" s="172" t="s">
        <v>49</v>
      </c>
      <c r="I23" s="172" t="s">
        <v>49</v>
      </c>
      <c r="J23" s="171">
        <v>72601.062917999996</v>
      </c>
      <c r="K23" s="172" t="s">
        <v>49</v>
      </c>
      <c r="L23" s="172" t="s">
        <v>49</v>
      </c>
      <c r="M23" s="172"/>
      <c r="N23" s="171">
        <v>68081</v>
      </c>
      <c r="O23" s="172" t="s">
        <v>49</v>
      </c>
      <c r="P23" s="174" t="s">
        <v>38</v>
      </c>
      <c r="Q23" s="120">
        <v>1.9699999999999998</v>
      </c>
      <c r="R23" s="120">
        <v>2.84</v>
      </c>
      <c r="S23" s="182" t="s">
        <v>49</v>
      </c>
      <c r="T23" s="182" t="s">
        <v>49</v>
      </c>
      <c r="U23" s="120">
        <v>3.5333333333333332</v>
      </c>
      <c r="V23" s="171">
        <v>1281</v>
      </c>
      <c r="W23" s="175">
        <v>29.725817094544709</v>
      </c>
      <c r="X23" s="171">
        <v>75</v>
      </c>
      <c r="Y23" s="175">
        <v>70.274182905455291</v>
      </c>
      <c r="Z23" s="175">
        <v>1356</v>
      </c>
      <c r="AA23" s="179"/>
      <c r="AB23" s="179"/>
      <c r="AC23" s="179"/>
    </row>
    <row r="24" spans="2:29" s="165" customFormat="1" ht="56.25" customHeight="1" thickBot="1">
      <c r="C24" s="166"/>
      <c r="D24" s="177">
        <v>19</v>
      </c>
      <c r="E24" s="205" t="s">
        <v>62</v>
      </c>
      <c r="F24" s="205" t="s">
        <v>30</v>
      </c>
      <c r="G24" s="145" t="s">
        <v>306</v>
      </c>
      <c r="H24" s="146">
        <v>19</v>
      </c>
      <c r="I24" s="147">
        <v>837401.21799799998</v>
      </c>
      <c r="J24" s="147">
        <v>656550.30085700005</v>
      </c>
      <c r="K24" s="148" t="s">
        <v>63</v>
      </c>
      <c r="L24" s="148">
        <v>35</v>
      </c>
      <c r="M24" s="148">
        <v>459</v>
      </c>
      <c r="N24" s="147">
        <v>331331</v>
      </c>
      <c r="O24" s="147">
        <v>500000</v>
      </c>
      <c r="P24" s="149">
        <v>1981554</v>
      </c>
      <c r="Q24" s="150">
        <v>1.91</v>
      </c>
      <c r="R24" s="151">
        <v>3.78</v>
      </c>
      <c r="S24" s="151">
        <v>17.93</v>
      </c>
      <c r="T24" s="151">
        <v>23.8</v>
      </c>
      <c r="U24" s="152">
        <v>96.91</v>
      </c>
      <c r="V24" s="147">
        <v>664</v>
      </c>
      <c r="W24" s="146">
        <v>61</v>
      </c>
      <c r="X24" s="146">
        <v>37</v>
      </c>
      <c r="Y24" s="146">
        <v>39</v>
      </c>
      <c r="Z24" s="147">
        <v>701</v>
      </c>
    </row>
    <row r="25" spans="2:29" s="184" customFormat="1" ht="56.25" customHeight="1" thickBot="1">
      <c r="C25" s="185"/>
      <c r="D25" s="180">
        <v>20</v>
      </c>
      <c r="E25" s="206" t="s">
        <v>67</v>
      </c>
      <c r="F25" s="206" t="s">
        <v>30</v>
      </c>
      <c r="G25" s="154" t="s">
        <v>306</v>
      </c>
      <c r="H25" s="155">
        <v>17</v>
      </c>
      <c r="I25" s="156">
        <v>689439.85379600001</v>
      </c>
      <c r="J25" s="187">
        <v>310998.10465599998</v>
      </c>
      <c r="K25" s="155" t="s">
        <v>68</v>
      </c>
      <c r="L25" s="157">
        <v>34</v>
      </c>
      <c r="M25" s="155">
        <v>697</v>
      </c>
      <c r="N25" s="156">
        <v>192516</v>
      </c>
      <c r="O25" s="156">
        <v>500000</v>
      </c>
      <c r="P25" s="187">
        <v>1615440</v>
      </c>
      <c r="Q25" s="188">
        <v>2.02</v>
      </c>
      <c r="R25" s="189">
        <v>3.42</v>
      </c>
      <c r="S25" s="189">
        <v>16.72</v>
      </c>
      <c r="T25" s="189">
        <v>22.78</v>
      </c>
      <c r="U25" s="189">
        <v>60.76</v>
      </c>
      <c r="V25" s="187">
        <v>226</v>
      </c>
      <c r="W25" s="190">
        <v>60</v>
      </c>
      <c r="X25" s="187">
        <v>26</v>
      </c>
      <c r="Y25" s="190">
        <v>40</v>
      </c>
      <c r="Z25" s="156">
        <v>252</v>
      </c>
    </row>
    <row r="26" spans="2:29" s="165" customFormat="1" ht="56.25" customHeight="1" thickBot="1">
      <c r="C26" s="166"/>
      <c r="D26" s="177">
        <v>21</v>
      </c>
      <c r="E26" s="205" t="s">
        <v>59</v>
      </c>
      <c r="F26" s="205" t="s">
        <v>60</v>
      </c>
      <c r="G26" s="145" t="s">
        <v>54</v>
      </c>
      <c r="H26" s="146" t="s">
        <v>49</v>
      </c>
      <c r="I26" s="147">
        <v>535265</v>
      </c>
      <c r="J26" s="147">
        <v>261979.640503</v>
      </c>
      <c r="K26" s="148" t="s">
        <v>61</v>
      </c>
      <c r="L26" s="148">
        <v>23</v>
      </c>
      <c r="M26" s="148">
        <v>838</v>
      </c>
      <c r="N26" s="147">
        <v>125657</v>
      </c>
      <c r="O26" s="147">
        <v>500000</v>
      </c>
      <c r="P26" s="149">
        <v>2084879</v>
      </c>
      <c r="Q26" s="150">
        <v>4.49</v>
      </c>
      <c r="R26" s="151">
        <v>-4.45</v>
      </c>
      <c r="S26" s="151">
        <v>7.61</v>
      </c>
      <c r="T26" s="151">
        <v>25.11</v>
      </c>
      <c r="U26" s="152">
        <v>108.14</v>
      </c>
      <c r="V26" s="147">
        <v>1217</v>
      </c>
      <c r="W26" s="146">
        <v>62</v>
      </c>
      <c r="X26" s="146">
        <v>16</v>
      </c>
      <c r="Y26" s="146">
        <v>38</v>
      </c>
      <c r="Z26" s="147">
        <v>1233</v>
      </c>
    </row>
    <row r="27" spans="2:29" s="165" customFormat="1" ht="56.25" customHeight="1" thickBot="1">
      <c r="C27" s="166"/>
      <c r="D27" s="180">
        <v>22</v>
      </c>
      <c r="E27" s="206" t="s">
        <v>52</v>
      </c>
      <c r="F27" s="206" t="s">
        <v>53</v>
      </c>
      <c r="G27" s="191" t="s">
        <v>54</v>
      </c>
      <c r="H27" s="155" t="s">
        <v>49</v>
      </c>
      <c r="I27" s="192" t="s">
        <v>38</v>
      </c>
      <c r="J27" s="187">
        <v>1504637.0362259999</v>
      </c>
      <c r="K27" s="155" t="s">
        <v>55</v>
      </c>
      <c r="L27" s="157">
        <v>9</v>
      </c>
      <c r="M27" s="157"/>
      <c r="N27" s="156">
        <v>1384508</v>
      </c>
      <c r="O27" s="156">
        <v>1500000</v>
      </c>
      <c r="P27" s="158">
        <v>1086767</v>
      </c>
      <c r="Q27" s="193">
        <v>6.29</v>
      </c>
      <c r="R27" s="161">
        <v>3.41</v>
      </c>
      <c r="S27" s="161">
        <v>0</v>
      </c>
      <c r="T27" s="161">
        <v>0</v>
      </c>
      <c r="U27" s="161">
        <v>8.69</v>
      </c>
      <c r="V27" s="158">
        <v>8083</v>
      </c>
      <c r="W27" s="194">
        <v>35</v>
      </c>
      <c r="X27" s="158">
        <v>8</v>
      </c>
      <c r="Y27" s="194">
        <v>65</v>
      </c>
      <c r="Z27" s="156">
        <v>8091</v>
      </c>
    </row>
    <row r="28" spans="2:29" s="165" customFormat="1" ht="56.25" customHeight="1" thickBot="1">
      <c r="C28" s="166"/>
      <c r="D28" s="177">
        <v>23</v>
      </c>
      <c r="E28" s="205" t="s">
        <v>56</v>
      </c>
      <c r="F28" s="205" t="s">
        <v>57</v>
      </c>
      <c r="G28" s="145" t="s">
        <v>54</v>
      </c>
      <c r="H28" s="146" t="s">
        <v>49</v>
      </c>
      <c r="I28" s="147" t="s">
        <v>38</v>
      </c>
      <c r="J28" s="147">
        <v>176889.164907</v>
      </c>
      <c r="K28" s="148" t="s">
        <v>58</v>
      </c>
      <c r="L28" s="148">
        <v>9</v>
      </c>
      <c r="M28" s="148">
        <v>7</v>
      </c>
      <c r="N28" s="147">
        <v>177009</v>
      </c>
      <c r="O28" s="147">
        <v>500000</v>
      </c>
      <c r="P28" s="149">
        <v>999323</v>
      </c>
      <c r="Q28" s="150">
        <v>4.03</v>
      </c>
      <c r="R28" s="151">
        <v>-5.12</v>
      </c>
      <c r="S28" s="151">
        <v>0</v>
      </c>
      <c r="T28" s="151">
        <v>0</v>
      </c>
      <c r="U28" s="152">
        <v>-0.17</v>
      </c>
      <c r="V28" s="147">
        <v>2303</v>
      </c>
      <c r="W28" s="146">
        <v>90</v>
      </c>
      <c r="X28" s="146">
        <v>16</v>
      </c>
      <c r="Y28" s="146">
        <v>10</v>
      </c>
      <c r="Z28" s="147">
        <v>2319</v>
      </c>
    </row>
    <row r="29" spans="2:29" s="165" customFormat="1" ht="56.25" customHeight="1" thickBot="1">
      <c r="C29" s="166"/>
      <c r="D29" s="180">
        <v>24</v>
      </c>
      <c r="E29" s="206" t="s">
        <v>64</v>
      </c>
      <c r="F29" s="206" t="s">
        <v>47</v>
      </c>
      <c r="G29" s="191" t="s">
        <v>54</v>
      </c>
      <c r="H29" s="155" t="s">
        <v>49</v>
      </c>
      <c r="I29" s="156" t="s">
        <v>49</v>
      </c>
      <c r="J29" s="187">
        <v>147258.52963100001</v>
      </c>
      <c r="K29" s="155" t="s">
        <v>65</v>
      </c>
      <c r="L29" s="157">
        <v>7</v>
      </c>
      <c r="M29" s="155">
        <v>509</v>
      </c>
      <c r="N29" s="156">
        <v>147323</v>
      </c>
      <c r="O29" s="156">
        <v>500000</v>
      </c>
      <c r="P29" s="158">
        <v>999562</v>
      </c>
      <c r="Q29" s="193">
        <v>3.34</v>
      </c>
      <c r="R29" s="161">
        <v>-2.65</v>
      </c>
      <c r="S29" s="161">
        <v>0</v>
      </c>
      <c r="T29" s="161">
        <v>0</v>
      </c>
      <c r="U29" s="161">
        <v>-0.04</v>
      </c>
      <c r="V29" s="158">
        <v>549</v>
      </c>
      <c r="W29" s="194">
        <v>25</v>
      </c>
      <c r="X29" s="158">
        <v>12</v>
      </c>
      <c r="Y29" s="194">
        <v>75</v>
      </c>
      <c r="Z29" s="156">
        <v>561</v>
      </c>
    </row>
    <row r="30" spans="2:29" s="165" customFormat="1" ht="56.25" customHeight="1" thickBot="1">
      <c r="C30" s="166"/>
      <c r="D30" s="177">
        <v>25</v>
      </c>
      <c r="E30" s="205" t="s">
        <v>69</v>
      </c>
      <c r="F30" s="205" t="s">
        <v>70</v>
      </c>
      <c r="G30" s="145" t="s">
        <v>54</v>
      </c>
      <c r="H30" s="146" t="s">
        <v>49</v>
      </c>
      <c r="I30" s="147" t="s">
        <v>49</v>
      </c>
      <c r="J30" s="147">
        <v>50678.610629000003</v>
      </c>
      <c r="K30" s="148" t="s">
        <v>71</v>
      </c>
      <c r="L30" s="148">
        <v>7</v>
      </c>
      <c r="M30" s="148"/>
      <c r="N30" s="147">
        <v>47258</v>
      </c>
      <c r="O30" s="147">
        <v>500000</v>
      </c>
      <c r="P30" s="149">
        <v>1072382</v>
      </c>
      <c r="Q30" s="150">
        <v>0.49</v>
      </c>
      <c r="R30" s="151">
        <v>2.42</v>
      </c>
      <c r="S30" s="151">
        <v>0</v>
      </c>
      <c r="T30" s="151">
        <v>0</v>
      </c>
      <c r="U30" s="152">
        <v>6.38</v>
      </c>
      <c r="V30" s="147">
        <v>113</v>
      </c>
      <c r="W30" s="146">
        <v>34</v>
      </c>
      <c r="X30" s="146">
        <v>6</v>
      </c>
      <c r="Y30" s="146">
        <v>66</v>
      </c>
      <c r="Z30" s="147">
        <v>119</v>
      </c>
    </row>
    <row r="31" spans="2:29" s="165" customFormat="1" ht="56.25" customHeight="1" thickBot="1">
      <c r="C31" s="166"/>
      <c r="D31" s="180">
        <v>26</v>
      </c>
      <c r="E31" s="206" t="s">
        <v>72</v>
      </c>
      <c r="F31" s="206" t="s">
        <v>30</v>
      </c>
      <c r="G31" s="191" t="s">
        <v>54</v>
      </c>
      <c r="H31" s="195"/>
      <c r="I31" s="156" t="s">
        <v>49</v>
      </c>
      <c r="J31" s="156">
        <v>403731.14005300001</v>
      </c>
      <c r="K31" s="156" t="s">
        <v>243</v>
      </c>
      <c r="L31" s="156">
        <v>6</v>
      </c>
      <c r="M31" s="196"/>
      <c r="N31" s="156">
        <v>351356</v>
      </c>
      <c r="O31" s="156">
        <v>500000</v>
      </c>
      <c r="P31" s="156">
        <v>1149066</v>
      </c>
      <c r="Q31" s="159">
        <v>1.85</v>
      </c>
      <c r="R31" s="163">
        <v>4.05</v>
      </c>
      <c r="S31" s="163">
        <v>0</v>
      </c>
      <c r="T31" s="163">
        <v>0</v>
      </c>
      <c r="U31" s="163">
        <v>10.81</v>
      </c>
      <c r="V31" s="156">
        <v>210</v>
      </c>
      <c r="W31" s="167">
        <v>82</v>
      </c>
      <c r="X31" s="156">
        <v>6</v>
      </c>
      <c r="Y31" s="167">
        <v>18</v>
      </c>
      <c r="Z31" s="156">
        <v>216</v>
      </c>
    </row>
    <row r="32" spans="2:29" s="165" customFormat="1" ht="56.25" customHeight="1" thickBot="1">
      <c r="C32" s="166"/>
      <c r="D32" s="177">
        <v>27</v>
      </c>
      <c r="E32" s="205" t="s">
        <v>74</v>
      </c>
      <c r="F32" s="205" t="s">
        <v>75</v>
      </c>
      <c r="G32" s="145" t="s">
        <v>54</v>
      </c>
      <c r="H32" s="146"/>
      <c r="I32" s="147" t="s">
        <v>49</v>
      </c>
      <c r="J32" s="147">
        <v>282664.45100399997</v>
      </c>
      <c r="K32" s="148" t="s">
        <v>76</v>
      </c>
      <c r="L32" s="148">
        <v>5</v>
      </c>
      <c r="M32" s="148"/>
      <c r="N32" s="147">
        <v>274118</v>
      </c>
      <c r="O32" s="147">
        <v>500000</v>
      </c>
      <c r="P32" s="149">
        <v>1031178</v>
      </c>
      <c r="Q32" s="150">
        <v>2.77</v>
      </c>
      <c r="R32" s="151">
        <v>3.03</v>
      </c>
      <c r="S32" s="151">
        <v>0</v>
      </c>
      <c r="T32" s="151">
        <v>0</v>
      </c>
      <c r="U32" s="152">
        <v>2.5499999999999998</v>
      </c>
      <c r="V32" s="147">
        <v>21582</v>
      </c>
      <c r="W32" s="146">
        <v>91</v>
      </c>
      <c r="X32" s="146">
        <v>7</v>
      </c>
      <c r="Y32" s="146">
        <v>9</v>
      </c>
      <c r="Z32" s="147">
        <v>21589</v>
      </c>
    </row>
    <row r="33" spans="3:29" ht="56.25" customHeight="1" thickBot="1">
      <c r="D33" s="257" t="s">
        <v>307</v>
      </c>
      <c r="E33" s="257"/>
      <c r="F33" s="168" t="s">
        <v>38</v>
      </c>
      <c r="G33" s="168" t="s">
        <v>38</v>
      </c>
      <c r="H33" s="172"/>
      <c r="I33" s="171">
        <v>2062106.071794</v>
      </c>
      <c r="J33" s="171">
        <v>3795386.9784659995</v>
      </c>
      <c r="K33" s="171" t="s">
        <v>38</v>
      </c>
      <c r="L33" s="173" t="s">
        <v>38</v>
      </c>
      <c r="M33" s="172">
        <v>807</v>
      </c>
      <c r="N33" s="171">
        <v>3031076</v>
      </c>
      <c r="O33" s="171" t="s">
        <v>38</v>
      </c>
      <c r="P33" s="171" t="s">
        <v>49</v>
      </c>
      <c r="Q33" s="197">
        <v>3.0211111111111113</v>
      </c>
      <c r="R33" s="198">
        <v>0.87666666666666648</v>
      </c>
      <c r="S33" s="198">
        <v>14.086666666666666</v>
      </c>
      <c r="T33" s="198">
        <v>23.896666666666665</v>
      </c>
      <c r="U33" s="198">
        <v>32.669999999999995</v>
      </c>
      <c r="V33" s="175">
        <v>34947</v>
      </c>
      <c r="W33" s="175">
        <v>54.742103811561378</v>
      </c>
      <c r="X33" s="171">
        <v>134</v>
      </c>
      <c r="Y33" s="171">
        <v>45.257896188438622</v>
      </c>
      <c r="Z33" s="175">
        <v>35081</v>
      </c>
      <c r="AA33" s="199"/>
      <c r="AB33" s="199"/>
      <c r="AC33" s="199"/>
    </row>
    <row r="34" spans="3:29" ht="56.25" customHeight="1" thickBot="1">
      <c r="D34" s="180">
        <v>28</v>
      </c>
      <c r="E34" s="186" t="s">
        <v>77</v>
      </c>
      <c r="F34" s="186" t="s">
        <v>22</v>
      </c>
      <c r="G34" s="186" t="s">
        <v>78</v>
      </c>
      <c r="H34" s="155"/>
      <c r="I34" s="156">
        <v>51421.370834000001</v>
      </c>
      <c r="J34" s="158">
        <v>46042.311097999998</v>
      </c>
      <c r="K34" s="156" t="s">
        <v>79</v>
      </c>
      <c r="L34" s="157">
        <v>10</v>
      </c>
      <c r="M34" s="155">
        <v>98</v>
      </c>
      <c r="N34" s="156">
        <v>43460</v>
      </c>
      <c r="O34" s="156">
        <v>500000</v>
      </c>
      <c r="P34" s="156">
        <v>1059418</v>
      </c>
      <c r="Q34" s="163">
        <v>5.17</v>
      </c>
      <c r="R34" s="167">
        <v>-2.1800000000000002</v>
      </c>
      <c r="S34" s="167">
        <v>5.31</v>
      </c>
      <c r="T34" s="194">
        <v>0</v>
      </c>
      <c r="U34" s="167">
        <v>5.74</v>
      </c>
      <c r="V34" s="156">
        <v>81</v>
      </c>
      <c r="W34" s="167">
        <v>22</v>
      </c>
      <c r="X34" s="156">
        <v>5</v>
      </c>
      <c r="Y34" s="167">
        <v>78</v>
      </c>
      <c r="Z34" s="156">
        <v>86</v>
      </c>
    </row>
    <row r="35" spans="3:29" ht="56.25" customHeight="1" thickBot="1">
      <c r="D35" s="263" t="s">
        <v>316</v>
      </c>
      <c r="E35" s="263"/>
      <c r="F35" s="168" t="s">
        <v>38</v>
      </c>
      <c r="G35" s="168" t="s">
        <v>38</v>
      </c>
      <c r="H35" s="172"/>
      <c r="I35" s="171">
        <v>51421.370834000001</v>
      </c>
      <c r="J35" s="171">
        <v>46042.311097999998</v>
      </c>
      <c r="K35" s="171" t="s">
        <v>79</v>
      </c>
      <c r="L35" s="171" t="s">
        <v>49</v>
      </c>
      <c r="M35" s="171">
        <v>98</v>
      </c>
      <c r="N35" s="171">
        <v>43460</v>
      </c>
      <c r="O35" s="171">
        <v>500000</v>
      </c>
      <c r="P35" s="171" t="s">
        <v>49</v>
      </c>
      <c r="Q35" s="200">
        <v>5.17</v>
      </c>
      <c r="R35" s="201">
        <v>-2.1800000000000002</v>
      </c>
      <c r="S35" s="201">
        <v>5.31</v>
      </c>
      <c r="T35" s="201" t="s">
        <v>38</v>
      </c>
      <c r="U35" s="201">
        <v>5.74</v>
      </c>
      <c r="V35" s="171">
        <v>81</v>
      </c>
      <c r="W35" s="175">
        <v>22</v>
      </c>
      <c r="X35" s="171">
        <v>5</v>
      </c>
      <c r="Y35" s="171">
        <v>78</v>
      </c>
      <c r="Z35" s="171">
        <v>86</v>
      </c>
    </row>
    <row r="36" spans="3:29" s="165" customFormat="1" ht="56.25" customHeight="1" thickBot="1">
      <c r="C36" s="166"/>
      <c r="D36" s="177">
        <v>29</v>
      </c>
      <c r="E36" s="183" t="s">
        <v>88</v>
      </c>
      <c r="F36" s="183" t="s">
        <v>89</v>
      </c>
      <c r="G36" s="178" t="s">
        <v>81</v>
      </c>
      <c r="H36" s="146"/>
      <c r="I36" s="147">
        <v>90049.008963</v>
      </c>
      <c r="J36" s="147">
        <v>44875.491540000003</v>
      </c>
      <c r="K36" s="148" t="s">
        <v>90</v>
      </c>
      <c r="L36" s="148">
        <v>46</v>
      </c>
      <c r="M36" s="148">
        <v>1153</v>
      </c>
      <c r="N36" s="147">
        <v>11548</v>
      </c>
      <c r="O36" s="147">
        <v>50000</v>
      </c>
      <c r="P36" s="149">
        <v>3885996</v>
      </c>
      <c r="Q36" s="150">
        <v>4.83</v>
      </c>
      <c r="R36" s="151">
        <v>-2.59</v>
      </c>
      <c r="S36" s="151">
        <v>2.71</v>
      </c>
      <c r="T36" s="151">
        <v>15.55</v>
      </c>
      <c r="U36" s="152">
        <v>288.27</v>
      </c>
      <c r="V36" s="147">
        <v>159</v>
      </c>
      <c r="W36" s="146">
        <v>91</v>
      </c>
      <c r="X36" s="146">
        <v>2</v>
      </c>
      <c r="Y36" s="146">
        <v>9</v>
      </c>
      <c r="Z36" s="147">
        <v>161</v>
      </c>
    </row>
    <row r="37" spans="3:29" s="165" customFormat="1" ht="56.25" customHeight="1" thickBot="1">
      <c r="C37" s="166"/>
      <c r="D37" s="180">
        <v>30</v>
      </c>
      <c r="E37" s="186" t="s">
        <v>124</v>
      </c>
      <c r="F37" s="186" t="s">
        <v>125</v>
      </c>
      <c r="G37" s="186" t="s">
        <v>81</v>
      </c>
      <c r="H37" s="155"/>
      <c r="I37" s="156">
        <v>22411.620502999998</v>
      </c>
      <c r="J37" s="158">
        <v>18359.019296999999</v>
      </c>
      <c r="K37" s="156" t="s">
        <v>90</v>
      </c>
      <c r="L37" s="157">
        <v>46</v>
      </c>
      <c r="M37" s="155">
        <v>1153</v>
      </c>
      <c r="N37" s="158">
        <v>8953</v>
      </c>
      <c r="O37" s="156">
        <v>50000</v>
      </c>
      <c r="P37" s="158">
        <v>2050600</v>
      </c>
      <c r="Q37" s="161">
        <v>4.1399999999999997</v>
      </c>
      <c r="R37" s="161">
        <v>3</v>
      </c>
      <c r="S37" s="161">
        <v>18.91</v>
      </c>
      <c r="T37" s="161">
        <v>33.99</v>
      </c>
      <c r="U37" s="194">
        <v>105.17</v>
      </c>
      <c r="V37" s="158">
        <v>48</v>
      </c>
      <c r="W37" s="194">
        <v>10</v>
      </c>
      <c r="X37" s="158">
        <v>6</v>
      </c>
      <c r="Y37" s="194">
        <v>90</v>
      </c>
      <c r="Z37" s="156">
        <v>54</v>
      </c>
    </row>
    <row r="38" spans="3:29" s="165" customFormat="1" ht="56.25" customHeight="1" thickBot="1">
      <c r="C38" s="166"/>
      <c r="D38" s="177">
        <v>31</v>
      </c>
      <c r="E38" s="183" t="s">
        <v>96</v>
      </c>
      <c r="F38" s="183" t="s">
        <v>53</v>
      </c>
      <c r="G38" s="178" t="s">
        <v>81</v>
      </c>
      <c r="H38" s="146"/>
      <c r="I38" s="147">
        <v>19381.386649</v>
      </c>
      <c r="J38" s="147">
        <v>53288.730330999999</v>
      </c>
      <c r="K38" s="148" t="s">
        <v>97</v>
      </c>
      <c r="L38" s="148">
        <v>46</v>
      </c>
      <c r="M38" s="148">
        <v>1147</v>
      </c>
      <c r="N38" s="147">
        <v>22882</v>
      </c>
      <c r="O38" s="147">
        <v>50000</v>
      </c>
      <c r="P38" s="149">
        <v>2328849</v>
      </c>
      <c r="Q38" s="150">
        <v>4.13</v>
      </c>
      <c r="R38" s="151">
        <v>0.17</v>
      </c>
      <c r="S38" s="151">
        <v>21.2</v>
      </c>
      <c r="T38" s="151">
        <v>48.76</v>
      </c>
      <c r="U38" s="152">
        <v>133.29</v>
      </c>
      <c r="V38" s="147">
        <v>166</v>
      </c>
      <c r="W38" s="146">
        <v>59</v>
      </c>
      <c r="X38" s="146">
        <v>2</v>
      </c>
      <c r="Y38" s="146">
        <v>41</v>
      </c>
      <c r="Z38" s="147">
        <v>168</v>
      </c>
    </row>
    <row r="39" spans="3:29" s="165" customFormat="1" ht="56.25" customHeight="1" thickBot="1">
      <c r="C39" s="166"/>
      <c r="D39" s="180">
        <v>32</v>
      </c>
      <c r="E39" s="186" t="s">
        <v>118</v>
      </c>
      <c r="F39" s="186" t="s">
        <v>119</v>
      </c>
      <c r="G39" s="186" t="s">
        <v>81</v>
      </c>
      <c r="H39" s="155"/>
      <c r="I39" s="156">
        <v>25198.645618999999</v>
      </c>
      <c r="J39" s="158">
        <v>16592.346242</v>
      </c>
      <c r="K39" s="156" t="s">
        <v>120</v>
      </c>
      <c r="L39" s="157">
        <v>45</v>
      </c>
      <c r="M39" s="155">
        <v>1124</v>
      </c>
      <c r="N39" s="158">
        <v>4214</v>
      </c>
      <c r="O39" s="156">
        <v>50000</v>
      </c>
      <c r="P39" s="158">
        <v>3937434</v>
      </c>
      <c r="Q39" s="161">
        <v>0.84</v>
      </c>
      <c r="R39" s="161">
        <v>-4.54</v>
      </c>
      <c r="S39" s="161">
        <v>6.14</v>
      </c>
      <c r="T39" s="161">
        <v>12.5</v>
      </c>
      <c r="U39" s="194">
        <v>292.11</v>
      </c>
      <c r="V39" s="158">
        <v>69</v>
      </c>
      <c r="W39" s="194">
        <v>55</v>
      </c>
      <c r="X39" s="158">
        <v>3</v>
      </c>
      <c r="Y39" s="194">
        <v>45</v>
      </c>
      <c r="Z39" s="156">
        <v>72</v>
      </c>
    </row>
    <row r="40" spans="3:29" s="165" customFormat="1" ht="56.25" customHeight="1" thickBot="1">
      <c r="C40" s="166"/>
      <c r="D40" s="177">
        <v>33</v>
      </c>
      <c r="E40" s="183" t="s">
        <v>147</v>
      </c>
      <c r="F40" s="183" t="s">
        <v>148</v>
      </c>
      <c r="G40" s="178" t="s">
        <v>81</v>
      </c>
      <c r="H40" s="146"/>
      <c r="I40" s="147">
        <v>14442.649933000001</v>
      </c>
      <c r="J40" s="147">
        <v>19471.820599999999</v>
      </c>
      <c r="K40" s="148" t="s">
        <v>149</v>
      </c>
      <c r="L40" s="148">
        <v>45</v>
      </c>
      <c r="M40" s="148">
        <v>1120</v>
      </c>
      <c r="N40" s="147">
        <v>7915</v>
      </c>
      <c r="O40" s="147">
        <v>50000</v>
      </c>
      <c r="P40" s="149">
        <v>2460116</v>
      </c>
      <c r="Q40" s="150">
        <v>1.2</v>
      </c>
      <c r="R40" s="151">
        <v>-4.41</v>
      </c>
      <c r="S40" s="151">
        <v>2.92</v>
      </c>
      <c r="T40" s="151">
        <v>14.64</v>
      </c>
      <c r="U40" s="152">
        <v>144.87</v>
      </c>
      <c r="V40" s="147">
        <v>24</v>
      </c>
      <c r="W40" s="146">
        <v>25</v>
      </c>
      <c r="X40" s="146">
        <v>3</v>
      </c>
      <c r="Y40" s="146">
        <v>75</v>
      </c>
      <c r="Z40" s="147">
        <v>27</v>
      </c>
    </row>
    <row r="41" spans="3:29" s="165" customFormat="1" ht="56.25" customHeight="1" thickBot="1">
      <c r="C41" s="166"/>
      <c r="D41" s="180">
        <v>34</v>
      </c>
      <c r="E41" s="186" t="s">
        <v>98</v>
      </c>
      <c r="F41" s="186" t="s">
        <v>99</v>
      </c>
      <c r="G41" s="186" t="s">
        <v>81</v>
      </c>
      <c r="H41" s="155"/>
      <c r="I41" s="156">
        <v>80513.815491999994</v>
      </c>
      <c r="J41" s="158">
        <v>59036.875378999997</v>
      </c>
      <c r="K41" s="156" t="s">
        <v>100</v>
      </c>
      <c r="L41" s="157">
        <v>44</v>
      </c>
      <c r="M41" s="155">
        <v>1106</v>
      </c>
      <c r="N41" s="158">
        <v>12000</v>
      </c>
      <c r="O41" s="156">
        <v>50000</v>
      </c>
      <c r="P41" s="158">
        <v>4919739</v>
      </c>
      <c r="Q41" s="161">
        <v>1.75</v>
      </c>
      <c r="R41" s="161">
        <v>0.38</v>
      </c>
      <c r="S41" s="161">
        <v>10.94</v>
      </c>
      <c r="T41" s="161">
        <v>25.24</v>
      </c>
      <c r="U41" s="194">
        <v>388.49</v>
      </c>
      <c r="V41" s="158">
        <v>169</v>
      </c>
      <c r="W41" s="194">
        <v>41</v>
      </c>
      <c r="X41" s="158">
        <v>5</v>
      </c>
      <c r="Y41" s="194">
        <v>59</v>
      </c>
      <c r="Z41" s="156">
        <v>174</v>
      </c>
    </row>
    <row r="42" spans="3:29" s="165" customFormat="1" ht="56.25" customHeight="1" thickBot="1">
      <c r="C42" s="166"/>
      <c r="D42" s="177">
        <v>35</v>
      </c>
      <c r="E42" s="183" t="s">
        <v>83</v>
      </c>
      <c r="F42" s="183" t="s">
        <v>60</v>
      </c>
      <c r="G42" s="178" t="s">
        <v>81</v>
      </c>
      <c r="H42" s="146"/>
      <c r="I42" s="147">
        <v>190558.44183600001</v>
      </c>
      <c r="J42" s="147">
        <v>77240.821385000003</v>
      </c>
      <c r="K42" s="148" t="s">
        <v>84</v>
      </c>
      <c r="L42" s="148">
        <v>44</v>
      </c>
      <c r="M42" s="148">
        <v>1103</v>
      </c>
      <c r="N42" s="147">
        <v>18305</v>
      </c>
      <c r="O42" s="147">
        <v>50000</v>
      </c>
      <c r="P42" s="149">
        <v>4219657</v>
      </c>
      <c r="Q42" s="150">
        <v>4.75</v>
      </c>
      <c r="R42" s="151">
        <v>-3.75</v>
      </c>
      <c r="S42" s="151">
        <v>10.25</v>
      </c>
      <c r="T42" s="151">
        <v>25.61</v>
      </c>
      <c r="U42" s="152">
        <v>321.97000000000003</v>
      </c>
      <c r="V42" s="147">
        <v>174</v>
      </c>
      <c r="W42" s="146">
        <v>73</v>
      </c>
      <c r="X42" s="146">
        <v>5</v>
      </c>
      <c r="Y42" s="146">
        <v>27</v>
      </c>
      <c r="Z42" s="147">
        <v>179</v>
      </c>
      <c r="AB42" s="202"/>
      <c r="AC42" s="202"/>
    </row>
    <row r="43" spans="3:29" s="165" customFormat="1" ht="56.25" customHeight="1" thickBot="1">
      <c r="C43" s="166"/>
      <c r="D43" s="180">
        <v>36</v>
      </c>
      <c r="E43" s="186" t="s">
        <v>166</v>
      </c>
      <c r="F43" s="186" t="s">
        <v>167</v>
      </c>
      <c r="G43" s="186" t="s">
        <v>81</v>
      </c>
      <c r="H43" s="155"/>
      <c r="I43" s="156">
        <v>6397.0199169999996</v>
      </c>
      <c r="J43" s="158">
        <v>5747.680824</v>
      </c>
      <c r="K43" s="156" t="s">
        <v>168</v>
      </c>
      <c r="L43" s="157">
        <v>43</v>
      </c>
      <c r="M43" s="155">
        <v>1078</v>
      </c>
      <c r="N43" s="158">
        <v>2786</v>
      </c>
      <c r="O43" s="156">
        <v>50000</v>
      </c>
      <c r="P43" s="158">
        <v>2063059</v>
      </c>
      <c r="Q43" s="161">
        <v>3.11</v>
      </c>
      <c r="R43" s="161">
        <v>8.36</v>
      </c>
      <c r="S43" s="161">
        <v>27.8</v>
      </c>
      <c r="T43" s="161">
        <v>35.17</v>
      </c>
      <c r="U43" s="194">
        <v>106.17</v>
      </c>
      <c r="V43" s="158">
        <v>34</v>
      </c>
      <c r="W43" s="194">
        <v>64</v>
      </c>
      <c r="X43" s="158">
        <v>1</v>
      </c>
      <c r="Y43" s="194">
        <v>36</v>
      </c>
      <c r="Z43" s="156">
        <v>35</v>
      </c>
    </row>
    <row r="44" spans="3:29" s="165" customFormat="1" ht="56.25" customHeight="1" thickBot="1">
      <c r="C44" s="166"/>
      <c r="D44" s="177">
        <v>37</v>
      </c>
      <c r="E44" s="183" t="s">
        <v>190</v>
      </c>
      <c r="F44" s="183" t="s">
        <v>191</v>
      </c>
      <c r="G44" s="178" t="s">
        <v>81</v>
      </c>
      <c r="H44" s="146"/>
      <c r="I44" s="147">
        <v>5734.7961079999995</v>
      </c>
      <c r="J44" s="147">
        <v>5211.4359379999996</v>
      </c>
      <c r="K44" s="148" t="s">
        <v>73</v>
      </c>
      <c r="L44" s="148">
        <v>42</v>
      </c>
      <c r="M44" s="148">
        <v>1029</v>
      </c>
      <c r="N44" s="147">
        <v>3312</v>
      </c>
      <c r="O44" s="147">
        <v>50000</v>
      </c>
      <c r="P44" s="149">
        <v>1573501</v>
      </c>
      <c r="Q44" s="150">
        <v>4.47</v>
      </c>
      <c r="R44" s="151">
        <v>0.37</v>
      </c>
      <c r="S44" s="151">
        <v>2.84</v>
      </c>
      <c r="T44" s="151">
        <v>12.59</v>
      </c>
      <c r="U44" s="152">
        <v>56.98</v>
      </c>
      <c r="V44" s="147">
        <v>9</v>
      </c>
      <c r="W44" s="146">
        <v>4</v>
      </c>
      <c r="X44" s="146">
        <v>4</v>
      </c>
      <c r="Y44" s="146">
        <v>96</v>
      </c>
      <c r="Z44" s="147">
        <v>13</v>
      </c>
    </row>
    <row r="45" spans="3:29" s="165" customFormat="1" ht="56.25" customHeight="1" thickBot="1">
      <c r="C45" s="166"/>
      <c r="D45" s="180">
        <v>38</v>
      </c>
      <c r="E45" s="186" t="s">
        <v>80</v>
      </c>
      <c r="F45" s="186" t="s">
        <v>47</v>
      </c>
      <c r="G45" s="186" t="s">
        <v>81</v>
      </c>
      <c r="H45" s="155"/>
      <c r="I45" s="156">
        <v>210992.47357599999</v>
      </c>
      <c r="J45" s="158">
        <v>48417.894461000004</v>
      </c>
      <c r="K45" s="156" t="s">
        <v>82</v>
      </c>
      <c r="L45" s="157">
        <v>41</v>
      </c>
      <c r="M45" s="155">
        <v>1018</v>
      </c>
      <c r="N45" s="158">
        <v>11242</v>
      </c>
      <c r="O45" s="156">
        <v>50000</v>
      </c>
      <c r="P45" s="158">
        <v>4306875</v>
      </c>
      <c r="Q45" s="161">
        <v>7.27</v>
      </c>
      <c r="R45" s="161">
        <v>-2.58</v>
      </c>
      <c r="S45" s="161">
        <v>1.97</v>
      </c>
      <c r="T45" s="161">
        <v>16.47</v>
      </c>
      <c r="U45" s="194">
        <v>330.12</v>
      </c>
      <c r="V45" s="158">
        <v>143</v>
      </c>
      <c r="W45" s="194">
        <v>67</v>
      </c>
      <c r="X45" s="158">
        <v>3</v>
      </c>
      <c r="Y45" s="194">
        <v>33</v>
      </c>
      <c r="Z45" s="156">
        <v>146</v>
      </c>
    </row>
    <row r="46" spans="3:29" s="165" customFormat="1" ht="56.25" customHeight="1" thickBot="1">
      <c r="C46" s="166"/>
      <c r="D46" s="177">
        <v>39</v>
      </c>
      <c r="E46" s="183" t="s">
        <v>161</v>
      </c>
      <c r="F46" s="183" t="s">
        <v>162</v>
      </c>
      <c r="G46" s="178" t="s">
        <v>81</v>
      </c>
      <c r="H46" s="146"/>
      <c r="I46" s="147">
        <v>12909.570283999999</v>
      </c>
      <c r="J46" s="147">
        <v>17062.819105999999</v>
      </c>
      <c r="K46" s="148" t="s">
        <v>163</v>
      </c>
      <c r="L46" s="148">
        <v>41</v>
      </c>
      <c r="M46" s="148">
        <v>1013</v>
      </c>
      <c r="N46" s="147">
        <v>6795</v>
      </c>
      <c r="O46" s="147">
        <v>50000</v>
      </c>
      <c r="P46" s="149">
        <v>2511084</v>
      </c>
      <c r="Q46" s="150">
        <v>4.3099999999999996</v>
      </c>
      <c r="R46" s="151">
        <v>0.06</v>
      </c>
      <c r="S46" s="151">
        <v>20.58</v>
      </c>
      <c r="T46" s="151">
        <v>35.799999999999997</v>
      </c>
      <c r="U46" s="152">
        <v>151.05000000000001</v>
      </c>
      <c r="V46" s="147">
        <v>33</v>
      </c>
      <c r="W46" s="146">
        <v>18</v>
      </c>
      <c r="X46" s="146">
        <v>3</v>
      </c>
      <c r="Y46" s="146">
        <v>82</v>
      </c>
      <c r="Z46" s="147">
        <v>36</v>
      </c>
    </row>
    <row r="47" spans="3:29" s="165" customFormat="1" ht="56.25" customHeight="1" thickBot="1">
      <c r="C47" s="166"/>
      <c r="D47" s="180">
        <v>40</v>
      </c>
      <c r="E47" s="186" t="s">
        <v>152</v>
      </c>
      <c r="F47" s="186" t="s">
        <v>153</v>
      </c>
      <c r="G47" s="186" t="s">
        <v>81</v>
      </c>
      <c r="H47" s="155"/>
      <c r="I47" s="156">
        <v>12929.134593999999</v>
      </c>
      <c r="J47" s="158">
        <v>13082.819785</v>
      </c>
      <c r="K47" s="156" t="s">
        <v>154</v>
      </c>
      <c r="L47" s="157">
        <v>41</v>
      </c>
      <c r="M47" s="155">
        <v>992</v>
      </c>
      <c r="N47" s="158">
        <v>6589</v>
      </c>
      <c r="O47" s="156">
        <v>50000</v>
      </c>
      <c r="P47" s="158">
        <v>1985554</v>
      </c>
      <c r="Q47" s="161">
        <v>4.82</v>
      </c>
      <c r="R47" s="161">
        <v>-4.29</v>
      </c>
      <c r="S47" s="161">
        <v>1.37</v>
      </c>
      <c r="T47" s="161">
        <v>12.86</v>
      </c>
      <c r="U47" s="194">
        <v>98.01</v>
      </c>
      <c r="V47" s="158">
        <v>37</v>
      </c>
      <c r="W47" s="194">
        <v>18</v>
      </c>
      <c r="X47" s="158">
        <v>7</v>
      </c>
      <c r="Y47" s="194">
        <v>82</v>
      </c>
      <c r="Z47" s="156">
        <v>44</v>
      </c>
    </row>
    <row r="48" spans="3:29" s="165" customFormat="1" ht="56.25" customHeight="1" thickBot="1">
      <c r="C48" s="166"/>
      <c r="D48" s="177">
        <v>41</v>
      </c>
      <c r="E48" s="183" t="s">
        <v>116</v>
      </c>
      <c r="F48" s="183" t="s">
        <v>105</v>
      </c>
      <c r="G48" s="178" t="s">
        <v>81</v>
      </c>
      <c r="H48" s="146"/>
      <c r="I48" s="147">
        <v>30035.829446</v>
      </c>
      <c r="J48" s="147">
        <v>21889.002788999998</v>
      </c>
      <c r="K48" s="148" t="s">
        <v>117</v>
      </c>
      <c r="L48" s="148">
        <v>37</v>
      </c>
      <c r="M48" s="148">
        <v>880</v>
      </c>
      <c r="N48" s="147">
        <v>11080</v>
      </c>
      <c r="O48" s="147">
        <v>50000</v>
      </c>
      <c r="P48" s="149">
        <v>1975542</v>
      </c>
      <c r="Q48" s="150">
        <v>-4.7300000000000004</v>
      </c>
      <c r="R48" s="151">
        <v>-10.89</v>
      </c>
      <c r="S48" s="151">
        <v>-15.42</v>
      </c>
      <c r="T48" s="151">
        <v>-8</v>
      </c>
      <c r="U48" s="152">
        <v>97.38</v>
      </c>
      <c r="V48" s="147">
        <v>48</v>
      </c>
      <c r="W48" s="146">
        <v>62</v>
      </c>
      <c r="X48" s="146">
        <v>15</v>
      </c>
      <c r="Y48" s="146">
        <v>38</v>
      </c>
      <c r="Z48" s="147">
        <v>63</v>
      </c>
    </row>
    <row r="49" spans="3:29" s="165" customFormat="1" ht="56.25" customHeight="1" thickBot="1">
      <c r="C49" s="166"/>
      <c r="D49" s="180">
        <v>42</v>
      </c>
      <c r="E49" s="186" t="s">
        <v>107</v>
      </c>
      <c r="F49" s="186" t="s">
        <v>108</v>
      </c>
      <c r="G49" s="186" t="s">
        <v>81</v>
      </c>
      <c r="H49" s="155"/>
      <c r="I49" s="156">
        <v>44219.519619999999</v>
      </c>
      <c r="J49" s="158">
        <v>26443.938914999999</v>
      </c>
      <c r="K49" s="156" t="s">
        <v>109</v>
      </c>
      <c r="L49" s="157">
        <v>32</v>
      </c>
      <c r="M49" s="155">
        <v>735</v>
      </c>
      <c r="N49" s="158">
        <v>12708</v>
      </c>
      <c r="O49" s="156">
        <v>50000</v>
      </c>
      <c r="P49" s="158">
        <v>2080889</v>
      </c>
      <c r="Q49" s="161">
        <v>-5.4</v>
      </c>
      <c r="R49" s="161">
        <v>-13.97</v>
      </c>
      <c r="S49" s="161">
        <v>-7.65</v>
      </c>
      <c r="T49" s="161">
        <v>0.75</v>
      </c>
      <c r="U49" s="194">
        <v>107.68</v>
      </c>
      <c r="V49" s="158">
        <v>52</v>
      </c>
      <c r="W49" s="194">
        <v>13</v>
      </c>
      <c r="X49" s="158">
        <v>2</v>
      </c>
      <c r="Y49" s="194">
        <v>87</v>
      </c>
      <c r="Z49" s="156">
        <v>54</v>
      </c>
    </row>
    <row r="50" spans="3:29" s="165" customFormat="1" ht="56.25" customHeight="1" thickBot="1">
      <c r="C50" s="166"/>
      <c r="D50" s="177">
        <v>43</v>
      </c>
      <c r="E50" s="183" t="s">
        <v>135</v>
      </c>
      <c r="F50" s="183" t="s">
        <v>136</v>
      </c>
      <c r="G50" s="178" t="s">
        <v>81</v>
      </c>
      <c r="H50" s="146"/>
      <c r="I50" s="147">
        <v>9953.9025320000001</v>
      </c>
      <c r="J50" s="147">
        <v>12708.74224</v>
      </c>
      <c r="K50" s="148" t="s">
        <v>137</v>
      </c>
      <c r="L50" s="148">
        <v>31</v>
      </c>
      <c r="M50" s="148">
        <v>690</v>
      </c>
      <c r="N50" s="147">
        <v>5920</v>
      </c>
      <c r="O50" s="147">
        <v>50000</v>
      </c>
      <c r="P50" s="149">
        <v>2146747</v>
      </c>
      <c r="Q50" s="150">
        <v>9.02</v>
      </c>
      <c r="R50" s="151">
        <v>3.51</v>
      </c>
      <c r="S50" s="151">
        <v>8.31</v>
      </c>
      <c r="T50" s="151">
        <v>19</v>
      </c>
      <c r="U50" s="152">
        <v>114.2</v>
      </c>
      <c r="V50" s="147">
        <v>53</v>
      </c>
      <c r="W50" s="146">
        <v>25</v>
      </c>
      <c r="X50" s="146">
        <v>1</v>
      </c>
      <c r="Y50" s="146">
        <v>75</v>
      </c>
      <c r="Z50" s="147">
        <v>54</v>
      </c>
    </row>
    <row r="51" spans="3:29" s="165" customFormat="1" ht="56.25" customHeight="1" thickBot="1">
      <c r="C51" s="166"/>
      <c r="D51" s="180">
        <v>44</v>
      </c>
      <c r="E51" s="186" t="s">
        <v>85</v>
      </c>
      <c r="F51" s="186" t="s">
        <v>86</v>
      </c>
      <c r="G51" s="186" t="s">
        <v>81</v>
      </c>
      <c r="H51" s="155"/>
      <c r="I51" s="156">
        <v>122887.850622</v>
      </c>
      <c r="J51" s="158">
        <v>167995.54412499999</v>
      </c>
      <c r="K51" s="156" t="s">
        <v>87</v>
      </c>
      <c r="L51" s="157">
        <v>30</v>
      </c>
      <c r="M51" s="155">
        <v>672</v>
      </c>
      <c r="N51" s="158">
        <v>51446</v>
      </c>
      <c r="O51" s="156">
        <v>100000</v>
      </c>
      <c r="P51" s="158">
        <v>3265473</v>
      </c>
      <c r="Q51" s="161">
        <v>9.9</v>
      </c>
      <c r="R51" s="161">
        <v>6.6</v>
      </c>
      <c r="S51" s="161">
        <v>20.55</v>
      </c>
      <c r="T51" s="161">
        <v>40.07</v>
      </c>
      <c r="U51" s="194">
        <v>226.55</v>
      </c>
      <c r="V51" s="158">
        <v>199</v>
      </c>
      <c r="W51" s="194">
        <v>89</v>
      </c>
      <c r="X51" s="158">
        <v>5</v>
      </c>
      <c r="Y51" s="194">
        <v>11</v>
      </c>
      <c r="Z51" s="156">
        <v>204</v>
      </c>
    </row>
    <row r="52" spans="3:29" s="165" customFormat="1" ht="56.25" customHeight="1" thickBot="1">
      <c r="C52" s="166"/>
      <c r="D52" s="177">
        <v>45</v>
      </c>
      <c r="E52" s="183" t="s">
        <v>126</v>
      </c>
      <c r="F52" s="183" t="s">
        <v>127</v>
      </c>
      <c r="G52" s="178" t="s">
        <v>81</v>
      </c>
      <c r="H52" s="146"/>
      <c r="I52" s="147">
        <v>7616.0645160000004</v>
      </c>
      <c r="J52" s="147">
        <v>20928.665975</v>
      </c>
      <c r="K52" s="148" t="s">
        <v>128</v>
      </c>
      <c r="L52" s="148">
        <v>30</v>
      </c>
      <c r="M52" s="148">
        <v>671</v>
      </c>
      <c r="N52" s="147">
        <v>13751</v>
      </c>
      <c r="O52" s="147">
        <v>50000</v>
      </c>
      <c r="P52" s="149">
        <v>1521974</v>
      </c>
      <c r="Q52" s="150">
        <v>1.48</v>
      </c>
      <c r="R52" s="151">
        <v>-3.89</v>
      </c>
      <c r="S52" s="151">
        <v>3.71</v>
      </c>
      <c r="T52" s="151">
        <v>10.52</v>
      </c>
      <c r="U52" s="152">
        <v>51.99</v>
      </c>
      <c r="V52" s="147">
        <v>26</v>
      </c>
      <c r="W52" s="146">
        <v>6</v>
      </c>
      <c r="X52" s="146">
        <v>3</v>
      </c>
      <c r="Y52" s="146">
        <v>94</v>
      </c>
      <c r="Z52" s="147">
        <v>29</v>
      </c>
    </row>
    <row r="53" spans="3:29" s="165" customFormat="1" ht="56.25" customHeight="1" thickBot="1">
      <c r="C53" s="166"/>
      <c r="D53" s="180">
        <v>46</v>
      </c>
      <c r="E53" s="186" t="s">
        <v>177</v>
      </c>
      <c r="F53" s="186" t="s">
        <v>178</v>
      </c>
      <c r="G53" s="186" t="s">
        <v>81</v>
      </c>
      <c r="H53" s="155"/>
      <c r="I53" s="156">
        <v>8332.4965969999994</v>
      </c>
      <c r="J53" s="158">
        <v>8090.181329</v>
      </c>
      <c r="K53" s="156" t="s">
        <v>179</v>
      </c>
      <c r="L53" s="157">
        <v>28</v>
      </c>
      <c r="M53" s="155">
        <v>601</v>
      </c>
      <c r="N53" s="158">
        <v>5171</v>
      </c>
      <c r="O53" s="156">
        <v>50000</v>
      </c>
      <c r="P53" s="158">
        <v>1564530</v>
      </c>
      <c r="Q53" s="161">
        <v>2.1</v>
      </c>
      <c r="R53" s="161">
        <v>-3.25</v>
      </c>
      <c r="S53" s="161">
        <v>-11.62</v>
      </c>
      <c r="T53" s="161">
        <v>-2.77</v>
      </c>
      <c r="U53" s="194">
        <v>56.46</v>
      </c>
      <c r="V53" s="158">
        <v>33</v>
      </c>
      <c r="W53" s="194">
        <v>23</v>
      </c>
      <c r="X53" s="158">
        <v>20</v>
      </c>
      <c r="Y53" s="194">
        <v>77</v>
      </c>
      <c r="Z53" s="156">
        <v>53</v>
      </c>
    </row>
    <row r="54" spans="3:29" s="165" customFormat="1" ht="56.25" customHeight="1" thickBot="1">
      <c r="C54" s="166"/>
      <c r="D54" s="177">
        <v>47</v>
      </c>
      <c r="E54" s="183" t="s">
        <v>159</v>
      </c>
      <c r="F54" s="183" t="s">
        <v>22</v>
      </c>
      <c r="G54" s="178" t="s">
        <v>81</v>
      </c>
      <c r="H54" s="146"/>
      <c r="I54" s="147">
        <v>11738.914349999999</v>
      </c>
      <c r="J54" s="147">
        <v>10237.584876999999</v>
      </c>
      <c r="K54" s="148" t="s">
        <v>160</v>
      </c>
      <c r="L54" s="148">
        <v>26</v>
      </c>
      <c r="M54" s="148">
        <v>552</v>
      </c>
      <c r="N54" s="147">
        <v>5015</v>
      </c>
      <c r="O54" s="147">
        <v>50000</v>
      </c>
      <c r="P54" s="149">
        <v>2041392</v>
      </c>
      <c r="Q54" s="150">
        <v>1.61</v>
      </c>
      <c r="R54" s="151">
        <v>-2.92</v>
      </c>
      <c r="S54" s="151">
        <v>7.39</v>
      </c>
      <c r="T54" s="151">
        <v>19.72</v>
      </c>
      <c r="U54" s="152">
        <v>103.56</v>
      </c>
      <c r="V54" s="147">
        <v>9</v>
      </c>
      <c r="W54" s="146">
        <v>21</v>
      </c>
      <c r="X54" s="146">
        <v>5</v>
      </c>
      <c r="Y54" s="146">
        <v>79</v>
      </c>
      <c r="Z54" s="147">
        <v>14</v>
      </c>
    </row>
    <row r="55" spans="3:29" s="165" customFormat="1" ht="56.25" customHeight="1" thickBot="1">
      <c r="C55" s="166"/>
      <c r="D55" s="180">
        <v>48</v>
      </c>
      <c r="E55" s="186" t="s">
        <v>91</v>
      </c>
      <c r="F55" s="186" t="s">
        <v>92</v>
      </c>
      <c r="G55" s="186" t="s">
        <v>81</v>
      </c>
      <c r="H55" s="155"/>
      <c r="I55" s="156">
        <v>64403.325397000001</v>
      </c>
      <c r="J55" s="158">
        <v>31998.931071999999</v>
      </c>
      <c r="K55" s="156" t="s">
        <v>93</v>
      </c>
      <c r="L55" s="157">
        <v>26</v>
      </c>
      <c r="M55" s="155">
        <v>544</v>
      </c>
      <c r="N55" s="158">
        <v>13604</v>
      </c>
      <c r="O55" s="156">
        <v>50000</v>
      </c>
      <c r="P55" s="158">
        <v>2352171</v>
      </c>
      <c r="Q55" s="161">
        <v>1.82</v>
      </c>
      <c r="R55" s="161">
        <v>-3.18</v>
      </c>
      <c r="S55" s="161">
        <v>4.7300000000000004</v>
      </c>
      <c r="T55" s="161">
        <v>18.46</v>
      </c>
      <c r="U55" s="194">
        <v>135.22</v>
      </c>
      <c r="V55" s="158">
        <v>210</v>
      </c>
      <c r="W55" s="194">
        <v>84</v>
      </c>
      <c r="X55" s="158">
        <v>3</v>
      </c>
      <c r="Y55" s="194">
        <v>16</v>
      </c>
      <c r="Z55" s="156">
        <v>213</v>
      </c>
    </row>
    <row r="56" spans="3:29" s="165" customFormat="1" ht="56.25" customHeight="1" thickBot="1">
      <c r="C56" s="166"/>
      <c r="D56" s="177">
        <v>49</v>
      </c>
      <c r="E56" s="183" t="s">
        <v>174</v>
      </c>
      <c r="F56" s="183" t="s">
        <v>175</v>
      </c>
      <c r="G56" s="178" t="s">
        <v>81</v>
      </c>
      <c r="H56" s="146"/>
      <c r="I56" s="147">
        <v>7137.3462929999996</v>
      </c>
      <c r="J56" s="147">
        <v>8753.1761200000001</v>
      </c>
      <c r="K56" s="148" t="s">
        <v>176</v>
      </c>
      <c r="L56" s="148">
        <v>23</v>
      </c>
      <c r="M56" s="148">
        <v>458</v>
      </c>
      <c r="N56" s="147">
        <v>4940</v>
      </c>
      <c r="O56" s="147">
        <v>50000</v>
      </c>
      <c r="P56" s="149">
        <v>1771898</v>
      </c>
      <c r="Q56" s="150">
        <v>4.45</v>
      </c>
      <c r="R56" s="151">
        <v>-2.06</v>
      </c>
      <c r="S56" s="151">
        <v>3.01</v>
      </c>
      <c r="T56" s="151">
        <v>25.4</v>
      </c>
      <c r="U56" s="152">
        <v>76.41</v>
      </c>
      <c r="V56" s="147">
        <v>38</v>
      </c>
      <c r="W56" s="146">
        <v>66</v>
      </c>
      <c r="X56" s="146">
        <v>6</v>
      </c>
      <c r="Y56" s="146">
        <v>34</v>
      </c>
      <c r="Z56" s="147">
        <v>44</v>
      </c>
      <c r="AB56" s="202"/>
      <c r="AC56" s="202"/>
    </row>
    <row r="57" spans="3:29" s="165" customFormat="1" ht="56.25" customHeight="1" thickBot="1">
      <c r="C57" s="166"/>
      <c r="D57" s="180">
        <v>50</v>
      </c>
      <c r="E57" s="186" t="s">
        <v>145</v>
      </c>
      <c r="F57" s="186" t="s">
        <v>26</v>
      </c>
      <c r="G57" s="186" t="s">
        <v>81</v>
      </c>
      <c r="H57" s="155"/>
      <c r="I57" s="156">
        <v>15822.293390000001</v>
      </c>
      <c r="J57" s="158">
        <v>12836.691038000001</v>
      </c>
      <c r="K57" s="156" t="s">
        <v>146</v>
      </c>
      <c r="L57" s="156">
        <v>22</v>
      </c>
      <c r="M57" s="157">
        <v>440</v>
      </c>
      <c r="N57" s="158">
        <v>8670</v>
      </c>
      <c r="O57" s="156">
        <v>50000</v>
      </c>
      <c r="P57" s="158">
        <v>1480588</v>
      </c>
      <c r="Q57" s="161">
        <v>5.17</v>
      </c>
      <c r="R57" s="161">
        <v>0.89</v>
      </c>
      <c r="S57" s="161">
        <v>7.07</v>
      </c>
      <c r="T57" s="161">
        <v>22.62</v>
      </c>
      <c r="U57" s="194">
        <v>48.06</v>
      </c>
      <c r="V57" s="158">
        <v>74</v>
      </c>
      <c r="W57" s="194">
        <v>37</v>
      </c>
      <c r="X57" s="158">
        <v>6</v>
      </c>
      <c r="Y57" s="194">
        <v>63</v>
      </c>
      <c r="Z57" s="156">
        <v>80</v>
      </c>
      <c r="AB57" s="202"/>
      <c r="AC57" s="202"/>
    </row>
    <row r="58" spans="3:29" s="165" customFormat="1" ht="56.25" customHeight="1" thickBot="1">
      <c r="C58" s="166"/>
      <c r="D58" s="177">
        <v>51</v>
      </c>
      <c r="E58" s="183" t="s">
        <v>185</v>
      </c>
      <c r="F58" s="183" t="s">
        <v>186</v>
      </c>
      <c r="G58" s="178" t="s">
        <v>81</v>
      </c>
      <c r="H58" s="146"/>
      <c r="I58" s="147">
        <v>8001</v>
      </c>
      <c r="J58" s="147">
        <v>9179.6209880000006</v>
      </c>
      <c r="K58" s="148" t="s">
        <v>146</v>
      </c>
      <c r="L58" s="148">
        <v>22</v>
      </c>
      <c r="M58" s="148">
        <v>440</v>
      </c>
      <c r="N58" s="147">
        <v>5618</v>
      </c>
      <c r="O58" s="147">
        <v>50000</v>
      </c>
      <c r="P58" s="149">
        <v>1633966</v>
      </c>
      <c r="Q58" s="150">
        <v>4.05</v>
      </c>
      <c r="R58" s="151">
        <v>0.83</v>
      </c>
      <c r="S58" s="151">
        <v>6.6</v>
      </c>
      <c r="T58" s="151">
        <v>14.27</v>
      </c>
      <c r="U58" s="152">
        <v>63.24</v>
      </c>
      <c r="V58" s="147">
        <v>8</v>
      </c>
      <c r="W58" s="146">
        <v>8</v>
      </c>
      <c r="X58" s="146">
        <v>3</v>
      </c>
      <c r="Y58" s="146">
        <v>92</v>
      </c>
      <c r="Z58" s="147">
        <v>11</v>
      </c>
      <c r="AB58" s="202"/>
      <c r="AC58" s="202"/>
    </row>
    <row r="59" spans="3:29" s="165" customFormat="1" ht="56.25" customHeight="1" thickBot="1">
      <c r="C59" s="166"/>
      <c r="D59" s="180">
        <v>52</v>
      </c>
      <c r="E59" s="186" t="s">
        <v>121</v>
      </c>
      <c r="F59" s="186" t="s">
        <v>122</v>
      </c>
      <c r="G59" s="186" t="s">
        <v>81</v>
      </c>
      <c r="H59" s="155"/>
      <c r="I59" s="156">
        <v>32094.093858</v>
      </c>
      <c r="J59" s="158">
        <v>24530.788919999999</v>
      </c>
      <c r="K59" s="156" t="s">
        <v>123</v>
      </c>
      <c r="L59" s="157">
        <v>22</v>
      </c>
      <c r="M59" s="155">
        <v>432</v>
      </c>
      <c r="N59" s="158">
        <v>15180</v>
      </c>
      <c r="O59" s="156">
        <v>50000</v>
      </c>
      <c r="P59" s="158">
        <v>1615994</v>
      </c>
      <c r="Q59" s="161">
        <v>3.36</v>
      </c>
      <c r="R59" s="161">
        <v>2.73</v>
      </c>
      <c r="S59" s="161">
        <v>6.12</v>
      </c>
      <c r="T59" s="161">
        <v>10.48</v>
      </c>
      <c r="U59" s="194">
        <v>61.6</v>
      </c>
      <c r="V59" s="158">
        <v>33</v>
      </c>
      <c r="W59" s="158">
        <v>93</v>
      </c>
      <c r="X59" s="158">
        <v>1</v>
      </c>
      <c r="Y59" s="158">
        <v>7.0000000000000009</v>
      </c>
      <c r="Z59" s="156">
        <v>34</v>
      </c>
      <c r="AB59" s="202"/>
      <c r="AC59" s="202"/>
    </row>
    <row r="60" spans="3:29" s="165" customFormat="1" ht="56.25" customHeight="1" thickBot="1">
      <c r="C60" s="166"/>
      <c r="D60" s="177">
        <v>53</v>
      </c>
      <c r="E60" s="183" t="s">
        <v>157</v>
      </c>
      <c r="F60" s="183" t="s">
        <v>158</v>
      </c>
      <c r="G60" s="178" t="s">
        <v>81</v>
      </c>
      <c r="H60" s="146"/>
      <c r="I60" s="147">
        <v>8326</v>
      </c>
      <c r="J60" s="147">
        <v>7522.3918000000003</v>
      </c>
      <c r="K60" s="148" t="s">
        <v>123</v>
      </c>
      <c r="L60" s="148">
        <v>22</v>
      </c>
      <c r="M60" s="148">
        <v>432</v>
      </c>
      <c r="N60" s="147">
        <v>5390</v>
      </c>
      <c r="O60" s="147">
        <v>50000</v>
      </c>
      <c r="P60" s="149">
        <v>1395620</v>
      </c>
      <c r="Q60" s="150">
        <v>5.37</v>
      </c>
      <c r="R60" s="151">
        <v>-5.98</v>
      </c>
      <c r="S60" s="151">
        <v>2.71</v>
      </c>
      <c r="T60" s="151">
        <v>10.26</v>
      </c>
      <c r="U60" s="152">
        <v>38.68</v>
      </c>
      <c r="V60" s="147">
        <v>7</v>
      </c>
      <c r="W60" s="146">
        <v>7.0000000000000009</v>
      </c>
      <c r="X60" s="146">
        <v>3</v>
      </c>
      <c r="Y60" s="146">
        <v>93</v>
      </c>
      <c r="Z60" s="147">
        <v>10</v>
      </c>
      <c r="AB60" s="202"/>
      <c r="AC60" s="202"/>
    </row>
    <row r="61" spans="3:29" s="165" customFormat="1" ht="56.25" customHeight="1" thickBot="1">
      <c r="C61" s="166"/>
      <c r="D61" s="180">
        <v>54</v>
      </c>
      <c r="E61" s="186" t="s">
        <v>114</v>
      </c>
      <c r="F61" s="186" t="s">
        <v>115</v>
      </c>
      <c r="G61" s="186" t="s">
        <v>81</v>
      </c>
      <c r="H61" s="155"/>
      <c r="I61" s="156">
        <v>34292.800532000001</v>
      </c>
      <c r="J61" s="158">
        <v>26285.538004000002</v>
      </c>
      <c r="K61" s="156" t="s">
        <v>31</v>
      </c>
      <c r="L61" s="157">
        <v>22</v>
      </c>
      <c r="M61" s="155">
        <v>430</v>
      </c>
      <c r="N61" s="158">
        <v>12731</v>
      </c>
      <c r="O61" s="156">
        <v>50000</v>
      </c>
      <c r="P61" s="158">
        <v>2064688</v>
      </c>
      <c r="Q61" s="161">
        <v>6.09</v>
      </c>
      <c r="R61" s="161">
        <v>-1</v>
      </c>
      <c r="S61" s="161">
        <v>14.14</v>
      </c>
      <c r="T61" s="161">
        <v>28</v>
      </c>
      <c r="U61" s="194">
        <v>106.37</v>
      </c>
      <c r="V61" s="158">
        <v>133</v>
      </c>
      <c r="W61" s="194">
        <v>92</v>
      </c>
      <c r="X61" s="158">
        <v>1</v>
      </c>
      <c r="Y61" s="194">
        <v>8</v>
      </c>
      <c r="Z61" s="156">
        <v>134</v>
      </c>
      <c r="AB61" s="202"/>
      <c r="AC61" s="202"/>
    </row>
    <row r="62" spans="3:29" s="165" customFormat="1" ht="56.25" customHeight="1" thickBot="1">
      <c r="C62" s="166"/>
      <c r="D62" s="177">
        <v>55</v>
      </c>
      <c r="E62" s="183" t="s">
        <v>101</v>
      </c>
      <c r="F62" s="183" t="s">
        <v>102</v>
      </c>
      <c r="G62" s="178" t="s">
        <v>81</v>
      </c>
      <c r="H62" s="146"/>
      <c r="I62" s="147">
        <v>36723.335376000003</v>
      </c>
      <c r="J62" s="147">
        <v>32991.506099999999</v>
      </c>
      <c r="K62" s="148" t="s">
        <v>103</v>
      </c>
      <c r="L62" s="148">
        <v>21</v>
      </c>
      <c r="M62" s="148">
        <v>397</v>
      </c>
      <c r="N62" s="147">
        <v>15975</v>
      </c>
      <c r="O62" s="147">
        <v>50000</v>
      </c>
      <c r="P62" s="149">
        <v>2065196</v>
      </c>
      <c r="Q62" s="150">
        <v>6.67</v>
      </c>
      <c r="R62" s="151">
        <v>0.11</v>
      </c>
      <c r="S62" s="151">
        <v>10.81</v>
      </c>
      <c r="T62" s="151">
        <v>26.21</v>
      </c>
      <c r="U62" s="152">
        <v>106.03</v>
      </c>
      <c r="V62" s="147">
        <v>159</v>
      </c>
      <c r="W62" s="146">
        <v>52</v>
      </c>
      <c r="X62" s="146">
        <v>8</v>
      </c>
      <c r="Y62" s="146">
        <v>48</v>
      </c>
      <c r="Z62" s="147">
        <v>167</v>
      </c>
      <c r="AB62" s="202"/>
      <c r="AC62" s="202"/>
    </row>
    <row r="63" spans="3:29" s="165" customFormat="1" ht="56.25" customHeight="1" thickBot="1">
      <c r="C63" s="166"/>
      <c r="D63" s="180">
        <v>56</v>
      </c>
      <c r="E63" s="186" t="s">
        <v>138</v>
      </c>
      <c r="F63" s="186" t="s">
        <v>92</v>
      </c>
      <c r="G63" s="186" t="s">
        <v>81</v>
      </c>
      <c r="H63" s="155"/>
      <c r="I63" s="156">
        <v>17245.569662999998</v>
      </c>
      <c r="J63" s="158">
        <v>6871.0647799999997</v>
      </c>
      <c r="K63" s="156" t="s">
        <v>139</v>
      </c>
      <c r="L63" s="157">
        <v>21</v>
      </c>
      <c r="M63" s="155">
        <v>384</v>
      </c>
      <c r="N63" s="158">
        <v>4728</v>
      </c>
      <c r="O63" s="156">
        <v>50000</v>
      </c>
      <c r="P63" s="158">
        <v>1453271</v>
      </c>
      <c r="Q63" s="161">
        <v>3.89</v>
      </c>
      <c r="R63" s="161">
        <v>3.72</v>
      </c>
      <c r="S63" s="161">
        <v>1.22</v>
      </c>
      <c r="T63" s="161">
        <v>16.89</v>
      </c>
      <c r="U63" s="194">
        <v>45.08</v>
      </c>
      <c r="V63" s="158">
        <v>37</v>
      </c>
      <c r="W63" s="194">
        <v>75</v>
      </c>
      <c r="X63" s="158">
        <v>3</v>
      </c>
      <c r="Y63" s="194">
        <v>25</v>
      </c>
      <c r="Z63" s="156">
        <v>40</v>
      </c>
      <c r="AB63" s="202"/>
      <c r="AC63" s="202"/>
    </row>
    <row r="64" spans="3:29" s="165" customFormat="1" ht="56.25" customHeight="1" thickBot="1">
      <c r="C64" s="166"/>
      <c r="D64" s="177">
        <v>57</v>
      </c>
      <c r="E64" s="183" t="s">
        <v>140</v>
      </c>
      <c r="F64" s="183" t="s">
        <v>141</v>
      </c>
      <c r="G64" s="178" t="s">
        <v>81</v>
      </c>
      <c r="H64" s="146"/>
      <c r="I64" s="147">
        <v>16459.825916000002</v>
      </c>
      <c r="J64" s="147">
        <v>16329.148819</v>
      </c>
      <c r="K64" s="148" t="s">
        <v>308</v>
      </c>
      <c r="L64" s="148">
        <v>21</v>
      </c>
      <c r="M64" s="148">
        <v>383</v>
      </c>
      <c r="N64" s="147">
        <v>11391</v>
      </c>
      <c r="O64" s="147">
        <v>50000</v>
      </c>
      <c r="P64" s="149">
        <v>1433513</v>
      </c>
      <c r="Q64" s="150">
        <v>2.29</v>
      </c>
      <c r="R64" s="151">
        <v>-3.83</v>
      </c>
      <c r="S64" s="151">
        <v>-2.9</v>
      </c>
      <c r="T64" s="151">
        <v>12.22</v>
      </c>
      <c r="U64" s="152">
        <v>43.12</v>
      </c>
      <c r="V64" s="147">
        <v>69</v>
      </c>
      <c r="W64" s="146">
        <v>63</v>
      </c>
      <c r="X64" s="146">
        <v>3</v>
      </c>
      <c r="Y64" s="146">
        <v>37</v>
      </c>
      <c r="Z64" s="147">
        <v>72</v>
      </c>
      <c r="AB64" s="202"/>
      <c r="AC64" s="202"/>
    </row>
    <row r="65" spans="3:29" s="165" customFormat="1" ht="56.25" customHeight="1" thickBot="1">
      <c r="C65" s="166"/>
      <c r="D65" s="180">
        <v>58</v>
      </c>
      <c r="E65" s="186" t="s">
        <v>182</v>
      </c>
      <c r="F65" s="186" t="s">
        <v>183</v>
      </c>
      <c r="G65" s="181" t="s">
        <v>81</v>
      </c>
      <c r="H65" s="155"/>
      <c r="I65" s="156">
        <v>9543.5717540000005</v>
      </c>
      <c r="J65" s="156">
        <v>13730.90202</v>
      </c>
      <c r="K65" s="157" t="s">
        <v>184</v>
      </c>
      <c r="L65" s="157">
        <v>18</v>
      </c>
      <c r="M65" s="157">
        <v>319</v>
      </c>
      <c r="N65" s="156">
        <v>9570</v>
      </c>
      <c r="O65" s="156">
        <v>50000</v>
      </c>
      <c r="P65" s="158">
        <v>1434786</v>
      </c>
      <c r="Q65" s="159">
        <v>3.36</v>
      </c>
      <c r="R65" s="160">
        <v>-5.82</v>
      </c>
      <c r="S65" s="160">
        <v>6.41</v>
      </c>
      <c r="T65" s="160">
        <v>19.329999999999998</v>
      </c>
      <c r="U65" s="161">
        <v>43.27</v>
      </c>
      <c r="V65" s="156">
        <v>33</v>
      </c>
      <c r="W65" s="155">
        <v>28.999999999999996</v>
      </c>
      <c r="X65" s="155">
        <v>2</v>
      </c>
      <c r="Y65" s="155">
        <v>71</v>
      </c>
      <c r="Z65" s="156">
        <v>35</v>
      </c>
      <c r="AB65" s="202"/>
      <c r="AC65" s="202"/>
    </row>
    <row r="66" spans="3:29" s="165" customFormat="1" ht="56.25" customHeight="1" thickBot="1">
      <c r="C66" s="166"/>
      <c r="D66" s="177">
        <v>59</v>
      </c>
      <c r="E66" s="183" t="s">
        <v>180</v>
      </c>
      <c r="F66" s="183" t="s">
        <v>119</v>
      </c>
      <c r="G66" s="178" t="s">
        <v>81</v>
      </c>
      <c r="H66" s="146"/>
      <c r="I66" s="147">
        <v>13522.595886999999</v>
      </c>
      <c r="J66" s="147">
        <v>7149.4524920000003</v>
      </c>
      <c r="K66" s="148" t="s">
        <v>181</v>
      </c>
      <c r="L66" s="148">
        <v>18</v>
      </c>
      <c r="M66" s="148">
        <v>314</v>
      </c>
      <c r="N66" s="147">
        <v>5374</v>
      </c>
      <c r="O66" s="147">
        <v>50000</v>
      </c>
      <c r="P66" s="149">
        <v>1330378</v>
      </c>
      <c r="Q66" s="150">
        <v>1.32</v>
      </c>
      <c r="R66" s="151">
        <v>-0.57999999999999996</v>
      </c>
      <c r="S66" s="151">
        <v>-3.79</v>
      </c>
      <c r="T66" s="151">
        <v>7.06</v>
      </c>
      <c r="U66" s="152">
        <v>32.9</v>
      </c>
      <c r="V66" s="147">
        <v>83</v>
      </c>
      <c r="W66" s="146">
        <v>48</v>
      </c>
      <c r="X66" s="146">
        <v>2</v>
      </c>
      <c r="Y66" s="146">
        <v>52</v>
      </c>
      <c r="Z66" s="147">
        <v>85</v>
      </c>
      <c r="AB66" s="202"/>
      <c r="AC66" s="202"/>
    </row>
    <row r="67" spans="3:29" s="165" customFormat="1" ht="56.25" customHeight="1" thickBot="1">
      <c r="C67" s="166"/>
      <c r="D67" s="180">
        <v>60</v>
      </c>
      <c r="E67" s="186" t="s">
        <v>150</v>
      </c>
      <c r="F67" s="186" t="s">
        <v>30</v>
      </c>
      <c r="G67" s="181" t="s">
        <v>81</v>
      </c>
      <c r="H67" s="155"/>
      <c r="I67" s="156">
        <v>17868.409736000001</v>
      </c>
      <c r="J67" s="156">
        <v>15904.36779</v>
      </c>
      <c r="K67" s="157" t="s">
        <v>151</v>
      </c>
      <c r="L67" s="157">
        <v>18</v>
      </c>
      <c r="M67" s="157">
        <v>299</v>
      </c>
      <c r="N67" s="156">
        <v>11231</v>
      </c>
      <c r="O67" s="156">
        <v>50000</v>
      </c>
      <c r="P67" s="158">
        <v>1416114</v>
      </c>
      <c r="Q67" s="159">
        <v>3.21</v>
      </c>
      <c r="R67" s="160">
        <v>2.91</v>
      </c>
      <c r="S67" s="160">
        <v>22.78</v>
      </c>
      <c r="T67" s="160">
        <v>35.29</v>
      </c>
      <c r="U67" s="161">
        <v>41.09</v>
      </c>
      <c r="V67" s="156">
        <v>103</v>
      </c>
      <c r="W67" s="155">
        <v>25</v>
      </c>
      <c r="X67" s="155">
        <v>11</v>
      </c>
      <c r="Y67" s="155">
        <v>75</v>
      </c>
      <c r="Z67" s="156">
        <v>114</v>
      </c>
      <c r="AB67" s="202"/>
      <c r="AC67" s="202"/>
    </row>
    <row r="68" spans="3:29" s="165" customFormat="1" ht="56.25" customHeight="1" thickBot="1">
      <c r="C68" s="166"/>
      <c r="D68" s="177">
        <v>61</v>
      </c>
      <c r="E68" s="183" t="s">
        <v>104</v>
      </c>
      <c r="F68" s="183" t="s">
        <v>105</v>
      </c>
      <c r="G68" s="178" t="s">
        <v>81</v>
      </c>
      <c r="H68" s="146"/>
      <c r="I68" s="147">
        <v>54749.513434</v>
      </c>
      <c r="J68" s="147">
        <v>27880.866300000002</v>
      </c>
      <c r="K68" s="148" t="s">
        <v>106</v>
      </c>
      <c r="L68" s="148">
        <v>17</v>
      </c>
      <c r="M68" s="148">
        <v>279</v>
      </c>
      <c r="N68" s="147">
        <v>19356</v>
      </c>
      <c r="O68" s="147">
        <v>50000</v>
      </c>
      <c r="P68" s="149">
        <v>1440425</v>
      </c>
      <c r="Q68" s="150">
        <v>9.31</v>
      </c>
      <c r="R68" s="151">
        <v>6.18</v>
      </c>
      <c r="S68" s="151">
        <v>15.24</v>
      </c>
      <c r="T68" s="151">
        <v>25.25</v>
      </c>
      <c r="U68" s="152">
        <v>43.86</v>
      </c>
      <c r="V68" s="147">
        <v>151</v>
      </c>
      <c r="W68" s="146">
        <v>88</v>
      </c>
      <c r="X68" s="146">
        <v>5</v>
      </c>
      <c r="Y68" s="146">
        <v>12</v>
      </c>
      <c r="Z68" s="147">
        <v>156</v>
      </c>
      <c r="AB68" s="202"/>
      <c r="AC68" s="202"/>
    </row>
    <row r="69" spans="3:29" s="165" customFormat="1" ht="56.25" customHeight="1" thickBot="1">
      <c r="C69" s="166"/>
      <c r="D69" s="180">
        <v>62</v>
      </c>
      <c r="E69" s="186" t="s">
        <v>142</v>
      </c>
      <c r="F69" s="186" t="s">
        <v>143</v>
      </c>
      <c r="G69" s="181" t="s">
        <v>81</v>
      </c>
      <c r="H69" s="155"/>
      <c r="I69" s="156">
        <v>15642.894456</v>
      </c>
      <c r="J69" s="156">
        <v>6148.8649759999998</v>
      </c>
      <c r="K69" s="157" t="s">
        <v>144</v>
      </c>
      <c r="L69" s="157">
        <v>15</v>
      </c>
      <c r="M69" s="157">
        <v>221</v>
      </c>
      <c r="N69" s="156">
        <v>4184</v>
      </c>
      <c r="O69" s="156">
        <v>50000</v>
      </c>
      <c r="P69" s="158">
        <v>1469614</v>
      </c>
      <c r="Q69" s="159">
        <v>5.18</v>
      </c>
      <c r="R69" s="160">
        <v>3.88</v>
      </c>
      <c r="S69" s="160">
        <v>-2.44</v>
      </c>
      <c r="T69" s="160">
        <v>21.47</v>
      </c>
      <c r="U69" s="161">
        <v>46.97</v>
      </c>
      <c r="V69" s="156">
        <v>45</v>
      </c>
      <c r="W69" s="155">
        <v>56.999999999999993</v>
      </c>
      <c r="X69" s="155">
        <v>2</v>
      </c>
      <c r="Y69" s="155">
        <v>43</v>
      </c>
      <c r="Z69" s="156">
        <v>47</v>
      </c>
      <c r="AB69" s="202"/>
      <c r="AC69" s="202"/>
    </row>
    <row r="70" spans="3:29" s="165" customFormat="1" ht="56.25" customHeight="1" thickBot="1">
      <c r="C70" s="166"/>
      <c r="D70" s="177">
        <v>63</v>
      </c>
      <c r="E70" s="183" t="s">
        <v>155</v>
      </c>
      <c r="F70" s="183" t="s">
        <v>156</v>
      </c>
      <c r="G70" s="178" t="s">
        <v>81</v>
      </c>
      <c r="H70" s="146"/>
      <c r="I70" s="147">
        <v>15565.552104</v>
      </c>
      <c r="J70" s="147">
        <v>7083.7981200000004</v>
      </c>
      <c r="K70" s="148" t="s">
        <v>144</v>
      </c>
      <c r="L70" s="148">
        <v>15</v>
      </c>
      <c r="M70" s="148">
        <v>221</v>
      </c>
      <c r="N70" s="147">
        <v>5320</v>
      </c>
      <c r="O70" s="147">
        <v>50000</v>
      </c>
      <c r="P70" s="149">
        <v>1331541</v>
      </c>
      <c r="Q70" s="150">
        <v>0.31</v>
      </c>
      <c r="R70" s="151">
        <v>-5.05</v>
      </c>
      <c r="S70" s="151">
        <v>1.2</v>
      </c>
      <c r="T70" s="151">
        <v>5.82</v>
      </c>
      <c r="U70" s="152">
        <v>32.85</v>
      </c>
      <c r="V70" s="147">
        <v>34</v>
      </c>
      <c r="W70" s="146">
        <v>30</v>
      </c>
      <c r="X70" s="146">
        <v>3</v>
      </c>
      <c r="Y70" s="146">
        <v>70</v>
      </c>
      <c r="Z70" s="147">
        <v>37</v>
      </c>
    </row>
    <row r="71" spans="3:29" s="165" customFormat="1" ht="56.25" customHeight="1" thickBot="1">
      <c r="C71" s="166"/>
      <c r="D71" s="180">
        <v>64</v>
      </c>
      <c r="E71" s="186" t="s">
        <v>129</v>
      </c>
      <c r="F71" s="186" t="s">
        <v>130</v>
      </c>
      <c r="G71" s="181" t="s">
        <v>81</v>
      </c>
      <c r="H71" s="155"/>
      <c r="I71" s="156">
        <v>22798.028824000001</v>
      </c>
      <c r="J71" s="156">
        <v>16621.963292</v>
      </c>
      <c r="K71" s="157" t="s">
        <v>131</v>
      </c>
      <c r="L71" s="157">
        <v>14</v>
      </c>
      <c r="M71" s="157">
        <v>172</v>
      </c>
      <c r="N71" s="156">
        <v>11915</v>
      </c>
      <c r="O71" s="156">
        <v>50000</v>
      </c>
      <c r="P71" s="158">
        <v>1395045</v>
      </c>
      <c r="Q71" s="159">
        <v>7.57</v>
      </c>
      <c r="R71" s="160">
        <v>0.75</v>
      </c>
      <c r="S71" s="160">
        <v>11.36</v>
      </c>
      <c r="T71" s="160">
        <v>26.53</v>
      </c>
      <c r="U71" s="161">
        <v>38.76</v>
      </c>
      <c r="V71" s="156">
        <v>54</v>
      </c>
      <c r="W71" s="155">
        <v>29</v>
      </c>
      <c r="X71" s="155">
        <v>5</v>
      </c>
      <c r="Y71" s="155">
        <v>71</v>
      </c>
      <c r="Z71" s="156">
        <v>59</v>
      </c>
      <c r="AB71" s="202"/>
      <c r="AC71" s="202"/>
    </row>
    <row r="72" spans="3:29" s="165" customFormat="1" ht="56.25" customHeight="1" thickBot="1">
      <c r="C72" s="166"/>
      <c r="D72" s="177">
        <v>65</v>
      </c>
      <c r="E72" s="183" t="s">
        <v>164</v>
      </c>
      <c r="F72" s="183" t="s">
        <v>165</v>
      </c>
      <c r="G72" s="178" t="s">
        <v>81</v>
      </c>
      <c r="H72" s="146"/>
      <c r="I72" s="147">
        <v>11851.304969000001</v>
      </c>
      <c r="J72" s="147">
        <v>9821.7752990000008</v>
      </c>
      <c r="K72" s="148" t="s">
        <v>131</v>
      </c>
      <c r="L72" s="148">
        <v>14</v>
      </c>
      <c r="M72" s="148">
        <v>172</v>
      </c>
      <c r="N72" s="147">
        <v>6691</v>
      </c>
      <c r="O72" s="147">
        <v>50000</v>
      </c>
      <c r="P72" s="149">
        <v>1467908</v>
      </c>
      <c r="Q72" s="150">
        <v>6.57</v>
      </c>
      <c r="R72" s="151">
        <v>1.99</v>
      </c>
      <c r="S72" s="151">
        <v>19.260000000000002</v>
      </c>
      <c r="T72" s="151">
        <v>33.6</v>
      </c>
      <c r="U72" s="152">
        <v>45.96</v>
      </c>
      <c r="V72" s="147">
        <v>40</v>
      </c>
      <c r="W72" s="146">
        <v>32</v>
      </c>
      <c r="X72" s="146">
        <v>8</v>
      </c>
      <c r="Y72" s="146">
        <v>68</v>
      </c>
      <c r="Z72" s="147">
        <v>48</v>
      </c>
      <c r="AB72" s="202"/>
      <c r="AC72" s="202"/>
    </row>
    <row r="73" spans="3:29" s="165" customFormat="1" ht="56.25" customHeight="1" thickBot="1">
      <c r="C73" s="166"/>
      <c r="D73" s="180">
        <v>66</v>
      </c>
      <c r="E73" s="186" t="s">
        <v>132</v>
      </c>
      <c r="F73" s="186" t="s">
        <v>133</v>
      </c>
      <c r="G73" s="181" t="s">
        <v>81</v>
      </c>
      <c r="H73" s="155"/>
      <c r="I73" s="156">
        <v>13072.680543</v>
      </c>
      <c r="J73" s="156">
        <v>5793.7551519999997</v>
      </c>
      <c r="K73" s="157" t="s">
        <v>134</v>
      </c>
      <c r="L73" s="157">
        <v>13</v>
      </c>
      <c r="M73" s="157">
        <v>143</v>
      </c>
      <c r="N73" s="156">
        <v>4746</v>
      </c>
      <c r="O73" s="156">
        <v>50000</v>
      </c>
      <c r="P73" s="158">
        <v>1220766</v>
      </c>
      <c r="Q73" s="159">
        <v>0.78</v>
      </c>
      <c r="R73" s="160">
        <v>-0.65</v>
      </c>
      <c r="S73" s="160">
        <v>1.67</v>
      </c>
      <c r="T73" s="160">
        <v>17.100000000000001</v>
      </c>
      <c r="U73" s="161">
        <v>20.84</v>
      </c>
      <c r="V73" s="156">
        <v>40</v>
      </c>
      <c r="W73" s="155">
        <v>46</v>
      </c>
      <c r="X73" s="155">
        <v>2</v>
      </c>
      <c r="Y73" s="155">
        <v>54</v>
      </c>
      <c r="Z73" s="156">
        <v>42</v>
      </c>
      <c r="AB73" s="202"/>
      <c r="AC73" s="202"/>
    </row>
    <row r="74" spans="3:29" s="165" customFormat="1" ht="56.25" customHeight="1" thickBot="1">
      <c r="C74" s="166"/>
      <c r="D74" s="177">
        <v>67</v>
      </c>
      <c r="E74" s="183" t="s">
        <v>171</v>
      </c>
      <c r="F74" s="183" t="s">
        <v>172</v>
      </c>
      <c r="G74" s="178" t="s">
        <v>81</v>
      </c>
      <c r="H74" s="146"/>
      <c r="I74" s="147">
        <v>9119.273733</v>
      </c>
      <c r="J74" s="147">
        <v>8716.7295819999999</v>
      </c>
      <c r="K74" s="148" t="s">
        <v>173</v>
      </c>
      <c r="L74" s="148">
        <v>12</v>
      </c>
      <c r="M74" s="148">
        <v>110</v>
      </c>
      <c r="N74" s="147">
        <v>6569</v>
      </c>
      <c r="O74" s="147">
        <v>50000</v>
      </c>
      <c r="P74" s="149">
        <v>1326949</v>
      </c>
      <c r="Q74" s="150">
        <v>8.4700000000000006</v>
      </c>
      <c r="R74" s="151">
        <v>6.68</v>
      </c>
      <c r="S74" s="151">
        <v>22.87</v>
      </c>
      <c r="T74" s="151">
        <v>32.69</v>
      </c>
      <c r="U74" s="152">
        <v>32.71</v>
      </c>
      <c r="V74" s="147">
        <v>59</v>
      </c>
      <c r="W74" s="146">
        <v>70</v>
      </c>
      <c r="X74" s="146">
        <v>5</v>
      </c>
      <c r="Y74" s="146">
        <v>30</v>
      </c>
      <c r="Z74" s="147">
        <v>64</v>
      </c>
      <c r="AB74" s="202"/>
      <c r="AC74" s="202"/>
    </row>
    <row r="75" spans="3:29" s="165" customFormat="1" ht="56.25" customHeight="1" thickBot="1">
      <c r="C75" s="166"/>
      <c r="D75" s="180">
        <v>68</v>
      </c>
      <c r="E75" s="186" t="s">
        <v>94</v>
      </c>
      <c r="F75" s="186" t="s">
        <v>47</v>
      </c>
      <c r="G75" s="181" t="s">
        <v>81</v>
      </c>
      <c r="H75" s="155"/>
      <c r="I75" s="156">
        <v>107548.24873799999</v>
      </c>
      <c r="J75" s="156">
        <v>28949.410862000001</v>
      </c>
      <c r="K75" s="157" t="s">
        <v>95</v>
      </c>
      <c r="L75" s="157">
        <v>11</v>
      </c>
      <c r="M75" s="157">
        <v>85</v>
      </c>
      <c r="N75" s="156">
        <v>25274</v>
      </c>
      <c r="O75" s="156">
        <v>100000</v>
      </c>
      <c r="P75" s="158">
        <v>1145422</v>
      </c>
      <c r="Q75" s="159">
        <v>5.28</v>
      </c>
      <c r="R75" s="160">
        <v>-2.14</v>
      </c>
      <c r="S75" s="160">
        <v>6.49</v>
      </c>
      <c r="T75" s="160">
        <v>0</v>
      </c>
      <c r="U75" s="161">
        <v>13.96</v>
      </c>
      <c r="V75" s="156">
        <v>289</v>
      </c>
      <c r="W75" s="155">
        <v>78</v>
      </c>
      <c r="X75" s="155">
        <v>6</v>
      </c>
      <c r="Y75" s="155">
        <v>22</v>
      </c>
      <c r="Z75" s="156">
        <v>295</v>
      </c>
      <c r="AB75" s="202"/>
      <c r="AC75" s="202"/>
    </row>
    <row r="76" spans="3:29" s="165" customFormat="1" ht="56.25" customHeight="1" thickBot="1">
      <c r="C76" s="166"/>
      <c r="D76" s="177">
        <v>69</v>
      </c>
      <c r="E76" s="183" t="s">
        <v>110</v>
      </c>
      <c r="F76" s="183" t="s">
        <v>47</v>
      </c>
      <c r="G76" s="178" t="s">
        <v>81</v>
      </c>
      <c r="H76" s="146"/>
      <c r="I76" s="147">
        <v>6940.0175090000002</v>
      </c>
      <c r="J76" s="147">
        <v>12759.985441999999</v>
      </c>
      <c r="K76" s="148" t="s">
        <v>111</v>
      </c>
      <c r="L76" s="148">
        <v>10</v>
      </c>
      <c r="M76" s="148">
        <v>75</v>
      </c>
      <c r="N76" s="147">
        <v>13820</v>
      </c>
      <c r="O76" s="147">
        <v>50000</v>
      </c>
      <c r="P76" s="149">
        <v>923298</v>
      </c>
      <c r="Q76" s="150">
        <v>3.85</v>
      </c>
      <c r="R76" s="151">
        <v>-4.38</v>
      </c>
      <c r="S76" s="151">
        <v>-7.67</v>
      </c>
      <c r="T76" s="151">
        <v>0</v>
      </c>
      <c r="U76" s="152">
        <v>-8.02</v>
      </c>
      <c r="V76" s="147">
        <v>113</v>
      </c>
      <c r="W76" s="146">
        <v>73</v>
      </c>
      <c r="X76" s="146">
        <v>3</v>
      </c>
      <c r="Y76" s="146">
        <v>27</v>
      </c>
      <c r="Z76" s="147">
        <v>116</v>
      </c>
      <c r="AB76" s="202"/>
      <c r="AC76" s="202"/>
    </row>
    <row r="77" spans="3:29" s="165" customFormat="1" ht="56.25" customHeight="1" thickBot="1">
      <c r="C77" s="166"/>
      <c r="D77" s="180">
        <v>70</v>
      </c>
      <c r="E77" s="186" t="s">
        <v>187</v>
      </c>
      <c r="F77" s="186" t="s">
        <v>188</v>
      </c>
      <c r="G77" s="181" t="s">
        <v>81</v>
      </c>
      <c r="H77" s="155"/>
      <c r="I77" s="156">
        <v>6418.670768</v>
      </c>
      <c r="J77" s="156">
        <v>6971.8112460000002</v>
      </c>
      <c r="K77" s="157" t="s">
        <v>189</v>
      </c>
      <c r="L77" s="157">
        <v>10</v>
      </c>
      <c r="M77" s="157">
        <v>68</v>
      </c>
      <c r="N77" s="156">
        <v>7034</v>
      </c>
      <c r="O77" s="156">
        <v>50000</v>
      </c>
      <c r="P77" s="158">
        <v>991159</v>
      </c>
      <c r="Q77" s="159">
        <v>8.98</v>
      </c>
      <c r="R77" s="160">
        <v>3.1</v>
      </c>
      <c r="S77" s="160">
        <v>-1.21</v>
      </c>
      <c r="T77" s="160">
        <v>0</v>
      </c>
      <c r="U77" s="161">
        <v>-1.1399999999999999</v>
      </c>
      <c r="V77" s="156">
        <v>18</v>
      </c>
      <c r="W77" s="155">
        <v>46</v>
      </c>
      <c r="X77" s="155">
        <v>3</v>
      </c>
      <c r="Y77" s="155">
        <v>54</v>
      </c>
      <c r="Z77" s="156">
        <v>21</v>
      </c>
      <c r="AB77" s="202"/>
      <c r="AC77" s="202"/>
    </row>
    <row r="78" spans="3:29" s="165" customFormat="1" ht="56.25" customHeight="1" thickBot="1">
      <c r="C78" s="166"/>
      <c r="D78" s="177">
        <v>71</v>
      </c>
      <c r="E78" s="183" t="s">
        <v>169</v>
      </c>
      <c r="F78" s="183" t="s">
        <v>170</v>
      </c>
      <c r="G78" s="178" t="s">
        <v>81</v>
      </c>
      <c r="H78" s="146"/>
      <c r="I78" s="147" t="s">
        <v>38</v>
      </c>
      <c r="J78" s="147">
        <v>10818.001193</v>
      </c>
      <c r="K78" s="148" t="s">
        <v>39</v>
      </c>
      <c r="L78" s="148">
        <v>10</v>
      </c>
      <c r="M78" s="148">
        <v>79</v>
      </c>
      <c r="N78" s="147">
        <v>9649</v>
      </c>
      <c r="O78" s="147">
        <v>50000</v>
      </c>
      <c r="P78" s="149">
        <v>1121152</v>
      </c>
      <c r="Q78" s="150">
        <v>1.58</v>
      </c>
      <c r="R78" s="151">
        <v>-2.2799999999999998</v>
      </c>
      <c r="S78" s="151">
        <v>11.98</v>
      </c>
      <c r="T78" s="151">
        <v>0</v>
      </c>
      <c r="U78" s="152">
        <v>11.63</v>
      </c>
      <c r="V78" s="147">
        <v>41</v>
      </c>
      <c r="W78" s="146">
        <v>70</v>
      </c>
      <c r="X78" s="146">
        <v>2</v>
      </c>
      <c r="Y78" s="146">
        <v>30</v>
      </c>
      <c r="Z78" s="147">
        <v>43</v>
      </c>
      <c r="AB78" s="202"/>
      <c r="AC78" s="202"/>
    </row>
    <row r="79" spans="3:29" s="165" customFormat="1" ht="56.25" customHeight="1" thickBot="1">
      <c r="C79" s="166"/>
      <c r="D79" s="180">
        <v>72</v>
      </c>
      <c r="E79" s="186" t="s">
        <v>112</v>
      </c>
      <c r="F79" s="186" t="s">
        <v>108</v>
      </c>
      <c r="G79" s="186" t="s">
        <v>81</v>
      </c>
      <c r="H79" s="155"/>
      <c r="I79" s="156" t="s">
        <v>38</v>
      </c>
      <c r="J79" s="158">
        <v>19624.768591</v>
      </c>
      <c r="K79" s="156" t="s">
        <v>113</v>
      </c>
      <c r="L79" s="157">
        <v>9</v>
      </c>
      <c r="M79" s="155">
        <v>56</v>
      </c>
      <c r="N79" s="158">
        <v>25023</v>
      </c>
      <c r="O79" s="156">
        <v>50000</v>
      </c>
      <c r="P79" s="158">
        <v>784269</v>
      </c>
      <c r="Q79" s="161">
        <v>-6.3</v>
      </c>
      <c r="R79" s="161">
        <v>-13.29</v>
      </c>
      <c r="S79" s="161">
        <v>0</v>
      </c>
      <c r="T79" s="161">
        <v>0</v>
      </c>
      <c r="U79" s="194">
        <v>-21.72</v>
      </c>
      <c r="V79" s="158">
        <v>390</v>
      </c>
      <c r="W79" s="194">
        <v>58</v>
      </c>
      <c r="X79" s="158">
        <v>7</v>
      </c>
      <c r="Y79" s="194">
        <v>42</v>
      </c>
      <c r="Z79" s="156">
        <v>397</v>
      </c>
      <c r="AB79" s="202"/>
      <c r="AC79" s="202"/>
    </row>
    <row r="80" spans="3:29" s="165" customFormat="1" ht="56.25" customHeight="1" thickBot="1">
      <c r="C80" s="166"/>
      <c r="D80" s="177">
        <v>73</v>
      </c>
      <c r="E80" s="183" t="s">
        <v>192</v>
      </c>
      <c r="F80" s="183" t="s">
        <v>193</v>
      </c>
      <c r="G80" s="178" t="s">
        <v>81</v>
      </c>
      <c r="H80" s="146"/>
      <c r="I80" s="147" t="s">
        <v>49</v>
      </c>
      <c r="J80" s="147">
        <v>5900.7456819999998</v>
      </c>
      <c r="K80" s="148" t="s">
        <v>55</v>
      </c>
      <c r="L80" s="148">
        <v>9</v>
      </c>
      <c r="M80" s="148">
        <v>49</v>
      </c>
      <c r="N80" s="147">
        <v>5732</v>
      </c>
      <c r="O80" s="147">
        <v>50000</v>
      </c>
      <c r="P80" s="149">
        <v>1029439</v>
      </c>
      <c r="Q80" s="150">
        <v>4.92</v>
      </c>
      <c r="R80" s="151">
        <v>2.36</v>
      </c>
      <c r="S80" s="151">
        <v>0</v>
      </c>
      <c r="T80" s="151">
        <v>0</v>
      </c>
      <c r="U80" s="152">
        <v>2.74</v>
      </c>
      <c r="V80" s="147">
        <v>26</v>
      </c>
      <c r="W80" s="146">
        <v>13</v>
      </c>
      <c r="X80" s="146">
        <v>3</v>
      </c>
      <c r="Y80" s="146">
        <v>87</v>
      </c>
      <c r="Z80" s="147">
        <v>29</v>
      </c>
      <c r="AB80" s="202"/>
      <c r="AC80" s="202"/>
    </row>
    <row r="81" spans="3:29" s="165" customFormat="1" ht="56.25" customHeight="1" thickBot="1">
      <c r="C81" s="166"/>
      <c r="D81" s="180">
        <v>74</v>
      </c>
      <c r="E81" s="186" t="s">
        <v>194</v>
      </c>
      <c r="F81" s="186" t="s">
        <v>195</v>
      </c>
      <c r="G81" s="186" t="s">
        <v>81</v>
      </c>
      <c r="H81" s="155"/>
      <c r="I81" s="156" t="s">
        <v>49</v>
      </c>
      <c r="J81" s="158">
        <v>5457.9832820000001</v>
      </c>
      <c r="K81" s="156" t="s">
        <v>196</v>
      </c>
      <c r="L81" s="156">
        <v>8</v>
      </c>
      <c r="M81" s="157">
        <v>38</v>
      </c>
      <c r="N81" s="158">
        <v>4931</v>
      </c>
      <c r="O81" s="156">
        <v>50000</v>
      </c>
      <c r="P81" s="158">
        <v>1106871</v>
      </c>
      <c r="Q81" s="161">
        <v>2.87</v>
      </c>
      <c r="R81" s="161">
        <v>7.79</v>
      </c>
      <c r="S81" s="161">
        <v>0</v>
      </c>
      <c r="T81" s="161">
        <v>0</v>
      </c>
      <c r="U81" s="194">
        <v>10.62</v>
      </c>
      <c r="V81" s="158">
        <v>26</v>
      </c>
      <c r="W81" s="194">
        <v>7</v>
      </c>
      <c r="X81" s="158">
        <v>2</v>
      </c>
      <c r="Y81" s="194">
        <v>93</v>
      </c>
      <c r="Z81" s="156">
        <v>28</v>
      </c>
      <c r="AB81" s="202"/>
      <c r="AC81" s="202"/>
    </row>
    <row r="82" spans="3:29" s="165" customFormat="1" ht="56.25" customHeight="1" thickBot="1">
      <c r="D82" s="177">
        <v>75</v>
      </c>
      <c r="E82" s="183" t="s">
        <v>197</v>
      </c>
      <c r="F82" s="183" t="s">
        <v>198</v>
      </c>
      <c r="G82" s="178" t="s">
        <v>81</v>
      </c>
      <c r="H82" s="146"/>
      <c r="I82" s="147" t="s">
        <v>49</v>
      </c>
      <c r="J82" s="147">
        <v>5425.1288009999998</v>
      </c>
      <c r="K82" s="148" t="s">
        <v>199</v>
      </c>
      <c r="L82" s="148">
        <v>7</v>
      </c>
      <c r="M82" s="148"/>
      <c r="N82" s="147">
        <v>5091</v>
      </c>
      <c r="O82" s="147">
        <v>50000</v>
      </c>
      <c r="P82" s="149">
        <v>1065631</v>
      </c>
      <c r="Q82" s="150">
        <v>0.61</v>
      </c>
      <c r="R82" s="151">
        <v>1.6</v>
      </c>
      <c r="S82" s="151">
        <v>0</v>
      </c>
      <c r="T82" s="151">
        <v>0</v>
      </c>
      <c r="U82" s="152">
        <v>6.1</v>
      </c>
      <c r="V82" s="147">
        <v>8</v>
      </c>
      <c r="W82" s="146">
        <v>2</v>
      </c>
      <c r="X82" s="146">
        <v>2</v>
      </c>
      <c r="Y82" s="146">
        <v>98</v>
      </c>
      <c r="Z82" s="147">
        <v>10</v>
      </c>
      <c r="AB82" s="202"/>
      <c r="AC82" s="202"/>
    </row>
    <row r="83" spans="3:29" s="165" customFormat="1" ht="56.25" customHeight="1" thickBot="1">
      <c r="D83" s="180">
        <v>76</v>
      </c>
      <c r="E83" s="186" t="s">
        <v>200</v>
      </c>
      <c r="F83" s="186" t="s">
        <v>201</v>
      </c>
      <c r="G83" s="186" t="s">
        <v>81</v>
      </c>
      <c r="H83" s="155"/>
      <c r="I83" s="156" t="s">
        <v>49</v>
      </c>
      <c r="J83" s="158">
        <v>34494.443133000001</v>
      </c>
      <c r="K83" s="156" t="s">
        <v>202</v>
      </c>
      <c r="L83" s="157">
        <v>5</v>
      </c>
      <c r="M83" s="155"/>
      <c r="N83" s="158">
        <v>34804</v>
      </c>
      <c r="O83" s="156">
        <v>50000</v>
      </c>
      <c r="P83" s="158">
        <v>991105</v>
      </c>
      <c r="Q83" s="161">
        <v>2.73</v>
      </c>
      <c r="R83" s="203">
        <v>-0.19</v>
      </c>
      <c r="S83" s="203">
        <v>0</v>
      </c>
      <c r="T83" s="203">
        <v>0</v>
      </c>
      <c r="U83" s="158">
        <v>-0.89</v>
      </c>
      <c r="V83" s="158">
        <v>27</v>
      </c>
      <c r="W83" s="158">
        <v>4</v>
      </c>
      <c r="X83" s="158">
        <v>15</v>
      </c>
      <c r="Y83" s="158">
        <v>96</v>
      </c>
      <c r="Z83" s="156">
        <v>42</v>
      </c>
      <c r="AB83" s="202"/>
      <c r="AC83" s="202"/>
    </row>
    <row r="84" spans="3:29" s="165" customFormat="1" ht="56.25" customHeight="1" thickBot="1">
      <c r="D84" s="177">
        <v>77</v>
      </c>
      <c r="E84" s="183" t="s">
        <v>294</v>
      </c>
      <c r="F84" s="183" t="s">
        <v>294</v>
      </c>
      <c r="G84" s="178" t="s">
        <v>81</v>
      </c>
      <c r="H84" s="146"/>
      <c r="I84" s="147" t="s">
        <v>49</v>
      </c>
      <c r="J84" s="147">
        <v>6337.321344</v>
      </c>
      <c r="K84" s="148" t="s">
        <v>295</v>
      </c>
      <c r="L84" s="148">
        <v>3</v>
      </c>
      <c r="M84" s="148"/>
      <c r="N84" s="147">
        <v>6012</v>
      </c>
      <c r="O84" s="147">
        <v>50000</v>
      </c>
      <c r="P84" s="149">
        <v>1054112</v>
      </c>
      <c r="Q84" s="150">
        <v>3.72</v>
      </c>
      <c r="R84" s="151">
        <v>5.41</v>
      </c>
      <c r="S84" s="151">
        <v>0</v>
      </c>
      <c r="T84" s="151">
        <v>0</v>
      </c>
      <c r="U84" s="152">
        <v>4.7</v>
      </c>
      <c r="V84" s="147">
        <v>21</v>
      </c>
      <c r="W84" s="146">
        <v>9</v>
      </c>
      <c r="X84" s="146">
        <v>3</v>
      </c>
      <c r="Y84" s="146">
        <v>91</v>
      </c>
      <c r="Z84" s="147">
        <v>24</v>
      </c>
      <c r="AB84" s="202"/>
      <c r="AC84" s="202"/>
    </row>
    <row r="85" spans="3:29" ht="56.25" customHeight="1" thickBot="1">
      <c r="C85" s="124"/>
      <c r="D85" s="257" t="s">
        <v>317</v>
      </c>
      <c r="E85" s="257"/>
      <c r="F85" s="168" t="s">
        <v>38</v>
      </c>
      <c r="G85" s="168" t="s">
        <v>38</v>
      </c>
      <c r="H85" s="172"/>
      <c r="I85" s="171">
        <v>1471449.4940369998</v>
      </c>
      <c r="J85" s="171">
        <v>1079572.3473779997</v>
      </c>
      <c r="K85" s="171" t="s">
        <v>38</v>
      </c>
      <c r="L85" s="173" t="s">
        <v>38</v>
      </c>
      <c r="M85" s="172">
        <v>1122</v>
      </c>
      <c r="N85" s="171">
        <v>542185</v>
      </c>
      <c r="O85" s="171" t="s">
        <v>38</v>
      </c>
      <c r="P85" s="171" t="s">
        <v>38</v>
      </c>
      <c r="Q85" s="197">
        <v>3.613877551020408</v>
      </c>
      <c r="R85" s="197">
        <v>-0.69653061224489821</v>
      </c>
      <c r="S85" s="197">
        <v>6.757209302325581</v>
      </c>
      <c r="T85" s="197">
        <v>19.933846153846154</v>
      </c>
      <c r="U85" s="204">
        <v>87.659591836734663</v>
      </c>
      <c r="V85" s="175">
        <v>3854</v>
      </c>
      <c r="W85" s="175">
        <v>57.358711742939263</v>
      </c>
      <c r="X85" s="171">
        <v>223</v>
      </c>
      <c r="Y85" s="171">
        <v>42.641288257060737</v>
      </c>
      <c r="Z85" s="175">
        <v>4077</v>
      </c>
      <c r="AA85" s="199"/>
      <c r="AB85" s="199"/>
      <c r="AC85" s="199"/>
    </row>
    <row r="86" spans="3:29" ht="56.25" customHeight="1" thickBot="1">
      <c r="C86" s="124"/>
      <c r="D86" s="257" t="s">
        <v>318</v>
      </c>
      <c r="E86" s="257"/>
      <c r="F86" s="168" t="s">
        <v>38</v>
      </c>
      <c r="G86" s="168" t="s">
        <v>38</v>
      </c>
      <c r="H86" s="172"/>
      <c r="I86" s="171">
        <v>8383922.5441969996</v>
      </c>
      <c r="J86" s="171">
        <v>21987907.134644996</v>
      </c>
      <c r="K86" s="171" t="s">
        <v>38</v>
      </c>
      <c r="L86" s="173" t="s">
        <v>38</v>
      </c>
      <c r="M86" s="172">
        <v>1332</v>
      </c>
      <c r="N86" s="171">
        <v>20419344</v>
      </c>
      <c r="O86" s="171" t="s">
        <v>38</v>
      </c>
      <c r="P86" s="171" t="s">
        <v>38</v>
      </c>
      <c r="Q86" s="198" t="s">
        <v>38</v>
      </c>
      <c r="R86" s="198" t="s">
        <v>38</v>
      </c>
      <c r="S86" s="198" t="s">
        <v>38</v>
      </c>
      <c r="T86" s="198" t="s">
        <v>38</v>
      </c>
      <c r="U86" s="198" t="s">
        <v>38</v>
      </c>
      <c r="V86" s="175">
        <v>70544</v>
      </c>
      <c r="W86" s="175">
        <v>72.36834403136649</v>
      </c>
      <c r="X86" s="175">
        <v>802</v>
      </c>
      <c r="Y86" s="171">
        <v>27.63165596863351</v>
      </c>
      <c r="Z86" s="175">
        <v>71346</v>
      </c>
      <c r="AA86" s="199"/>
      <c r="AB86" s="199"/>
      <c r="AC86" s="199"/>
    </row>
  </sheetData>
  <mergeCells count="7">
    <mergeCell ref="D86:E86"/>
    <mergeCell ref="E2:X2"/>
    <mergeCell ref="D19:E19"/>
    <mergeCell ref="D23:E23"/>
    <mergeCell ref="D33:E33"/>
    <mergeCell ref="D35:E35"/>
    <mergeCell ref="D85:E85"/>
  </mergeCells>
  <printOptions horizontalCentered="1"/>
  <pageMargins left="0" right="0" top="0" bottom="0" header="0.31496062992125984" footer="0.31496062992125984"/>
  <pageSetup paperSize="9" scale="27" orientation="landscape" r:id="rId1"/>
</worksheet>
</file>

<file path=xl/worksheets/sheet2.xml><?xml version="1.0" encoding="utf-8"?>
<worksheet xmlns="http://schemas.openxmlformats.org/spreadsheetml/2006/main" xmlns:r="http://schemas.openxmlformats.org/officeDocument/2006/relationships">
  <dimension ref="B1:P89"/>
  <sheetViews>
    <sheetView rightToLeft="1" tabSelected="1" workbookViewId="0">
      <pane ySplit="4" topLeftCell="A56" activePane="bottomLeft" state="frozen"/>
      <selection pane="bottomLeft" activeCell="A5" sqref="A5:XFD5"/>
    </sheetView>
  </sheetViews>
  <sheetFormatPr defaultRowHeight="18"/>
  <cols>
    <col min="1" max="1" width="3.140625" customWidth="1"/>
    <col min="2" max="2" width="6.42578125" style="1" customWidth="1"/>
    <col min="3" max="3" width="29" customWidth="1"/>
    <col min="4" max="4" width="13.42578125" style="33" customWidth="1"/>
    <col min="5" max="5" width="10" style="3" customWidth="1"/>
    <col min="6" max="6" width="4.85546875" style="3" hidden="1" customWidth="1"/>
    <col min="7" max="7" width="11.5703125" style="3" customWidth="1"/>
    <col min="8" max="8" width="5.42578125" style="3" hidden="1" customWidth="1"/>
    <col min="9" max="9" width="10.5703125" style="3" customWidth="1"/>
    <col min="10" max="10" width="5.140625" style="3" hidden="1" customWidth="1"/>
    <col min="11" max="11" width="9.28515625" style="4" customWidth="1"/>
    <col min="12" max="12" width="5.42578125" style="4" hidden="1" customWidth="1"/>
    <col min="13" max="13" width="9" style="4" customWidth="1"/>
    <col min="14" max="14" width="5.28515625" hidden="1" customWidth="1"/>
    <col min="15" max="15" width="0.140625" style="82" customWidth="1"/>
    <col min="16" max="16" width="11.140625" style="3" customWidth="1"/>
  </cols>
  <sheetData>
    <row r="1" spans="2:16" ht="18.75" thickBot="1">
      <c r="D1" s="2"/>
    </row>
    <row r="2" spans="2:16" ht="25.5" customHeight="1">
      <c r="B2" s="264" t="s">
        <v>319</v>
      </c>
      <c r="C2" s="265"/>
      <c r="D2" s="265"/>
      <c r="E2" s="265"/>
      <c r="F2" s="265"/>
      <c r="G2" s="265"/>
      <c r="H2" s="265"/>
      <c r="I2" s="265"/>
      <c r="J2" s="265"/>
      <c r="K2" s="265"/>
      <c r="L2" s="265"/>
      <c r="M2" s="265"/>
      <c r="N2" s="255"/>
      <c r="O2" s="255"/>
      <c r="P2" s="256" t="s">
        <v>350</v>
      </c>
    </row>
    <row r="3" spans="2:16" ht="17.25" customHeight="1">
      <c r="B3" s="275" t="s">
        <v>203</v>
      </c>
      <c r="C3" s="276" t="s">
        <v>244</v>
      </c>
      <c r="D3" s="5" t="s">
        <v>245</v>
      </c>
      <c r="E3" s="277" t="s">
        <v>246</v>
      </c>
      <c r="F3" s="277"/>
      <c r="G3" s="277"/>
      <c r="H3" s="277"/>
      <c r="I3" s="277"/>
      <c r="J3" s="277"/>
      <c r="K3" s="277"/>
      <c r="L3" s="277"/>
      <c r="M3" s="277"/>
      <c r="N3" s="83"/>
      <c r="O3" s="84"/>
      <c r="P3" s="266" t="s">
        <v>247</v>
      </c>
    </row>
    <row r="4" spans="2:16" ht="14.25" customHeight="1">
      <c r="B4" s="275"/>
      <c r="C4" s="276"/>
      <c r="D4" s="6" t="s">
        <v>248</v>
      </c>
      <c r="E4" s="121" t="s">
        <v>249</v>
      </c>
      <c r="F4" s="85" t="s">
        <v>296</v>
      </c>
      <c r="G4" s="7" t="s">
        <v>250</v>
      </c>
      <c r="H4" s="85" t="s">
        <v>296</v>
      </c>
      <c r="I4" s="7" t="s">
        <v>251</v>
      </c>
      <c r="J4" s="7" t="s">
        <v>297</v>
      </c>
      <c r="K4" s="121" t="s">
        <v>252</v>
      </c>
      <c r="L4" s="85" t="s">
        <v>296</v>
      </c>
      <c r="M4" s="121" t="s">
        <v>253</v>
      </c>
      <c r="N4" s="83"/>
      <c r="O4" s="84"/>
      <c r="P4" s="266"/>
    </row>
    <row r="5" spans="2:16" s="13" customFormat="1" ht="20.100000000000001" customHeight="1">
      <c r="B5" s="100">
        <v>1</v>
      </c>
      <c r="C5" s="101" t="s">
        <v>40</v>
      </c>
      <c r="D5" s="98">
        <v>66117.162595000002</v>
      </c>
      <c r="E5" s="99">
        <v>17.21</v>
      </c>
      <c r="F5" s="99">
        <v>6.6956336614217279E-2</v>
      </c>
      <c r="G5" s="99">
        <v>79.5</v>
      </c>
      <c r="H5" s="99">
        <v>0.30929859156480383</v>
      </c>
      <c r="I5" s="99">
        <v>0.9</v>
      </c>
      <c r="J5" s="99">
        <v>3.5014934894128736E-3</v>
      </c>
      <c r="K5" s="99">
        <v>0.06</v>
      </c>
      <c r="L5" s="99">
        <v>2.3343289929419155E-4</v>
      </c>
      <c r="M5" s="99">
        <v>2.3299999999999921</v>
      </c>
      <c r="N5" s="99">
        <v>9.0649775892577417E-3</v>
      </c>
      <c r="O5" s="88">
        <v>100</v>
      </c>
      <c r="P5" s="102">
        <v>0.67</v>
      </c>
    </row>
    <row r="6" spans="2:16" ht="20.100000000000001" customHeight="1">
      <c r="B6" s="8">
        <v>2</v>
      </c>
      <c r="C6" s="9" t="s">
        <v>309</v>
      </c>
      <c r="D6" s="10">
        <v>185518.61192900001</v>
      </c>
      <c r="E6" s="11">
        <v>7.96</v>
      </c>
      <c r="F6" s="11">
        <v>8.6895474693991059E-2</v>
      </c>
      <c r="G6" s="11">
        <v>11.05</v>
      </c>
      <c r="H6" s="11">
        <v>0.12062751198098007</v>
      </c>
      <c r="I6" s="11">
        <v>80.95</v>
      </c>
      <c r="J6" s="11">
        <v>0.88369204478374075</v>
      </c>
      <c r="K6" s="11">
        <v>0.01</v>
      </c>
      <c r="L6" s="11">
        <v>1.0916516921355662E-4</v>
      </c>
      <c r="M6" s="21">
        <v>3.0000000000006251E-2</v>
      </c>
      <c r="N6" s="11">
        <v>3.2749550764073801E-4</v>
      </c>
      <c r="O6" s="86">
        <v>100</v>
      </c>
      <c r="P6" s="12">
        <v>-0.05</v>
      </c>
    </row>
    <row r="7" spans="2:16" ht="20.100000000000001" customHeight="1">
      <c r="B7" s="100">
        <v>3</v>
      </c>
      <c r="C7" s="101" t="s">
        <v>25</v>
      </c>
      <c r="D7" s="98">
        <v>4993814.2644220004</v>
      </c>
      <c r="E7" s="99">
        <v>2.8</v>
      </c>
      <c r="F7" s="99">
        <v>0.8227862454765128</v>
      </c>
      <c r="G7" s="99">
        <v>5.68</v>
      </c>
      <c r="H7" s="99">
        <v>1.6690806693952116</v>
      </c>
      <c r="I7" s="99">
        <v>89.910000000000011</v>
      </c>
      <c r="J7" s="99">
        <v>26.420254046711882</v>
      </c>
      <c r="K7" s="99">
        <v>0.53</v>
      </c>
      <c r="L7" s="99">
        <v>0.15574168217948278</v>
      </c>
      <c r="M7" s="99">
        <v>1.0799999999999994</v>
      </c>
      <c r="N7" s="99">
        <v>0.3173604089695119</v>
      </c>
      <c r="O7" s="88">
        <v>100.00000000000001</v>
      </c>
      <c r="P7" s="102">
        <v>2.2200000000000002</v>
      </c>
    </row>
    <row r="8" spans="2:16" ht="18.75">
      <c r="B8" s="8">
        <v>4</v>
      </c>
      <c r="C8" s="15" t="s">
        <v>34</v>
      </c>
      <c r="D8" s="10">
        <v>521205.93231599999</v>
      </c>
      <c r="E8" s="11">
        <v>1.6807976323451947</v>
      </c>
      <c r="F8" s="11">
        <v>5.154913520366658E-2</v>
      </c>
      <c r="G8" s="11">
        <v>1.3415838466388812</v>
      </c>
      <c r="H8" s="11">
        <v>4.1145635718767788E-2</v>
      </c>
      <c r="I8" s="11">
        <v>96.881221034227664</v>
      </c>
      <c r="J8" s="11">
        <v>2.9712935487786512</v>
      </c>
      <c r="K8" s="11">
        <v>7.4176032116358051E-2</v>
      </c>
      <c r="L8" s="11">
        <v>2.2749379430660448E-3</v>
      </c>
      <c r="M8" s="11">
        <v>2.2221454671904603E-2</v>
      </c>
      <c r="N8" s="11">
        <v>6.8151974351954693E-4</v>
      </c>
      <c r="O8" s="86">
        <v>100</v>
      </c>
      <c r="P8" s="16">
        <v>2.2944241843017656E-2</v>
      </c>
    </row>
    <row r="9" spans="2:16" ht="20.100000000000001" customHeight="1">
      <c r="B9" s="100">
        <v>5</v>
      </c>
      <c r="C9" s="101" t="s">
        <v>29</v>
      </c>
      <c r="D9" s="98">
        <v>1850430.6325900001</v>
      </c>
      <c r="E9" s="99">
        <v>0.86</v>
      </c>
      <c r="F9" s="99">
        <v>9.3641393217017102E-2</v>
      </c>
      <c r="G9" s="99">
        <v>20.260000000000002</v>
      </c>
      <c r="H9" s="99">
        <v>2.2060170076474033</v>
      </c>
      <c r="I9" s="99">
        <v>78.179999999999993</v>
      </c>
      <c r="J9" s="99">
        <v>8.5126559554725549</v>
      </c>
      <c r="K9" s="99">
        <v>0</v>
      </c>
      <c r="L9" s="99">
        <v>0</v>
      </c>
      <c r="M9" s="99">
        <v>0.70000000000000284</v>
      </c>
      <c r="N9" s="99">
        <v>7.6219738665014233E-2</v>
      </c>
      <c r="O9" s="88">
        <v>100</v>
      </c>
      <c r="P9" s="102">
        <v>0.75</v>
      </c>
    </row>
    <row r="10" spans="2:16" ht="20.100000000000001" customHeight="1">
      <c r="B10" s="8">
        <v>6</v>
      </c>
      <c r="C10" s="15" t="s">
        <v>32</v>
      </c>
      <c r="D10" s="10">
        <v>1690762.0380879999</v>
      </c>
      <c r="E10" s="11">
        <v>0.75</v>
      </c>
      <c r="F10" s="11">
        <v>7.4617442180830426E-2</v>
      </c>
      <c r="G10" s="11">
        <v>11.25</v>
      </c>
      <c r="H10" s="11">
        <v>1.1192616327124565</v>
      </c>
      <c r="I10" s="11">
        <v>87.43</v>
      </c>
      <c r="J10" s="11">
        <v>8.6984039598266722</v>
      </c>
      <c r="K10" s="11">
        <v>0</v>
      </c>
      <c r="L10" s="11">
        <v>0</v>
      </c>
      <c r="M10" s="11">
        <v>0.56999999999999318</v>
      </c>
      <c r="N10" s="11">
        <v>5.6709256057430442E-2</v>
      </c>
      <c r="O10" s="86">
        <v>100</v>
      </c>
      <c r="P10" s="16">
        <v>0.35</v>
      </c>
    </row>
    <row r="11" spans="2:16" ht="20.100000000000001" customHeight="1">
      <c r="B11" s="100">
        <v>7</v>
      </c>
      <c r="C11" s="101" t="s">
        <v>37</v>
      </c>
      <c r="D11" s="98">
        <v>1104950.1895059999</v>
      </c>
      <c r="E11" s="99">
        <v>0.13</v>
      </c>
      <c r="F11" s="99">
        <v>8.4524509483166303E-3</v>
      </c>
      <c r="G11" s="99">
        <v>34.020000000000003</v>
      </c>
      <c r="H11" s="99">
        <v>2.2119413943210136</v>
      </c>
      <c r="I11" s="99">
        <v>65.5</v>
      </c>
      <c r="J11" s="99">
        <v>4.2587349008826099</v>
      </c>
      <c r="K11" s="99">
        <v>0</v>
      </c>
      <c r="L11" s="99">
        <v>0</v>
      </c>
      <c r="M11" s="99">
        <v>0.34999999999999432</v>
      </c>
      <c r="N11" s="99">
        <v>2.2756598707005943E-2</v>
      </c>
      <c r="O11" s="88">
        <v>100</v>
      </c>
      <c r="P11" s="102">
        <v>-0.03</v>
      </c>
    </row>
    <row r="12" spans="2:16" ht="20.100000000000001" customHeight="1">
      <c r="B12" s="8">
        <v>8</v>
      </c>
      <c r="C12" s="15" t="s">
        <v>43</v>
      </c>
      <c r="D12" s="10">
        <v>37831.64501</v>
      </c>
      <c r="E12" s="11">
        <v>0.09</v>
      </c>
      <c r="F12" s="11">
        <v>2.0035230414789702E-4</v>
      </c>
      <c r="G12" s="11">
        <v>0</v>
      </c>
      <c r="H12" s="11">
        <v>0</v>
      </c>
      <c r="I12" s="11">
        <v>29.45</v>
      </c>
      <c r="J12" s="11">
        <v>6.5559726190617409E-2</v>
      </c>
      <c r="K12" s="11">
        <v>0.01</v>
      </c>
      <c r="L12" s="11">
        <v>2.2261367127544117E-5</v>
      </c>
      <c r="M12" s="11">
        <v>70.449999999999989</v>
      </c>
      <c r="N12" s="11">
        <v>0.15683133141354827</v>
      </c>
      <c r="O12" s="86">
        <v>100</v>
      </c>
      <c r="P12" s="16">
        <v>1.1200000000000001</v>
      </c>
    </row>
    <row r="13" spans="2:16" ht="20.100000000000001" customHeight="1">
      <c r="B13" s="100">
        <v>9</v>
      </c>
      <c r="C13" s="101" t="s">
        <v>21</v>
      </c>
      <c r="D13" s="98">
        <v>2906246.279991</v>
      </c>
      <c r="E13" s="99">
        <v>0</v>
      </c>
      <c r="F13" s="99">
        <v>0</v>
      </c>
      <c r="G13" s="99">
        <v>31.76</v>
      </c>
      <c r="H13" s="99">
        <v>5.4313715637330757</v>
      </c>
      <c r="I13" s="99">
        <v>67.86</v>
      </c>
      <c r="J13" s="99">
        <v>11.604939367598442</v>
      </c>
      <c r="K13" s="99">
        <v>0</v>
      </c>
      <c r="L13" s="99">
        <v>0</v>
      </c>
      <c r="M13" s="99">
        <v>0.37999999999999545</v>
      </c>
      <c r="N13" s="99">
        <v>6.4984924251213605E-2</v>
      </c>
      <c r="O13" s="88">
        <v>100</v>
      </c>
      <c r="P13" s="102">
        <v>0.35</v>
      </c>
    </row>
    <row r="14" spans="2:16" ht="20.100000000000001" customHeight="1">
      <c r="B14" s="8">
        <v>10</v>
      </c>
      <c r="C14" s="15" t="s">
        <v>235</v>
      </c>
      <c r="D14" s="10">
        <v>85951.187042000005</v>
      </c>
      <c r="E14" s="11">
        <v>0</v>
      </c>
      <c r="F14" s="11">
        <v>0</v>
      </c>
      <c r="G14" s="11">
        <v>0</v>
      </c>
      <c r="H14" s="11">
        <v>0</v>
      </c>
      <c r="I14" s="11">
        <v>99.88</v>
      </c>
      <c r="J14" s="11">
        <v>0.50515774827377147</v>
      </c>
      <c r="K14" s="11">
        <v>0</v>
      </c>
      <c r="L14" s="11">
        <v>0</v>
      </c>
      <c r="M14" s="11">
        <v>0.12000000000000455</v>
      </c>
      <c r="N14" s="11">
        <v>6.0691759904740576E-4</v>
      </c>
      <c r="O14" s="86">
        <v>100</v>
      </c>
      <c r="P14" s="16">
        <v>1.33</v>
      </c>
    </row>
    <row r="15" spans="2:16" ht="20.100000000000001" customHeight="1">
      <c r="B15" s="100">
        <v>11</v>
      </c>
      <c r="C15" s="101" t="s">
        <v>237</v>
      </c>
      <c r="D15" s="98">
        <v>841090.03544400004</v>
      </c>
      <c r="E15" s="99">
        <v>0</v>
      </c>
      <c r="F15" s="99">
        <v>0</v>
      </c>
      <c r="G15" s="99">
        <v>18.29</v>
      </c>
      <c r="H15" s="99">
        <v>0.90521720422889318</v>
      </c>
      <c r="I15" s="99">
        <v>80.75</v>
      </c>
      <c r="J15" s="99">
        <v>3.9965166343074428</v>
      </c>
      <c r="K15" s="99">
        <v>0</v>
      </c>
      <c r="L15" s="99">
        <v>0</v>
      </c>
      <c r="M15" s="99">
        <v>0.96000000000000796</v>
      </c>
      <c r="N15" s="99">
        <v>4.7512767417153899E-2</v>
      </c>
      <c r="O15" s="88">
        <v>100</v>
      </c>
      <c r="P15" s="102">
        <v>1.02</v>
      </c>
    </row>
    <row r="16" spans="2:16" ht="20.100000000000001" customHeight="1">
      <c r="B16" s="8">
        <v>12</v>
      </c>
      <c r="C16" s="15" t="s">
        <v>239</v>
      </c>
      <c r="D16" s="10">
        <v>786444.35429199995</v>
      </c>
      <c r="E16" s="11">
        <v>0</v>
      </c>
      <c r="F16" s="11">
        <v>0</v>
      </c>
      <c r="G16" s="11">
        <v>11.15</v>
      </c>
      <c r="H16" s="11">
        <v>0.51598784663449726</v>
      </c>
      <c r="I16" s="11">
        <v>88.79</v>
      </c>
      <c r="J16" s="11">
        <v>4.1089292289396422</v>
      </c>
      <c r="K16" s="11">
        <v>0</v>
      </c>
      <c r="L16" s="11">
        <v>0</v>
      </c>
      <c r="M16" s="11">
        <v>5.9999999999988063E-2</v>
      </c>
      <c r="N16" s="11">
        <v>2.7766162150729755E-3</v>
      </c>
      <c r="O16" s="86">
        <v>100</v>
      </c>
      <c r="P16" s="16">
        <v>1.19</v>
      </c>
    </row>
    <row r="17" spans="2:16" ht="20.100000000000001" customHeight="1">
      <c r="B17" s="100">
        <v>13</v>
      </c>
      <c r="C17" s="101" t="s">
        <v>241</v>
      </c>
      <c r="D17" s="98">
        <v>818934.22917399998</v>
      </c>
      <c r="E17" s="99">
        <v>0</v>
      </c>
      <c r="F17" s="99">
        <v>0</v>
      </c>
      <c r="G17" s="99">
        <v>3.17</v>
      </c>
      <c r="H17" s="99">
        <v>0.15275832655838983</v>
      </c>
      <c r="I17" s="99">
        <v>95.88</v>
      </c>
      <c r="J17" s="99">
        <v>4.6203370190594377</v>
      </c>
      <c r="K17" s="99">
        <v>0</v>
      </c>
      <c r="L17" s="99">
        <v>0</v>
      </c>
      <c r="M17" s="99">
        <v>0.95000000000000284</v>
      </c>
      <c r="N17" s="99">
        <v>4.5779309220968699E-2</v>
      </c>
      <c r="O17" s="88">
        <v>100</v>
      </c>
      <c r="P17" s="102">
        <v>0.86</v>
      </c>
    </row>
    <row r="18" spans="2:16" ht="20.100000000000001" customHeight="1">
      <c r="B18" s="8">
        <v>14</v>
      </c>
      <c r="C18" s="15" t="s">
        <v>290</v>
      </c>
      <c r="D18" s="10">
        <v>807116.14767400001</v>
      </c>
      <c r="E18" s="11">
        <v>0</v>
      </c>
      <c r="F18" s="11">
        <v>0</v>
      </c>
      <c r="G18" s="11">
        <v>6.81</v>
      </c>
      <c r="H18" s="11">
        <v>0.32342959294111745</v>
      </c>
      <c r="I18" s="11">
        <v>91.8</v>
      </c>
      <c r="J18" s="11">
        <v>4.359887904845019</v>
      </c>
      <c r="K18" s="11">
        <v>0</v>
      </c>
      <c r="L18" s="11">
        <v>0</v>
      </c>
      <c r="M18" s="11">
        <v>1.3900000000000006</v>
      </c>
      <c r="N18" s="11">
        <v>6.6015731892533555E-2</v>
      </c>
      <c r="O18" s="86">
        <v>100</v>
      </c>
      <c r="P18" s="16">
        <v>1.59</v>
      </c>
    </row>
    <row r="19" spans="2:16" ht="20.100000000000001" customHeight="1">
      <c r="B19" s="100">
        <v>15</v>
      </c>
      <c r="C19" s="101" t="s">
        <v>292</v>
      </c>
      <c r="D19" s="98">
        <v>297891.724712</v>
      </c>
      <c r="E19" s="99">
        <v>0</v>
      </c>
      <c r="F19" s="99">
        <v>0</v>
      </c>
      <c r="G19" s="99">
        <v>0</v>
      </c>
      <c r="H19" s="99">
        <v>0</v>
      </c>
      <c r="I19" s="99">
        <v>99.11</v>
      </c>
      <c r="J19" s="99">
        <v>1.7372908052520619</v>
      </c>
      <c r="K19" s="99">
        <v>0</v>
      </c>
      <c r="L19" s="99">
        <v>0</v>
      </c>
      <c r="M19" s="99">
        <v>0.89000000000000057</v>
      </c>
      <c r="N19" s="99">
        <v>1.5600734705623408E-2</v>
      </c>
      <c r="O19" s="88">
        <v>100</v>
      </c>
      <c r="P19" s="102">
        <v>0.98</v>
      </c>
    </row>
    <row r="20" spans="2:16" ht="20.100000000000001" customHeight="1">
      <c r="B20" s="267" t="s">
        <v>254</v>
      </c>
      <c r="C20" s="268"/>
      <c r="D20" s="17">
        <v>16994304.434785001</v>
      </c>
      <c r="E20" s="18">
        <v>1.2050988306386996</v>
      </c>
      <c r="F20" s="18">
        <v>1.2050988306386996</v>
      </c>
      <c r="G20" s="18">
        <v>15.00613697743661</v>
      </c>
      <c r="H20" s="18">
        <v>15.00613697743661</v>
      </c>
      <c r="I20" s="18">
        <v>82.747154384411971</v>
      </c>
      <c r="J20" s="18">
        <v>82.747154384411971</v>
      </c>
      <c r="K20" s="19">
        <v>0.15838147955818413</v>
      </c>
      <c r="L20" s="19">
        <v>0.15838147955818413</v>
      </c>
      <c r="M20" s="19">
        <v>0.88322832795454242</v>
      </c>
      <c r="N20" s="87">
        <v>0.88322832795454242</v>
      </c>
      <c r="O20" s="88">
        <v>100.00000000000001</v>
      </c>
      <c r="P20" s="20"/>
    </row>
    <row r="21" spans="2:16" ht="20.100000000000001" customHeight="1">
      <c r="B21" s="100">
        <v>16</v>
      </c>
      <c r="C21" s="101" t="s">
        <v>304</v>
      </c>
      <c r="D21" s="98">
        <v>17154.967210999999</v>
      </c>
      <c r="E21" s="99">
        <v>50.47</v>
      </c>
      <c r="F21" s="99">
        <v>11.925599438083559</v>
      </c>
      <c r="G21" s="99">
        <v>0</v>
      </c>
      <c r="H21" s="99">
        <v>0</v>
      </c>
      <c r="I21" s="99">
        <v>46.96</v>
      </c>
      <c r="J21" s="99">
        <v>11.096218537990964</v>
      </c>
      <c r="K21" s="99">
        <v>0.64</v>
      </c>
      <c r="L21" s="99">
        <v>0.15122614702543052</v>
      </c>
      <c r="M21" s="99">
        <v>1.9300000000000002</v>
      </c>
      <c r="N21" s="99">
        <v>0.45604134962356391</v>
      </c>
      <c r="O21" s="88">
        <v>100</v>
      </c>
      <c r="P21" s="102">
        <v>2.0299999999999998</v>
      </c>
    </row>
    <row r="22" spans="2:16" ht="20.100000000000001" customHeight="1">
      <c r="B22" s="104">
        <v>17</v>
      </c>
      <c r="C22" s="15" t="s">
        <v>46</v>
      </c>
      <c r="D22" s="10">
        <v>50292.629673000003</v>
      </c>
      <c r="E22" s="11">
        <v>35.24</v>
      </c>
      <c r="F22" s="11">
        <v>24.41165732901564</v>
      </c>
      <c r="G22" s="11">
        <v>0</v>
      </c>
      <c r="H22" s="11">
        <v>0</v>
      </c>
      <c r="I22" s="11">
        <v>62.69</v>
      </c>
      <c r="J22" s="11">
        <v>43.4269806457432</v>
      </c>
      <c r="K22" s="11">
        <v>0.02</v>
      </c>
      <c r="L22" s="11">
        <v>1.385451607776143E-2</v>
      </c>
      <c r="M22" s="21">
        <v>2.0499999999999932</v>
      </c>
      <c r="N22" s="11">
        <v>1.4200878979705418</v>
      </c>
      <c r="O22" s="86">
        <v>100</v>
      </c>
      <c r="P22" s="16">
        <v>1.1200000000000001</v>
      </c>
    </row>
    <row r="23" spans="2:16" ht="20.100000000000001" customHeight="1">
      <c r="B23" s="100">
        <v>18</v>
      </c>
      <c r="C23" s="101" t="s">
        <v>313</v>
      </c>
      <c r="D23" s="98">
        <v>5153.466034</v>
      </c>
      <c r="E23" s="99">
        <v>0</v>
      </c>
      <c r="F23" s="99">
        <v>0</v>
      </c>
      <c r="G23" s="99">
        <v>0</v>
      </c>
      <c r="H23" s="99">
        <v>0</v>
      </c>
      <c r="I23" s="99">
        <v>96.3</v>
      </c>
      <c r="J23" s="99">
        <v>6.8356957753459762</v>
      </c>
      <c r="K23" s="99">
        <v>0</v>
      </c>
      <c r="L23" s="99">
        <v>0</v>
      </c>
      <c r="M23" s="99">
        <v>3.7000000000000028</v>
      </c>
      <c r="N23" s="99">
        <v>0.26263836312336586</v>
      </c>
      <c r="O23" s="88">
        <v>100</v>
      </c>
      <c r="P23" s="102" t="s">
        <v>51</v>
      </c>
    </row>
    <row r="24" spans="2:16" ht="20.100000000000001" customHeight="1">
      <c r="B24" s="269" t="s">
        <v>298</v>
      </c>
      <c r="C24" s="270"/>
      <c r="D24" s="17">
        <v>72601.062917999996</v>
      </c>
      <c r="E24" s="22">
        <v>36.337256767099198</v>
      </c>
      <c r="F24" s="17">
        <v>36.337256767099198</v>
      </c>
      <c r="G24" s="17">
        <v>0</v>
      </c>
      <c r="H24" s="17">
        <v>0</v>
      </c>
      <c r="I24" s="18">
        <v>61.358894959080139</v>
      </c>
      <c r="J24" s="17">
        <v>61.358894959080139</v>
      </c>
      <c r="K24" s="19">
        <v>0.16508066310319194</v>
      </c>
      <c r="L24" s="17">
        <v>0.16508066310319194</v>
      </c>
      <c r="M24" s="22">
        <v>1.8761292475941058</v>
      </c>
      <c r="N24" s="17">
        <v>1.8761292475941058</v>
      </c>
      <c r="O24" s="17">
        <v>100</v>
      </c>
      <c r="P24" s="17"/>
    </row>
    <row r="25" spans="2:16" ht="20.100000000000001" customHeight="1">
      <c r="B25" s="100">
        <v>19</v>
      </c>
      <c r="C25" s="101" t="s">
        <v>56</v>
      </c>
      <c r="D25" s="98">
        <v>176889.164907</v>
      </c>
      <c r="E25" s="99">
        <v>83.212124313381608</v>
      </c>
      <c r="F25" s="99">
        <v>3.8782140697233265</v>
      </c>
      <c r="G25" s="99">
        <v>13.811370064994808</v>
      </c>
      <c r="H25" s="99">
        <v>0.6436976600488582</v>
      </c>
      <c r="I25" s="99">
        <v>1.1556634710431446</v>
      </c>
      <c r="J25" s="99">
        <v>5.3861265653856995E-2</v>
      </c>
      <c r="K25" s="99">
        <v>0</v>
      </c>
      <c r="L25" s="99">
        <v>0</v>
      </c>
      <c r="M25" s="99">
        <v>1.8208421505804395</v>
      </c>
      <c r="N25" s="99">
        <v>8.4862821438518907E-2</v>
      </c>
      <c r="O25" s="88">
        <v>100</v>
      </c>
      <c r="P25" s="102">
        <v>5.4349076078932406</v>
      </c>
    </row>
    <row r="26" spans="2:16" ht="20.100000000000001" customHeight="1">
      <c r="B26" s="14">
        <v>20</v>
      </c>
      <c r="C26" s="15" t="s">
        <v>258</v>
      </c>
      <c r="D26" s="10">
        <v>261979.640503</v>
      </c>
      <c r="E26" s="11">
        <v>81.012440154613671</v>
      </c>
      <c r="F26" s="11">
        <v>5.5919488759363727</v>
      </c>
      <c r="G26" s="11">
        <v>16.037652844992891</v>
      </c>
      <c r="H26" s="11">
        <v>1.1070118938283626</v>
      </c>
      <c r="I26" s="11">
        <v>0.60469735561823945</v>
      </c>
      <c r="J26" s="11">
        <v>4.1739721598035802E-2</v>
      </c>
      <c r="K26" s="11">
        <v>0</v>
      </c>
      <c r="L26" s="11">
        <v>0</v>
      </c>
      <c r="M26" s="21">
        <v>2.3452096447751982</v>
      </c>
      <c r="N26" s="11">
        <v>0.1618799830236807</v>
      </c>
      <c r="O26" s="86">
        <v>100</v>
      </c>
      <c r="P26" s="16">
        <v>6.4305546842441039</v>
      </c>
    </row>
    <row r="27" spans="2:16" ht="20.100000000000001" customHeight="1">
      <c r="B27" s="100">
        <v>21</v>
      </c>
      <c r="C27" s="101" t="s">
        <v>320</v>
      </c>
      <c r="D27" s="98">
        <v>147258.52963100001</v>
      </c>
      <c r="E27" s="99">
        <v>79.28</v>
      </c>
      <c r="F27" s="99">
        <v>3.0760120892505896</v>
      </c>
      <c r="G27" s="99">
        <v>0</v>
      </c>
      <c r="H27" s="99">
        <v>0</v>
      </c>
      <c r="I27" s="99">
        <v>18.45</v>
      </c>
      <c r="J27" s="99">
        <v>0.71584791935763592</v>
      </c>
      <c r="K27" s="99">
        <v>0</v>
      </c>
      <c r="L27" s="99">
        <v>0</v>
      </c>
      <c r="M27" s="99">
        <v>2.2699999999999996</v>
      </c>
      <c r="N27" s="99">
        <v>8.8074513655383907E-2</v>
      </c>
      <c r="O27" s="88">
        <v>100</v>
      </c>
      <c r="P27" s="102">
        <v>3.69</v>
      </c>
    </row>
    <row r="28" spans="2:16" ht="20.100000000000001" customHeight="1">
      <c r="B28" s="14">
        <v>22</v>
      </c>
      <c r="C28" s="15" t="s">
        <v>52</v>
      </c>
      <c r="D28" s="10">
        <v>1504637.0362259999</v>
      </c>
      <c r="E28" s="11">
        <v>75.650000000000006</v>
      </c>
      <c r="F28" s="11">
        <v>29.990562869165569</v>
      </c>
      <c r="G28" s="11">
        <v>23.28</v>
      </c>
      <c r="H28" s="11">
        <v>9.2290853085812881</v>
      </c>
      <c r="I28" s="11">
        <v>0.31</v>
      </c>
      <c r="J28" s="11">
        <v>0.12289589543213912</v>
      </c>
      <c r="K28" s="11">
        <v>0</v>
      </c>
      <c r="L28" s="11">
        <v>0</v>
      </c>
      <c r="M28" s="21">
        <v>0.75999999999999313</v>
      </c>
      <c r="N28" s="11">
        <v>0.30129316299491904</v>
      </c>
      <c r="O28" s="86">
        <v>100</v>
      </c>
      <c r="P28" s="16">
        <v>1.01</v>
      </c>
    </row>
    <row r="29" spans="2:16" ht="20.100000000000001" customHeight="1">
      <c r="B29" s="100">
        <v>23</v>
      </c>
      <c r="C29" s="101" t="s">
        <v>321</v>
      </c>
      <c r="D29" s="98">
        <v>50678.610629000003</v>
      </c>
      <c r="E29" s="99">
        <v>44.1</v>
      </c>
      <c r="F29" s="99">
        <v>0.58885345326294014</v>
      </c>
      <c r="G29" s="99">
        <v>52.5</v>
      </c>
      <c r="H29" s="99">
        <v>0.70101601578921446</v>
      </c>
      <c r="I29" s="99">
        <v>0.04</v>
      </c>
      <c r="J29" s="99">
        <v>5.3410744060130623E-4</v>
      </c>
      <c r="K29" s="99">
        <v>0.04</v>
      </c>
      <c r="L29" s="99">
        <v>5.3410744060130623E-4</v>
      </c>
      <c r="M29" s="99">
        <v>3.3199999999999985</v>
      </c>
      <c r="N29" s="99">
        <v>4.4330917569908396E-2</v>
      </c>
      <c r="O29" s="88">
        <v>100</v>
      </c>
      <c r="P29" s="102">
        <v>0.3</v>
      </c>
    </row>
    <row r="30" spans="2:16" ht="20.100000000000001" customHeight="1">
      <c r="B30" s="14">
        <v>24</v>
      </c>
      <c r="C30" s="15" t="s">
        <v>256</v>
      </c>
      <c r="D30" s="10">
        <v>310998.10465599998</v>
      </c>
      <c r="E30" s="11">
        <v>11.13</v>
      </c>
      <c r="F30" s="11">
        <v>0.91200421049563041</v>
      </c>
      <c r="G30" s="11">
        <v>0</v>
      </c>
      <c r="H30" s="11">
        <v>0</v>
      </c>
      <c r="I30" s="11">
        <v>77.680000000000007</v>
      </c>
      <c r="J30" s="11">
        <v>6.3651830252740851</v>
      </c>
      <c r="K30" s="11">
        <v>0.03</v>
      </c>
      <c r="L30" s="11">
        <v>2.4582323733035858E-3</v>
      </c>
      <c r="M30" s="21">
        <v>11.159999999999998</v>
      </c>
      <c r="N30" s="11">
        <v>0.91446244286893374</v>
      </c>
      <c r="O30" s="86">
        <v>100</v>
      </c>
      <c r="P30" s="16">
        <v>1.84</v>
      </c>
    </row>
    <row r="31" spans="2:16" ht="20.100000000000001" customHeight="1">
      <c r="B31" s="100">
        <v>25</v>
      </c>
      <c r="C31" s="101" t="s">
        <v>257</v>
      </c>
      <c r="D31" s="98">
        <v>403731.14005300001</v>
      </c>
      <c r="E31" s="99">
        <v>10.65</v>
      </c>
      <c r="F31" s="99">
        <v>1.1328849115939941</v>
      </c>
      <c r="G31" s="99">
        <v>0</v>
      </c>
      <c r="H31" s="99">
        <v>0</v>
      </c>
      <c r="I31" s="99">
        <v>80.989999999999995</v>
      </c>
      <c r="J31" s="99">
        <v>8.6152440366194902</v>
      </c>
      <c r="K31" s="99">
        <v>0</v>
      </c>
      <c r="L31" s="99">
        <v>0</v>
      </c>
      <c r="M31" s="99">
        <v>8.36</v>
      </c>
      <c r="N31" s="99">
        <v>0.88928806205875965</v>
      </c>
      <c r="O31" s="88">
        <v>100</v>
      </c>
      <c r="P31" s="102">
        <v>1.1399999999999999</v>
      </c>
    </row>
    <row r="32" spans="2:16" ht="20.100000000000001" customHeight="1">
      <c r="B32" s="14">
        <v>26</v>
      </c>
      <c r="C32" s="15" t="s">
        <v>255</v>
      </c>
      <c r="D32" s="10">
        <v>656550.30085700005</v>
      </c>
      <c r="E32" s="11">
        <v>10.57</v>
      </c>
      <c r="F32" s="11">
        <v>1.8284661668053039</v>
      </c>
      <c r="G32" s="11">
        <v>0</v>
      </c>
      <c r="H32" s="11">
        <v>0</v>
      </c>
      <c r="I32" s="11">
        <v>87.27</v>
      </c>
      <c r="J32" s="11">
        <v>15.096522457625248</v>
      </c>
      <c r="K32" s="11">
        <v>0</v>
      </c>
      <c r="L32" s="11">
        <v>0</v>
      </c>
      <c r="M32" s="21">
        <v>2.1600000000000108</v>
      </c>
      <c r="N32" s="11">
        <v>0.37365060740770828</v>
      </c>
      <c r="O32" s="86">
        <v>100</v>
      </c>
      <c r="P32" s="16">
        <v>2.21</v>
      </c>
    </row>
    <row r="33" spans="2:16" ht="20.100000000000001" customHeight="1">
      <c r="B33" s="100">
        <v>27</v>
      </c>
      <c r="C33" s="101" t="s">
        <v>74</v>
      </c>
      <c r="D33" s="98">
        <v>282664.45100399997</v>
      </c>
      <c r="E33" s="99">
        <v>10.043131208940071</v>
      </c>
      <c r="F33" s="99">
        <v>0.74797015051244398</v>
      </c>
      <c r="G33" s="99">
        <v>89.176008213862701</v>
      </c>
      <c r="H33" s="99">
        <v>6.641453835278659</v>
      </c>
      <c r="I33" s="99">
        <v>0.61889235484342453</v>
      </c>
      <c r="J33" s="99">
        <v>4.6092498263008548E-2</v>
      </c>
      <c r="K33" s="99">
        <v>6.6214947187196414E-4</v>
      </c>
      <c r="L33" s="99">
        <v>4.9314106311479499E-5</v>
      </c>
      <c r="M33" s="99">
        <v>0.16130607288193452</v>
      </c>
      <c r="N33" s="99">
        <v>1.2013397525332658E-2</v>
      </c>
      <c r="O33" s="88">
        <v>100</v>
      </c>
      <c r="P33" s="102">
        <v>7.6021120926145283E-2</v>
      </c>
    </row>
    <row r="34" spans="2:16" ht="20.100000000000001" customHeight="1">
      <c r="B34" s="267" t="s">
        <v>259</v>
      </c>
      <c r="C34" s="268"/>
      <c r="D34" s="17">
        <v>3795386.9784659995</v>
      </c>
      <c r="E34" s="18">
        <v>47.746916796746177</v>
      </c>
      <c r="F34" s="18">
        <v>47.746916796746177</v>
      </c>
      <c r="G34" s="18">
        <v>18.32226471352638</v>
      </c>
      <c r="H34" s="18">
        <v>18.32226471352638</v>
      </c>
      <c r="I34" s="18">
        <v>31.057920927264096</v>
      </c>
      <c r="J34" s="18">
        <v>31.057920927264096</v>
      </c>
      <c r="K34" s="19">
        <v>3.0416539202163715E-3</v>
      </c>
      <c r="L34" s="19">
        <v>3.0416539202163715E-3</v>
      </c>
      <c r="M34" s="19">
        <v>2.8698559085431454</v>
      </c>
      <c r="N34" s="89">
        <v>2.8698559085431454</v>
      </c>
      <c r="O34" s="88">
        <v>100.00000000000001</v>
      </c>
      <c r="P34" s="20"/>
    </row>
    <row r="35" spans="2:16" ht="20.100000000000001" customHeight="1">
      <c r="B35" s="100">
        <v>28</v>
      </c>
      <c r="C35" s="101" t="s">
        <v>260</v>
      </c>
      <c r="D35" s="98">
        <v>46042.311097999998</v>
      </c>
      <c r="E35" s="99">
        <v>96.78</v>
      </c>
      <c r="F35" s="99">
        <v>96.78</v>
      </c>
      <c r="G35" s="99">
        <v>0</v>
      </c>
      <c r="H35" s="99">
        <v>0</v>
      </c>
      <c r="I35" s="99">
        <v>0.54</v>
      </c>
      <c r="J35" s="99">
        <v>0.54</v>
      </c>
      <c r="K35" s="99">
        <v>0</v>
      </c>
      <c r="L35" s="99">
        <v>0</v>
      </c>
      <c r="M35" s="99">
        <v>2.6799999999999988</v>
      </c>
      <c r="N35" s="99">
        <v>2.6799999999999988</v>
      </c>
      <c r="O35" s="88">
        <v>100</v>
      </c>
      <c r="P35" s="102">
        <v>3.62</v>
      </c>
    </row>
    <row r="36" spans="2:16" ht="20.100000000000001" customHeight="1">
      <c r="B36" s="269" t="s">
        <v>322</v>
      </c>
      <c r="C36" s="270"/>
      <c r="D36" s="17">
        <v>46042.311097999998</v>
      </c>
      <c r="E36" s="22">
        <v>96.78</v>
      </c>
      <c r="F36" s="17">
        <v>96.78</v>
      </c>
      <c r="G36" s="17">
        <v>0</v>
      </c>
      <c r="H36" s="17">
        <v>0</v>
      </c>
      <c r="I36" s="18">
        <v>0.54</v>
      </c>
      <c r="J36" s="17">
        <v>0.54</v>
      </c>
      <c r="K36" s="19">
        <v>0</v>
      </c>
      <c r="L36" s="17">
        <v>0</v>
      </c>
      <c r="M36" s="22">
        <v>2.6799999999999988</v>
      </c>
      <c r="N36" s="17">
        <v>2.6799999999999988</v>
      </c>
      <c r="O36" s="17">
        <v>100</v>
      </c>
      <c r="P36" s="17"/>
    </row>
    <row r="37" spans="2:16" ht="20.100000000000001" customHeight="1">
      <c r="B37" s="100">
        <v>29</v>
      </c>
      <c r="C37" s="101" t="s">
        <v>263</v>
      </c>
      <c r="D37" s="98">
        <v>167995.54412499999</v>
      </c>
      <c r="E37" s="99">
        <v>98.2</v>
      </c>
      <c r="F37" s="99">
        <v>15.281201369359179</v>
      </c>
      <c r="G37" s="99">
        <v>0</v>
      </c>
      <c r="H37" s="99">
        <v>0</v>
      </c>
      <c r="I37" s="99">
        <v>0</v>
      </c>
      <c r="J37" s="99">
        <v>0</v>
      </c>
      <c r="K37" s="99">
        <v>0.09</v>
      </c>
      <c r="L37" s="99">
        <v>1.4005174371103117E-2</v>
      </c>
      <c r="M37" s="99">
        <v>1.7099999999999971</v>
      </c>
      <c r="N37" s="99">
        <v>0.26609831305095877</v>
      </c>
      <c r="O37" s="88">
        <v>100</v>
      </c>
      <c r="P37" s="102">
        <v>2.64</v>
      </c>
    </row>
    <row r="38" spans="2:16" ht="20.100000000000001" customHeight="1">
      <c r="B38" s="14">
        <v>30</v>
      </c>
      <c r="C38" s="15" t="s">
        <v>278</v>
      </c>
      <c r="D38" s="10">
        <v>7522.3918000000003</v>
      </c>
      <c r="E38" s="11">
        <v>97.007102469691503</v>
      </c>
      <c r="F38" s="11">
        <v>0.67593935129227789</v>
      </c>
      <c r="G38" s="11">
        <v>0</v>
      </c>
      <c r="H38" s="11">
        <v>0</v>
      </c>
      <c r="I38" s="11">
        <v>0.47945642010057365</v>
      </c>
      <c r="J38" s="11">
        <v>3.3408219947292516E-3</v>
      </c>
      <c r="K38" s="11">
        <v>0</v>
      </c>
      <c r="L38" s="11">
        <v>0</v>
      </c>
      <c r="M38" s="21">
        <v>2.513441110207923</v>
      </c>
      <c r="N38" s="21">
        <v>1.7513498602600715E-2</v>
      </c>
      <c r="O38" s="86">
        <v>100</v>
      </c>
      <c r="P38" s="16">
        <v>4.4845863217269999</v>
      </c>
    </row>
    <row r="39" spans="2:16" ht="20.100000000000001" customHeight="1">
      <c r="B39" s="100">
        <v>31</v>
      </c>
      <c r="C39" s="101" t="s">
        <v>269</v>
      </c>
      <c r="D39" s="98">
        <v>26443.938914999999</v>
      </c>
      <c r="E39" s="99">
        <v>96.51</v>
      </c>
      <c r="F39" s="99">
        <v>2.3639958460264814</v>
      </c>
      <c r="G39" s="99">
        <v>0</v>
      </c>
      <c r="H39" s="99">
        <v>0</v>
      </c>
      <c r="I39" s="99">
        <v>0.48</v>
      </c>
      <c r="J39" s="99">
        <v>1.1757517418844792E-2</v>
      </c>
      <c r="K39" s="99">
        <v>0.06</v>
      </c>
      <c r="L39" s="99">
        <v>1.4696896773555993E-3</v>
      </c>
      <c r="M39" s="99">
        <v>2.9499999999999948</v>
      </c>
      <c r="N39" s="99">
        <v>7.2259742469983512E-2</v>
      </c>
      <c r="O39" s="88">
        <v>100</v>
      </c>
      <c r="P39" s="102">
        <v>7.35</v>
      </c>
    </row>
    <row r="40" spans="2:16" ht="20.100000000000001" customHeight="1">
      <c r="B40" s="14">
        <v>32</v>
      </c>
      <c r="C40" s="15" t="s">
        <v>332</v>
      </c>
      <c r="D40" s="10">
        <v>10818.001193</v>
      </c>
      <c r="E40" s="11">
        <v>95.95</v>
      </c>
      <c r="F40" s="11">
        <v>0.96147999436012821</v>
      </c>
      <c r="G40" s="11">
        <v>0</v>
      </c>
      <c r="H40" s="11">
        <v>0</v>
      </c>
      <c r="I40" s="11">
        <v>0.91</v>
      </c>
      <c r="J40" s="11">
        <v>9.118778476995484E-3</v>
      </c>
      <c r="K40" s="11">
        <v>0.36</v>
      </c>
      <c r="L40" s="11">
        <v>3.6074288480421692E-3</v>
      </c>
      <c r="M40" s="21">
        <v>2.7799999999999971</v>
      </c>
      <c r="N40" s="21">
        <v>2.7857367215436725E-2</v>
      </c>
      <c r="O40" s="86">
        <v>100</v>
      </c>
      <c r="P40" s="16">
        <v>4.3</v>
      </c>
    </row>
    <row r="41" spans="2:16" s="23" customFormat="1" ht="20.100000000000001" customHeight="1">
      <c r="B41" s="100">
        <v>33</v>
      </c>
      <c r="C41" s="101" t="s">
        <v>270</v>
      </c>
      <c r="D41" s="98">
        <v>26285.538004000002</v>
      </c>
      <c r="E41" s="99">
        <v>95.61</v>
      </c>
      <c r="F41" s="99">
        <v>2.3279220653124835</v>
      </c>
      <c r="G41" s="99">
        <v>0</v>
      </c>
      <c r="H41" s="99">
        <v>0</v>
      </c>
      <c r="I41" s="99">
        <v>0.62</v>
      </c>
      <c r="J41" s="99">
        <v>1.5095823454594079E-2</v>
      </c>
      <c r="K41" s="99">
        <v>0.02</v>
      </c>
      <c r="L41" s="99">
        <v>4.869620469223896E-4</v>
      </c>
      <c r="M41" s="99">
        <v>3.7500000000000004</v>
      </c>
      <c r="N41" s="99">
        <v>9.1305383797948059E-2</v>
      </c>
      <c r="O41" s="88">
        <v>100</v>
      </c>
      <c r="P41" s="102">
        <v>3.43</v>
      </c>
    </row>
    <row r="42" spans="2:16" ht="20.100000000000001" customHeight="1">
      <c r="B42" s="14">
        <v>34</v>
      </c>
      <c r="C42" s="15" t="s">
        <v>282</v>
      </c>
      <c r="D42" s="10">
        <v>8090.181329</v>
      </c>
      <c r="E42" s="11">
        <v>95.18</v>
      </c>
      <c r="F42" s="11">
        <v>0.71326711985945768</v>
      </c>
      <c r="G42" s="11">
        <v>0</v>
      </c>
      <c r="H42" s="11">
        <v>0</v>
      </c>
      <c r="I42" s="11">
        <v>1.67</v>
      </c>
      <c r="J42" s="11">
        <v>1.2514772958240114E-2</v>
      </c>
      <c r="K42" s="11">
        <v>0.56999999999999995</v>
      </c>
      <c r="L42" s="11">
        <v>4.2715093330520154E-3</v>
      </c>
      <c r="M42" s="21">
        <v>2.5799999999999934</v>
      </c>
      <c r="N42" s="21">
        <v>1.9334200139077495E-2</v>
      </c>
      <c r="O42" s="86">
        <v>100</v>
      </c>
      <c r="P42" s="16">
        <v>3.89</v>
      </c>
    </row>
    <row r="43" spans="2:16" ht="20.100000000000001" customHeight="1">
      <c r="B43" s="100">
        <v>35</v>
      </c>
      <c r="C43" s="101" t="s">
        <v>265</v>
      </c>
      <c r="D43" s="98">
        <v>31998.931071999999</v>
      </c>
      <c r="E43" s="99">
        <v>95.16</v>
      </c>
      <c r="F43" s="99">
        <v>2.8205782486065667</v>
      </c>
      <c r="G43" s="99">
        <v>0</v>
      </c>
      <c r="H43" s="99">
        <v>0</v>
      </c>
      <c r="I43" s="99">
        <v>0</v>
      </c>
      <c r="J43" s="99">
        <v>0</v>
      </c>
      <c r="K43" s="99">
        <v>0.01</v>
      </c>
      <c r="L43" s="99">
        <v>2.9640376719278764E-4</v>
      </c>
      <c r="M43" s="99">
        <v>4.8300000000000036</v>
      </c>
      <c r="N43" s="99">
        <v>0.14316301955411653</v>
      </c>
      <c r="O43" s="88">
        <v>100</v>
      </c>
      <c r="P43" s="102">
        <v>8.0299999999999994</v>
      </c>
    </row>
    <row r="44" spans="2:16" ht="20.100000000000001" customHeight="1">
      <c r="B44" s="14">
        <v>36</v>
      </c>
      <c r="C44" s="15" t="s">
        <v>164</v>
      </c>
      <c r="D44" s="10">
        <v>9821.7752990000008</v>
      </c>
      <c r="E44" s="11">
        <v>94.62</v>
      </c>
      <c r="F44" s="11">
        <v>0.86083751686350241</v>
      </c>
      <c r="G44" s="11">
        <v>0</v>
      </c>
      <c r="H44" s="11">
        <v>0</v>
      </c>
      <c r="I44" s="11">
        <v>1.56</v>
      </c>
      <c r="J44" s="11">
        <v>1.4192628686398898E-2</v>
      </c>
      <c r="K44" s="11">
        <v>0.43</v>
      </c>
      <c r="L44" s="11">
        <v>3.9120707276612343E-3</v>
      </c>
      <c r="M44" s="21">
        <v>3.3899999999999952</v>
      </c>
      <c r="N44" s="21">
        <v>3.0841673876212949E-2</v>
      </c>
      <c r="O44" s="86">
        <v>100</v>
      </c>
      <c r="P44" s="16">
        <v>4.05</v>
      </c>
    </row>
    <row r="45" spans="2:16" ht="20.100000000000001" customHeight="1">
      <c r="B45" s="100">
        <v>37</v>
      </c>
      <c r="C45" s="101" t="s">
        <v>330</v>
      </c>
      <c r="D45" s="98">
        <v>13082.819785</v>
      </c>
      <c r="E45" s="99">
        <v>94.61</v>
      </c>
      <c r="F45" s="99">
        <v>1.1465332387079568</v>
      </c>
      <c r="G45" s="99">
        <v>0</v>
      </c>
      <c r="H45" s="99">
        <v>0</v>
      </c>
      <c r="I45" s="99">
        <v>0.61</v>
      </c>
      <c r="J45" s="99">
        <v>7.3922975965738684E-3</v>
      </c>
      <c r="K45" s="99">
        <v>1.86</v>
      </c>
      <c r="L45" s="99">
        <v>2.2540448409225238E-2</v>
      </c>
      <c r="M45" s="99">
        <v>2.92</v>
      </c>
      <c r="N45" s="99">
        <v>3.5386080298353599E-2</v>
      </c>
      <c r="O45" s="88">
        <v>100</v>
      </c>
      <c r="P45" s="102">
        <v>14.59</v>
      </c>
    </row>
    <row r="46" spans="2:16" ht="20.100000000000001" customHeight="1">
      <c r="B46" s="14">
        <v>38</v>
      </c>
      <c r="C46" s="15" t="s">
        <v>284</v>
      </c>
      <c r="D46" s="10">
        <v>5211.4359379999996</v>
      </c>
      <c r="E46" s="11">
        <v>93.91</v>
      </c>
      <c r="F46" s="11">
        <v>0.45333316486497588</v>
      </c>
      <c r="G46" s="11">
        <v>0</v>
      </c>
      <c r="H46" s="11">
        <v>0</v>
      </c>
      <c r="I46" s="11">
        <v>0</v>
      </c>
      <c r="J46" s="11">
        <v>0</v>
      </c>
      <c r="K46" s="11">
        <v>1.42</v>
      </c>
      <c r="L46" s="11">
        <v>6.8547874998218048E-3</v>
      </c>
      <c r="M46" s="21">
        <v>4.6700000000000035</v>
      </c>
      <c r="N46" s="21">
        <v>2.2543561707160459E-2</v>
      </c>
      <c r="O46" s="86">
        <v>100</v>
      </c>
      <c r="P46" s="16">
        <v>15.3</v>
      </c>
    </row>
    <row r="47" spans="2:16" ht="20.100000000000001" customHeight="1">
      <c r="B47" s="100">
        <v>39</v>
      </c>
      <c r="C47" s="101" t="s">
        <v>182</v>
      </c>
      <c r="D47" s="98">
        <v>13730.90202</v>
      </c>
      <c r="E47" s="99">
        <v>93.092949294425281</v>
      </c>
      <c r="F47" s="99">
        <v>1.1840338154447159</v>
      </c>
      <c r="G47" s="99">
        <v>0.39375110461393242</v>
      </c>
      <c r="H47" s="99">
        <v>5.0080551348427879E-3</v>
      </c>
      <c r="I47" s="99">
        <v>0.31368531799966304</v>
      </c>
      <c r="J47" s="99">
        <v>3.9897116455668204E-3</v>
      </c>
      <c r="K47" s="99">
        <v>0</v>
      </c>
      <c r="L47" s="99">
        <v>0</v>
      </c>
      <c r="M47" s="99">
        <v>6.1996142829611234</v>
      </c>
      <c r="N47" s="99">
        <v>7.8851868045602805E-2</v>
      </c>
      <c r="O47" s="88">
        <v>100</v>
      </c>
      <c r="P47" s="102">
        <v>6.2365627549409526</v>
      </c>
    </row>
    <row r="48" spans="2:16" ht="20.100000000000001" customHeight="1">
      <c r="B48" s="14">
        <v>40</v>
      </c>
      <c r="C48" s="15" t="s">
        <v>132</v>
      </c>
      <c r="D48" s="10">
        <v>5793.7551519999997</v>
      </c>
      <c r="E48" s="11">
        <v>91.97</v>
      </c>
      <c r="F48" s="11">
        <v>0.49357661172370498</v>
      </c>
      <c r="G48" s="11">
        <v>0</v>
      </c>
      <c r="H48" s="11">
        <v>0</v>
      </c>
      <c r="I48" s="11">
        <v>1.35</v>
      </c>
      <c r="J48" s="11">
        <v>7.245062801206935E-3</v>
      </c>
      <c r="K48" s="11">
        <v>0.34</v>
      </c>
      <c r="L48" s="11">
        <v>1.8246824832669317E-3</v>
      </c>
      <c r="M48" s="21">
        <v>6.3400000000000016</v>
      </c>
      <c r="N48" s="21">
        <v>3.4024961599742207E-2</v>
      </c>
      <c r="O48" s="86">
        <v>100</v>
      </c>
      <c r="P48" s="16">
        <v>12.54</v>
      </c>
    </row>
    <row r="49" spans="2:16" ht="20.100000000000001" customHeight="1">
      <c r="B49" s="100">
        <v>41</v>
      </c>
      <c r="C49" s="101" t="s">
        <v>271</v>
      </c>
      <c r="D49" s="98">
        <v>21889.002788999998</v>
      </c>
      <c r="E49" s="99">
        <v>91.83</v>
      </c>
      <c r="F49" s="99">
        <v>1.8619105342923972</v>
      </c>
      <c r="G49" s="99">
        <v>0</v>
      </c>
      <c r="H49" s="99">
        <v>0</v>
      </c>
      <c r="I49" s="99">
        <v>0</v>
      </c>
      <c r="J49" s="99">
        <v>0</v>
      </c>
      <c r="K49" s="99">
        <v>0.68</v>
      </c>
      <c r="L49" s="99">
        <v>1.3787424189467823E-2</v>
      </c>
      <c r="M49" s="99">
        <v>7.490000000000002</v>
      </c>
      <c r="N49" s="99">
        <v>0.15186442232222652</v>
      </c>
      <c r="O49" s="88">
        <v>100</v>
      </c>
      <c r="P49" s="102">
        <v>6.87</v>
      </c>
    </row>
    <row r="50" spans="2:16" ht="20.100000000000001" customHeight="1">
      <c r="B50" s="14">
        <v>42</v>
      </c>
      <c r="C50" s="15" t="s">
        <v>264</v>
      </c>
      <c r="D50" s="10">
        <v>44875.491540000003</v>
      </c>
      <c r="E50" s="11">
        <v>91.8</v>
      </c>
      <c r="F50" s="11">
        <v>3.815927791571692</v>
      </c>
      <c r="G50" s="11">
        <v>1</v>
      </c>
      <c r="H50" s="11">
        <v>4.1567840866794034E-2</v>
      </c>
      <c r="I50" s="11">
        <v>2.15</v>
      </c>
      <c r="J50" s="11">
        <v>8.937085786360717E-2</v>
      </c>
      <c r="K50" s="11">
        <v>0.04</v>
      </c>
      <c r="L50" s="11">
        <v>1.6627136346717615E-3</v>
      </c>
      <c r="M50" s="21">
        <v>5.0100000000000025</v>
      </c>
      <c r="N50" s="21">
        <v>0.20825488274263823</v>
      </c>
      <c r="O50" s="86">
        <v>100</v>
      </c>
      <c r="P50" s="16">
        <v>6.88</v>
      </c>
    </row>
    <row r="51" spans="2:16" ht="20.100000000000001" customHeight="1">
      <c r="B51" s="100">
        <v>43</v>
      </c>
      <c r="C51" s="101" t="s">
        <v>323</v>
      </c>
      <c r="D51" s="98">
        <v>28949.410862000001</v>
      </c>
      <c r="E51" s="99">
        <v>90.05</v>
      </c>
      <c r="F51" s="99">
        <v>2.4147473344001145</v>
      </c>
      <c r="G51" s="99">
        <v>6.26</v>
      </c>
      <c r="H51" s="99">
        <v>0.16786583357406681</v>
      </c>
      <c r="I51" s="99">
        <v>0</v>
      </c>
      <c r="J51" s="99">
        <v>0</v>
      </c>
      <c r="K51" s="99">
        <v>0.08</v>
      </c>
      <c r="L51" s="99">
        <v>2.1452502693171476E-3</v>
      </c>
      <c r="M51" s="99">
        <v>3.610000000000003</v>
      </c>
      <c r="N51" s="99">
        <v>9.6804418402936368E-2</v>
      </c>
      <c r="O51" s="88">
        <v>100</v>
      </c>
      <c r="P51" s="102">
        <v>4.32</v>
      </c>
    </row>
    <row r="52" spans="2:16" ht="20.100000000000001" customHeight="1">
      <c r="B52" s="14">
        <v>44</v>
      </c>
      <c r="C52" s="15" t="s">
        <v>325</v>
      </c>
      <c r="D52" s="10">
        <v>19624.768591</v>
      </c>
      <c r="E52" s="11">
        <v>86.92</v>
      </c>
      <c r="F52" s="11">
        <v>1.5800561121008951</v>
      </c>
      <c r="G52" s="11">
        <v>0</v>
      </c>
      <c r="H52" s="11">
        <v>0</v>
      </c>
      <c r="I52" s="11">
        <v>0.69</v>
      </c>
      <c r="J52" s="11">
        <v>1.254301331511295E-2</v>
      </c>
      <c r="K52" s="11">
        <v>4.32</v>
      </c>
      <c r="L52" s="11">
        <v>7.8530170320707179E-2</v>
      </c>
      <c r="M52" s="21">
        <v>8.0699999999999985</v>
      </c>
      <c r="N52" s="21">
        <v>0.146698720946321</v>
      </c>
      <c r="O52" s="86">
        <v>100</v>
      </c>
      <c r="P52" s="16">
        <v>16.3</v>
      </c>
    </row>
    <row r="53" spans="2:16" ht="20.100000000000001" customHeight="1">
      <c r="B53" s="100">
        <v>45</v>
      </c>
      <c r="C53" s="101" t="s">
        <v>266</v>
      </c>
      <c r="D53" s="98">
        <v>53288.730330999999</v>
      </c>
      <c r="E53" s="99">
        <v>85.85</v>
      </c>
      <c r="F53" s="99">
        <v>4.2376386446238987</v>
      </c>
      <c r="G53" s="99">
        <v>10.97</v>
      </c>
      <c r="H53" s="99">
        <v>0.5414897604137936</v>
      </c>
      <c r="I53" s="99">
        <v>0</v>
      </c>
      <c r="J53" s="99">
        <v>0</v>
      </c>
      <c r="K53" s="99">
        <v>0.14000000000000001</v>
      </c>
      <c r="L53" s="99">
        <v>6.9105347728287241E-3</v>
      </c>
      <c r="M53" s="99">
        <v>3.0400000000000049</v>
      </c>
      <c r="N53" s="99">
        <v>0.15005732649570969</v>
      </c>
      <c r="O53" s="88">
        <v>100</v>
      </c>
      <c r="P53" s="102">
        <v>5.16</v>
      </c>
    </row>
    <row r="54" spans="2:16" ht="20.100000000000001" customHeight="1">
      <c r="B54" s="14">
        <v>46</v>
      </c>
      <c r="C54" s="15" t="s">
        <v>333</v>
      </c>
      <c r="D54" s="10">
        <v>8716.7295819999999</v>
      </c>
      <c r="E54" s="11">
        <v>85.08</v>
      </c>
      <c r="F54" s="11">
        <v>0.68695660336035846</v>
      </c>
      <c r="G54" s="11">
        <v>11.36</v>
      </c>
      <c r="H54" s="11">
        <v>9.1723401671058677E-2</v>
      </c>
      <c r="I54" s="11">
        <v>0.02</v>
      </c>
      <c r="J54" s="11">
        <v>1.614848620969343E-4</v>
      </c>
      <c r="K54" s="11">
        <v>0.05</v>
      </c>
      <c r="L54" s="11">
        <v>4.0371215524233578E-4</v>
      </c>
      <c r="M54" s="21">
        <v>3.4900000000000024</v>
      </c>
      <c r="N54" s="21">
        <v>2.8179108435915055E-2</v>
      </c>
      <c r="O54" s="86">
        <v>100</v>
      </c>
      <c r="P54" s="16">
        <v>9.5500000000000007</v>
      </c>
    </row>
    <row r="55" spans="2:16" s="23" customFormat="1" ht="20.100000000000001" customHeight="1">
      <c r="B55" s="100">
        <v>47</v>
      </c>
      <c r="C55" s="101" t="s">
        <v>283</v>
      </c>
      <c r="D55" s="98">
        <v>9179.6209880000006</v>
      </c>
      <c r="E55" s="99">
        <v>84.961303210713496</v>
      </c>
      <c r="F55" s="99">
        <v>0.72242732412987587</v>
      </c>
      <c r="G55" s="99">
        <v>0</v>
      </c>
      <c r="H55" s="99">
        <v>0</v>
      </c>
      <c r="I55" s="99">
        <v>6.0195214983276566</v>
      </c>
      <c r="J55" s="99">
        <v>5.1184087864023599E-2</v>
      </c>
      <c r="K55" s="99">
        <v>0</v>
      </c>
      <c r="L55" s="99">
        <v>0</v>
      </c>
      <c r="M55" s="99">
        <v>9.0191752909588487</v>
      </c>
      <c r="N55" s="99">
        <v>7.6690192182504988E-2</v>
      </c>
      <c r="O55" s="88">
        <v>100</v>
      </c>
      <c r="P55" s="102">
        <v>4.9676437843886161</v>
      </c>
    </row>
    <row r="56" spans="2:16" s="321" customFormat="1" ht="20.100000000000001" customHeight="1">
      <c r="B56" s="314">
        <v>48</v>
      </c>
      <c r="C56" s="315" t="s">
        <v>268</v>
      </c>
      <c r="D56" s="316">
        <v>32991.506099999999</v>
      </c>
      <c r="E56" s="317">
        <v>83.987675513288295</v>
      </c>
      <c r="F56" s="317">
        <v>2.5666458720911263</v>
      </c>
      <c r="G56" s="317">
        <v>0</v>
      </c>
      <c r="H56" s="317">
        <v>0</v>
      </c>
      <c r="I56" s="317">
        <v>8.2279642454757784</v>
      </c>
      <c r="J56" s="317">
        <v>0.25144487375439395</v>
      </c>
      <c r="K56" s="317">
        <v>0.10578165671655515</v>
      </c>
      <c r="L56" s="317">
        <v>3.2326653987649677E-3</v>
      </c>
      <c r="M56" s="318">
        <v>7.6785785845193715</v>
      </c>
      <c r="N56" s="318">
        <v>0.23465576237272803</v>
      </c>
      <c r="O56" s="319">
        <v>100</v>
      </c>
      <c r="P56" s="320">
        <v>9.7623921800008251</v>
      </c>
    </row>
    <row r="57" spans="2:16" s="23" customFormat="1" ht="20.100000000000001" customHeight="1">
      <c r="B57" s="100">
        <v>49</v>
      </c>
      <c r="C57" s="101" t="s">
        <v>281</v>
      </c>
      <c r="D57" s="98">
        <v>8753.1761200000001</v>
      </c>
      <c r="E57" s="99">
        <v>83.01462299114803</v>
      </c>
      <c r="F57" s="99">
        <v>0.67308283445916617</v>
      </c>
      <c r="G57" s="99">
        <v>0</v>
      </c>
      <c r="H57" s="99">
        <v>0</v>
      </c>
      <c r="I57" s="99">
        <v>2.0306365460114773E-2</v>
      </c>
      <c r="J57" s="99">
        <v>1.6464407750084207E-4</v>
      </c>
      <c r="K57" s="99">
        <v>0.21609160114242329</v>
      </c>
      <c r="L57" s="99">
        <v>1.7520714081333737E-3</v>
      </c>
      <c r="M57" s="99">
        <v>16.748979042249431</v>
      </c>
      <c r="N57" s="99">
        <v>0.13580077680117297</v>
      </c>
      <c r="O57" s="88">
        <v>100</v>
      </c>
      <c r="P57" s="102">
        <v>22.249802053470276</v>
      </c>
    </row>
    <row r="58" spans="2:16" s="23" customFormat="1" ht="20.100000000000001" customHeight="1">
      <c r="B58" s="14">
        <v>50</v>
      </c>
      <c r="C58" s="15" t="s">
        <v>261</v>
      </c>
      <c r="D58" s="10">
        <v>48417.894461000004</v>
      </c>
      <c r="E58" s="11">
        <v>82.8</v>
      </c>
      <c r="F58" s="11">
        <v>3.7135090307820686</v>
      </c>
      <c r="G58" s="11">
        <v>8.5</v>
      </c>
      <c r="H58" s="11">
        <v>0.38121771451265202</v>
      </c>
      <c r="I58" s="11">
        <v>3.45</v>
      </c>
      <c r="J58" s="11">
        <v>0.15472954294925287</v>
      </c>
      <c r="K58" s="11">
        <v>0.03</v>
      </c>
      <c r="L58" s="11">
        <v>1.3454742865152422E-3</v>
      </c>
      <c r="M58" s="21">
        <v>5.2200000000000024</v>
      </c>
      <c r="N58" s="21">
        <v>0.23411252585365228</v>
      </c>
      <c r="O58" s="86">
        <v>100</v>
      </c>
      <c r="P58" s="16">
        <v>6.28</v>
      </c>
    </row>
    <row r="59" spans="2:16" ht="20.100000000000001" customHeight="1">
      <c r="B59" s="100">
        <v>51</v>
      </c>
      <c r="C59" s="101" t="s">
        <v>155</v>
      </c>
      <c r="D59" s="98">
        <v>7083.7981200000004</v>
      </c>
      <c r="E59" s="99">
        <v>80.989256145532593</v>
      </c>
      <c r="F59" s="99">
        <v>0.53142482003852554</v>
      </c>
      <c r="G59" s="99">
        <v>13.825407046940615</v>
      </c>
      <c r="H59" s="99">
        <v>9.0717766794615157E-2</v>
      </c>
      <c r="I59" s="99">
        <v>1.0175504223487568</v>
      </c>
      <c r="J59" s="99">
        <v>6.6768306786904822E-3</v>
      </c>
      <c r="K59" s="99">
        <v>6.7924174466676535E-2</v>
      </c>
      <c r="L59" s="99">
        <v>4.4569605784939773E-4</v>
      </c>
      <c r="M59" s="99">
        <v>4.0998622107113585</v>
      </c>
      <c r="N59" s="99">
        <v>2.6901945285124303E-2</v>
      </c>
      <c r="O59" s="88">
        <v>100</v>
      </c>
      <c r="P59" s="102">
        <v>9.4905968588191758</v>
      </c>
    </row>
    <row r="60" spans="2:16" ht="20.100000000000001" customHeight="1">
      <c r="B60" s="14">
        <v>52</v>
      </c>
      <c r="C60" s="15" t="s">
        <v>205</v>
      </c>
      <c r="D60" s="10">
        <v>6148.8649759999998</v>
      </c>
      <c r="E60" s="11">
        <v>79.057057722006462</v>
      </c>
      <c r="F60" s="11">
        <v>0.45028123822650074</v>
      </c>
      <c r="G60" s="11">
        <v>6.6263916751944016</v>
      </c>
      <c r="H60" s="11">
        <v>3.7741599984307948E-2</v>
      </c>
      <c r="I60" s="11">
        <v>4.309603975421159</v>
      </c>
      <c r="J60" s="11">
        <v>2.4545990835405439E-2</v>
      </c>
      <c r="K60" s="11">
        <v>2.7111649349722282</v>
      </c>
      <c r="L60" s="11">
        <v>1.544184338668785E-2</v>
      </c>
      <c r="M60" s="21">
        <v>7.2957816924057504</v>
      </c>
      <c r="N60" s="21">
        <v>4.1554210451880187E-2</v>
      </c>
      <c r="O60" s="86">
        <v>100</v>
      </c>
      <c r="P60" s="16">
        <v>15.566116339521574</v>
      </c>
    </row>
    <row r="61" spans="2:16" ht="20.100000000000001" customHeight="1">
      <c r="B61" s="100">
        <v>53</v>
      </c>
      <c r="C61" s="101" t="s">
        <v>335</v>
      </c>
      <c r="D61" s="98">
        <v>6971.8112460000002</v>
      </c>
      <c r="E61" s="99">
        <v>78.55</v>
      </c>
      <c r="F61" s="99">
        <v>0.50727102699820403</v>
      </c>
      <c r="G61" s="99">
        <v>0</v>
      </c>
      <c r="H61" s="99">
        <v>0</v>
      </c>
      <c r="I61" s="99">
        <v>0.56999999999999995</v>
      </c>
      <c r="J61" s="99">
        <v>3.6810246389430462E-3</v>
      </c>
      <c r="K61" s="99">
        <v>0.51</v>
      </c>
      <c r="L61" s="99">
        <v>3.2935483611595683E-3</v>
      </c>
      <c r="M61" s="99">
        <v>20.37</v>
      </c>
      <c r="N61" s="99">
        <v>0.13154819630749098</v>
      </c>
      <c r="O61" s="88">
        <v>100</v>
      </c>
      <c r="P61" s="102">
        <v>12.34</v>
      </c>
    </row>
    <row r="62" spans="2:16" ht="20.100000000000001" customHeight="1">
      <c r="B62" s="14">
        <v>54</v>
      </c>
      <c r="C62" s="15" t="s">
        <v>272</v>
      </c>
      <c r="D62" s="10">
        <v>16592.346242</v>
      </c>
      <c r="E62" s="11">
        <v>76.84</v>
      </c>
      <c r="F62" s="11">
        <v>1.1809823476229411</v>
      </c>
      <c r="G62" s="11">
        <v>18.559999999999999</v>
      </c>
      <c r="H62" s="11">
        <v>0.28525549677097584</v>
      </c>
      <c r="I62" s="11">
        <v>0.22</v>
      </c>
      <c r="J62" s="11">
        <v>3.3812612763801024E-3</v>
      </c>
      <c r="K62" s="11">
        <v>0.05</v>
      </c>
      <c r="L62" s="11">
        <v>7.6846847190456871E-4</v>
      </c>
      <c r="M62" s="21">
        <v>4.3299999999999983</v>
      </c>
      <c r="N62" s="21">
        <v>6.6549369666935615E-2</v>
      </c>
      <c r="O62" s="86">
        <v>100</v>
      </c>
      <c r="P62" s="16">
        <v>5.4</v>
      </c>
    </row>
    <row r="63" spans="2:16" ht="20.100000000000001" customHeight="1">
      <c r="B63" s="100">
        <v>55</v>
      </c>
      <c r="C63" s="101" t="s">
        <v>327</v>
      </c>
      <c r="D63" s="98">
        <v>16329.148819</v>
      </c>
      <c r="E63" s="99">
        <v>72.67</v>
      </c>
      <c r="F63" s="99">
        <v>1.0991752869168681</v>
      </c>
      <c r="G63" s="99">
        <v>4.25</v>
      </c>
      <c r="H63" s="99">
        <v>6.4283679226595419E-2</v>
      </c>
      <c r="I63" s="99">
        <v>22.38</v>
      </c>
      <c r="J63" s="99">
        <v>0.3385102920214601</v>
      </c>
      <c r="K63" s="99">
        <v>0</v>
      </c>
      <c r="L63" s="99">
        <v>0</v>
      </c>
      <c r="M63" s="99">
        <v>0.69999999999999929</v>
      </c>
      <c r="N63" s="99">
        <v>1.0587900107909822E-2</v>
      </c>
      <c r="O63" s="88">
        <v>100</v>
      </c>
      <c r="P63" s="102">
        <v>0.61</v>
      </c>
    </row>
    <row r="64" spans="2:16" s="23" customFormat="1" ht="20.100000000000001" customHeight="1">
      <c r="B64" s="14">
        <v>56</v>
      </c>
      <c r="C64" s="15" t="s">
        <v>277</v>
      </c>
      <c r="D64" s="10">
        <v>19471.820599999999</v>
      </c>
      <c r="E64" s="11">
        <v>70.08</v>
      </c>
      <c r="F64" s="11">
        <v>1.2640053174409493</v>
      </c>
      <c r="G64" s="11">
        <v>21.15</v>
      </c>
      <c r="H64" s="11">
        <v>0.38147420753247829</v>
      </c>
      <c r="I64" s="11">
        <v>8.61</v>
      </c>
      <c r="J64" s="11">
        <v>0.155295173846555</v>
      </c>
      <c r="K64" s="11">
        <v>0</v>
      </c>
      <c r="L64" s="11">
        <v>0</v>
      </c>
      <c r="M64" s="21">
        <v>0.16000000000000369</v>
      </c>
      <c r="N64" s="21">
        <v>2.8858568891346544E-3</v>
      </c>
      <c r="O64" s="86">
        <v>100</v>
      </c>
      <c r="P64" s="16">
        <v>2.3199999999999998</v>
      </c>
    </row>
    <row r="65" spans="2:16" ht="20.100000000000001" customHeight="1">
      <c r="B65" s="100">
        <v>57</v>
      </c>
      <c r="C65" s="101" t="s">
        <v>280</v>
      </c>
      <c r="D65" s="98">
        <v>17062.819105999999</v>
      </c>
      <c r="E65" s="99">
        <v>69.56</v>
      </c>
      <c r="F65" s="99">
        <v>1.0994072790915828</v>
      </c>
      <c r="G65" s="99">
        <v>28.33</v>
      </c>
      <c r="H65" s="99">
        <v>0.4477603251389381</v>
      </c>
      <c r="I65" s="99">
        <v>0.4</v>
      </c>
      <c r="J65" s="99">
        <v>6.3220660097273295E-3</v>
      </c>
      <c r="K65" s="99">
        <v>0</v>
      </c>
      <c r="L65" s="99">
        <v>0</v>
      </c>
      <c r="M65" s="99">
        <v>1.7099999999999995</v>
      </c>
      <c r="N65" s="99">
        <v>2.7026832191584325E-2</v>
      </c>
      <c r="O65" s="88">
        <v>100</v>
      </c>
      <c r="P65" s="102">
        <v>1.71</v>
      </c>
    </row>
    <row r="66" spans="2:16" ht="20.100000000000001" customHeight="1">
      <c r="B66" s="14">
        <v>58</v>
      </c>
      <c r="C66" s="15" t="s">
        <v>204</v>
      </c>
      <c r="D66" s="10">
        <v>27880.866300000002</v>
      </c>
      <c r="E66" s="11">
        <v>69.004736611377695</v>
      </c>
      <c r="F66" s="11">
        <v>1.7821055163196957</v>
      </c>
      <c r="G66" s="11">
        <v>22.438039935981131</v>
      </c>
      <c r="H66" s="11">
        <v>0.57948130387792018</v>
      </c>
      <c r="I66" s="11">
        <v>7.7360144963023958E-2</v>
      </c>
      <c r="J66" s="11">
        <v>1.9978909833149763E-3</v>
      </c>
      <c r="K66" s="11">
        <v>1.214791728232772</v>
      </c>
      <c r="L66" s="11">
        <v>3.1373020844285157E-2</v>
      </c>
      <c r="M66" s="21">
        <v>7.2650715794453795</v>
      </c>
      <c r="N66" s="21">
        <v>0.18762660034633472</v>
      </c>
      <c r="O66" s="86">
        <v>100</v>
      </c>
      <c r="P66" s="16">
        <v>5.4069879386855835</v>
      </c>
    </row>
    <row r="67" spans="2:16" ht="20.100000000000001" customHeight="1">
      <c r="B67" s="100">
        <v>59</v>
      </c>
      <c r="C67" s="101" t="s">
        <v>336</v>
      </c>
      <c r="D67" s="98">
        <v>5900.7456819999998</v>
      </c>
      <c r="E67" s="99">
        <v>66.84</v>
      </c>
      <c r="F67" s="99">
        <v>0.36533525737556077</v>
      </c>
      <c r="G67" s="99">
        <v>23.95</v>
      </c>
      <c r="H67" s="99">
        <v>0.13090633474184141</v>
      </c>
      <c r="I67" s="99">
        <v>7.66</v>
      </c>
      <c r="J67" s="99">
        <v>4.1868163846451159E-2</v>
      </c>
      <c r="K67" s="99">
        <v>0.16</v>
      </c>
      <c r="L67" s="99">
        <v>8.7453083752378393E-4</v>
      </c>
      <c r="M67" s="99">
        <v>1.3899999999999972</v>
      </c>
      <c r="N67" s="99">
        <v>7.5974866509878588E-3</v>
      </c>
      <c r="O67" s="88">
        <v>100</v>
      </c>
      <c r="P67" s="102">
        <v>2.27</v>
      </c>
    </row>
    <row r="68" spans="2:16" ht="20.100000000000001" customHeight="1">
      <c r="B68" s="14">
        <v>60</v>
      </c>
      <c r="C68" s="15" t="s">
        <v>267</v>
      </c>
      <c r="D68" s="10">
        <v>59036.875378999997</v>
      </c>
      <c r="E68" s="11">
        <v>65.89</v>
      </c>
      <c r="F68" s="11">
        <v>3.6032228207493082</v>
      </c>
      <c r="G68" s="11">
        <v>31.36</v>
      </c>
      <c r="H68" s="11">
        <v>1.7149350077204173</v>
      </c>
      <c r="I68" s="11">
        <v>0.3</v>
      </c>
      <c r="J68" s="11">
        <v>1.6405628262631547E-2</v>
      </c>
      <c r="K68" s="11">
        <v>0</v>
      </c>
      <c r="L68" s="11">
        <v>0</v>
      </c>
      <c r="M68" s="21">
        <v>2.4500000000000002</v>
      </c>
      <c r="N68" s="21">
        <v>0.13397929747815762</v>
      </c>
      <c r="O68" s="86">
        <v>100</v>
      </c>
      <c r="P68" s="16">
        <v>2.92</v>
      </c>
    </row>
    <row r="69" spans="2:16" ht="20.100000000000001" customHeight="1">
      <c r="B69" s="100">
        <v>61</v>
      </c>
      <c r="C69" s="101" t="s">
        <v>262</v>
      </c>
      <c r="D69" s="98">
        <v>77240.821385000003</v>
      </c>
      <c r="E69" s="99">
        <v>65.089938061921529</v>
      </c>
      <c r="F69" s="99">
        <v>4.6570295098909531</v>
      </c>
      <c r="G69" s="99">
        <v>20.262946037906993</v>
      </c>
      <c r="H69" s="99">
        <v>1.4497653625985809</v>
      </c>
      <c r="I69" s="99">
        <v>12.963556807053203</v>
      </c>
      <c r="J69" s="99">
        <v>0.92751150794092907</v>
      </c>
      <c r="K69" s="99">
        <v>0</v>
      </c>
      <c r="L69" s="99">
        <v>0</v>
      </c>
      <c r="M69" s="99">
        <v>1.6835590931182747</v>
      </c>
      <c r="N69" s="99">
        <v>0.12045462957482495</v>
      </c>
      <c r="O69" s="88">
        <v>100</v>
      </c>
      <c r="P69" s="102">
        <v>4.5273608413992754</v>
      </c>
    </row>
    <row r="70" spans="2:16" ht="20.100000000000001" customHeight="1">
      <c r="B70" s="14">
        <v>62</v>
      </c>
      <c r="C70" s="15" t="s">
        <v>326</v>
      </c>
      <c r="D70" s="10">
        <v>16621.963292</v>
      </c>
      <c r="E70" s="11">
        <v>61.06</v>
      </c>
      <c r="F70" s="11">
        <v>0.94012882144910215</v>
      </c>
      <c r="G70" s="11">
        <v>27.88</v>
      </c>
      <c r="H70" s="11">
        <v>0.42926288146087399</v>
      </c>
      <c r="I70" s="11">
        <v>0</v>
      </c>
      <c r="J70" s="11">
        <v>0</v>
      </c>
      <c r="K70" s="11">
        <v>0.05</v>
      </c>
      <c r="L70" s="11">
        <v>7.6984017478635947E-4</v>
      </c>
      <c r="M70" s="21">
        <v>11.009999999999998</v>
      </c>
      <c r="N70" s="21">
        <v>0.16951880648795634</v>
      </c>
      <c r="O70" s="86">
        <v>100</v>
      </c>
      <c r="P70" s="16">
        <v>5.83</v>
      </c>
    </row>
    <row r="71" spans="2:16" s="23" customFormat="1" ht="20.100000000000001" customHeight="1">
      <c r="B71" s="100">
        <v>63</v>
      </c>
      <c r="C71" s="101" t="s">
        <v>328</v>
      </c>
      <c r="D71" s="98">
        <v>12836.691038000001</v>
      </c>
      <c r="E71" s="99">
        <v>60.69</v>
      </c>
      <c r="F71" s="99">
        <v>0.72163647113447349</v>
      </c>
      <c r="G71" s="99">
        <v>26.85</v>
      </c>
      <c r="H71" s="99">
        <v>0.31926082138672951</v>
      </c>
      <c r="I71" s="99">
        <v>1.26</v>
      </c>
      <c r="J71" s="99">
        <v>1.4982072065075574E-2</v>
      </c>
      <c r="K71" s="99">
        <v>5.0999999999999996</v>
      </c>
      <c r="L71" s="99">
        <v>6.064172026340113E-2</v>
      </c>
      <c r="M71" s="99">
        <v>6.1000000000000014</v>
      </c>
      <c r="N71" s="99">
        <v>7.253225364838177E-2</v>
      </c>
      <c r="O71" s="88">
        <v>100</v>
      </c>
      <c r="P71" s="102">
        <v>6.44</v>
      </c>
    </row>
    <row r="72" spans="2:16" s="23" customFormat="1" ht="20.100000000000001" customHeight="1">
      <c r="B72" s="14">
        <v>64</v>
      </c>
      <c r="C72" s="15" t="s">
        <v>324</v>
      </c>
      <c r="D72" s="10">
        <v>12759.985441999999</v>
      </c>
      <c r="E72" s="11">
        <v>57.21</v>
      </c>
      <c r="F72" s="11">
        <v>0.6761925394901015</v>
      </c>
      <c r="G72" s="11">
        <v>31.69</v>
      </c>
      <c r="H72" s="11">
        <v>0.37455937032758813</v>
      </c>
      <c r="I72" s="11">
        <v>9.83</v>
      </c>
      <c r="J72" s="11">
        <v>0.11618550363900887</v>
      </c>
      <c r="K72" s="11">
        <v>0.14000000000000001</v>
      </c>
      <c r="L72" s="11">
        <v>1.6547274170357318E-3</v>
      </c>
      <c r="M72" s="21">
        <v>1.1299999999999977</v>
      </c>
      <c r="N72" s="21">
        <v>1.3356014151788378E-2</v>
      </c>
      <c r="O72" s="86">
        <v>100</v>
      </c>
      <c r="P72" s="16">
        <v>5.0199999999999996</v>
      </c>
    </row>
    <row r="73" spans="2:16" s="23" customFormat="1" ht="20.100000000000001" customHeight="1">
      <c r="B73" s="100">
        <v>65</v>
      </c>
      <c r="C73" s="101" t="s">
        <v>279</v>
      </c>
      <c r="D73" s="98">
        <v>10237.584876999999</v>
      </c>
      <c r="E73" s="99">
        <v>56.07</v>
      </c>
      <c r="F73" s="99">
        <v>0.53171182593509203</v>
      </c>
      <c r="G73" s="99">
        <v>38.33</v>
      </c>
      <c r="H73" s="99">
        <v>0.36348340089338466</v>
      </c>
      <c r="I73" s="99">
        <v>4.4000000000000004</v>
      </c>
      <c r="J73" s="99">
        <v>4.1725201250479849E-2</v>
      </c>
      <c r="K73" s="99">
        <v>0</v>
      </c>
      <c r="L73" s="99">
        <v>0</v>
      </c>
      <c r="M73" s="99">
        <v>1.2000000000000011</v>
      </c>
      <c r="N73" s="99">
        <v>1.1379600341039969E-2</v>
      </c>
      <c r="O73" s="88">
        <v>100</v>
      </c>
      <c r="P73" s="102">
        <v>1.66</v>
      </c>
    </row>
    <row r="74" spans="2:16" s="24" customFormat="1" ht="20.100000000000001" customHeight="1">
      <c r="B74" s="14">
        <v>66</v>
      </c>
      <c r="C74" s="15" t="s">
        <v>275</v>
      </c>
      <c r="D74" s="10">
        <v>20928.665975</v>
      </c>
      <c r="E74" s="11">
        <v>55.16</v>
      </c>
      <c r="F74" s="11">
        <v>1.0693356660948179</v>
      </c>
      <c r="G74" s="11">
        <v>35.71</v>
      </c>
      <c r="H74" s="11">
        <v>0.69227658876442988</v>
      </c>
      <c r="I74" s="11">
        <v>2.23</v>
      </c>
      <c r="J74" s="11">
        <v>4.3230937915000794E-2</v>
      </c>
      <c r="K74" s="11">
        <v>0.11</v>
      </c>
      <c r="L74" s="11">
        <v>2.1324677895291876E-3</v>
      </c>
      <c r="M74" s="21">
        <v>6.7900000000000018</v>
      </c>
      <c r="N74" s="21">
        <v>0.13163142082639259</v>
      </c>
      <c r="O74" s="86">
        <v>100</v>
      </c>
      <c r="P74" s="16">
        <v>7.46</v>
      </c>
    </row>
    <row r="75" spans="2:16" s="24" customFormat="1" ht="20.100000000000001" customHeight="1">
      <c r="B75" s="100">
        <v>67</v>
      </c>
      <c r="C75" s="101" t="s">
        <v>274</v>
      </c>
      <c r="D75" s="98">
        <v>18359.019296999999</v>
      </c>
      <c r="E75" s="99">
        <v>54.49</v>
      </c>
      <c r="F75" s="99">
        <v>0.92664744880062877</v>
      </c>
      <c r="G75" s="99">
        <v>18.309999999999999</v>
      </c>
      <c r="H75" s="99">
        <v>0.31137667072012315</v>
      </c>
      <c r="I75" s="99">
        <v>12.709999999999999</v>
      </c>
      <c r="J75" s="99">
        <v>0.21614404614160379</v>
      </c>
      <c r="K75" s="99">
        <v>5</v>
      </c>
      <c r="L75" s="99">
        <v>8.5029129087963728E-2</v>
      </c>
      <c r="M75" s="99">
        <v>9.49</v>
      </c>
      <c r="N75" s="99">
        <v>0.16138528700895516</v>
      </c>
      <c r="O75" s="88">
        <v>100</v>
      </c>
      <c r="P75" s="102">
        <v>8.51</v>
      </c>
    </row>
    <row r="76" spans="2:16" s="24" customFormat="1" ht="20.100000000000001" customHeight="1">
      <c r="B76" s="14">
        <v>68</v>
      </c>
      <c r="C76" s="15" t="s">
        <v>138</v>
      </c>
      <c r="D76" s="10">
        <v>6871.0647799999997</v>
      </c>
      <c r="E76" s="11">
        <v>47.24</v>
      </c>
      <c r="F76" s="11">
        <v>0.30066451868236743</v>
      </c>
      <c r="G76" s="11">
        <v>33.65</v>
      </c>
      <c r="H76" s="11">
        <v>0.21416937031459915</v>
      </c>
      <c r="I76" s="11">
        <v>0.88</v>
      </c>
      <c r="J76" s="11">
        <v>5.600863176132162E-3</v>
      </c>
      <c r="K76" s="11">
        <v>1.06</v>
      </c>
      <c r="L76" s="11">
        <v>6.7464942803410139E-3</v>
      </c>
      <c r="M76" s="21">
        <v>17.170000000000002</v>
      </c>
      <c r="N76" s="21">
        <v>0.10928047810703322</v>
      </c>
      <c r="O76" s="86">
        <v>100</v>
      </c>
      <c r="P76" s="16">
        <v>12.89</v>
      </c>
    </row>
    <row r="77" spans="2:16" s="24" customFormat="1" ht="20.100000000000001" customHeight="1">
      <c r="B77" s="100">
        <v>69</v>
      </c>
      <c r="C77" s="101" t="s">
        <v>276</v>
      </c>
      <c r="D77" s="98">
        <v>12708.74224</v>
      </c>
      <c r="E77" s="99">
        <v>45.806903688412646</v>
      </c>
      <c r="F77" s="99">
        <v>0.53923957315359883</v>
      </c>
      <c r="G77" s="99">
        <v>34.685369568318201</v>
      </c>
      <c r="H77" s="99">
        <v>0.4083167028254312</v>
      </c>
      <c r="I77" s="99">
        <v>11.114073483667864</v>
      </c>
      <c r="J77" s="99">
        <v>0.13083504360166617</v>
      </c>
      <c r="K77" s="99">
        <v>0.14717523458402848</v>
      </c>
      <c r="L77" s="99">
        <v>1.7325491200128411E-3</v>
      </c>
      <c r="M77" s="99">
        <v>8.2464780250172609</v>
      </c>
      <c r="N77" s="99">
        <v>9.7077665857509474E-2</v>
      </c>
      <c r="O77" s="88">
        <v>100</v>
      </c>
      <c r="P77" s="102">
        <v>8.4158533077245181</v>
      </c>
    </row>
    <row r="78" spans="2:16" s="23" customFormat="1" ht="20.100000000000001" customHeight="1">
      <c r="B78" s="14">
        <v>70</v>
      </c>
      <c r="C78" s="15" t="s">
        <v>329</v>
      </c>
      <c r="D78" s="10">
        <v>15904.36779</v>
      </c>
      <c r="E78" s="11">
        <v>43.23</v>
      </c>
      <c r="F78" s="11">
        <v>0.63686868344819092</v>
      </c>
      <c r="G78" s="11">
        <v>0</v>
      </c>
      <c r="H78" s="11">
        <v>0</v>
      </c>
      <c r="I78" s="11">
        <v>53</v>
      </c>
      <c r="J78" s="11">
        <v>0.78080130054948227</v>
      </c>
      <c r="K78" s="11">
        <v>0.03</v>
      </c>
      <c r="L78" s="11">
        <v>4.419630003110277E-4</v>
      </c>
      <c r="M78" s="21">
        <v>3.7400000000000033</v>
      </c>
      <c r="N78" s="21">
        <v>5.5098054038774838E-2</v>
      </c>
      <c r="O78" s="86">
        <v>100</v>
      </c>
      <c r="P78" s="16">
        <v>3.67</v>
      </c>
    </row>
    <row r="79" spans="2:16" s="23" customFormat="1" ht="20.100000000000001" customHeight="1">
      <c r="B79" s="100">
        <v>71</v>
      </c>
      <c r="C79" s="101" t="s">
        <v>200</v>
      </c>
      <c r="D79" s="98">
        <v>34494.443133000001</v>
      </c>
      <c r="E79" s="99">
        <v>33.090000000000003</v>
      </c>
      <c r="F79" s="99">
        <v>1.0572900705016988</v>
      </c>
      <c r="G79" s="99">
        <v>29.72</v>
      </c>
      <c r="H79" s="99">
        <v>0.94961199441857003</v>
      </c>
      <c r="I79" s="99">
        <v>36.53</v>
      </c>
      <c r="J79" s="99">
        <v>1.1672047831800259</v>
      </c>
      <c r="K79" s="99">
        <v>0</v>
      </c>
      <c r="L79" s="99">
        <v>0</v>
      </c>
      <c r="M79" s="99">
        <v>0.65999999999999659</v>
      </c>
      <c r="N79" s="99">
        <v>2.1088287897585902E-2</v>
      </c>
      <c r="O79" s="88">
        <v>100</v>
      </c>
      <c r="P79" s="102">
        <v>0.73</v>
      </c>
    </row>
    <row r="80" spans="2:16" s="23" customFormat="1" ht="20.100000000000001" customHeight="1">
      <c r="B80" s="14">
        <v>72</v>
      </c>
      <c r="C80" s="15" t="s">
        <v>294</v>
      </c>
      <c r="D80" s="10">
        <v>6337.321344</v>
      </c>
      <c r="E80" s="11">
        <v>32.11100981568427</v>
      </c>
      <c r="F80" s="11">
        <v>0.18849851830363432</v>
      </c>
      <c r="G80" s="11">
        <v>62.337836743207042</v>
      </c>
      <c r="H80" s="11">
        <v>0.3659364787278952</v>
      </c>
      <c r="I80" s="11">
        <v>4.0335794289310982</v>
      </c>
      <c r="J80" s="11">
        <v>2.3677976811621777E-2</v>
      </c>
      <c r="K80" s="11">
        <v>9.4702348584002171E-4</v>
      </c>
      <c r="L80" s="11">
        <v>5.559231083178033E-6</v>
      </c>
      <c r="M80" s="21">
        <v>1.5166269886917503</v>
      </c>
      <c r="N80" s="21">
        <v>8.9029258758490295E-3</v>
      </c>
      <c r="O80" s="86">
        <v>100</v>
      </c>
      <c r="P80" s="16">
        <v>1.0118347505318146</v>
      </c>
    </row>
    <row r="81" spans="2:16" s="23" customFormat="1" ht="20.100000000000001" customHeight="1">
      <c r="B81" s="100">
        <v>73</v>
      </c>
      <c r="C81" s="101" t="s">
        <v>334</v>
      </c>
      <c r="D81" s="98">
        <v>7149.4524920000003</v>
      </c>
      <c r="E81" s="99">
        <v>24.76</v>
      </c>
      <c r="F81" s="99">
        <v>0.16397274729373768</v>
      </c>
      <c r="G81" s="99">
        <v>62.62</v>
      </c>
      <c r="H81" s="99">
        <v>0.41470005797794235</v>
      </c>
      <c r="I81" s="99">
        <v>12.18</v>
      </c>
      <c r="J81" s="99">
        <v>8.0661876495869339E-2</v>
      </c>
      <c r="K81" s="99">
        <v>0.06</v>
      </c>
      <c r="L81" s="99">
        <v>3.9734914529984894E-4</v>
      </c>
      <c r="M81" s="99">
        <v>0.37999999999999773</v>
      </c>
      <c r="N81" s="99">
        <v>2.5165445868990284E-3</v>
      </c>
      <c r="O81" s="88">
        <v>100</v>
      </c>
      <c r="P81" s="102">
        <v>2.09</v>
      </c>
    </row>
    <row r="82" spans="2:16" s="23" customFormat="1" ht="20.100000000000001" customHeight="1">
      <c r="B82" s="14">
        <v>74</v>
      </c>
      <c r="C82" s="15" t="s">
        <v>194</v>
      </c>
      <c r="D82" s="10">
        <v>5457.9832820000001</v>
      </c>
      <c r="E82" s="11">
        <v>22.56</v>
      </c>
      <c r="F82" s="11">
        <v>0.11405636976620953</v>
      </c>
      <c r="G82" s="11">
        <v>56.13</v>
      </c>
      <c r="H82" s="11">
        <v>0.28377588807523679</v>
      </c>
      <c r="I82" s="11">
        <v>20.75</v>
      </c>
      <c r="J82" s="11">
        <v>0.10490557059613688</v>
      </c>
      <c r="K82" s="11">
        <v>0</v>
      </c>
      <c r="L82" s="11">
        <v>0</v>
      </c>
      <c r="M82" s="21">
        <v>0.55999999999999517</v>
      </c>
      <c r="N82" s="21">
        <v>2.8311864835583686E-3</v>
      </c>
      <c r="O82" s="86">
        <v>100</v>
      </c>
      <c r="P82" s="16">
        <v>3.67</v>
      </c>
    </row>
    <row r="83" spans="2:16" ht="20.100000000000001" customHeight="1">
      <c r="B83" s="100">
        <v>75</v>
      </c>
      <c r="C83" s="101" t="s">
        <v>273</v>
      </c>
      <c r="D83" s="98">
        <v>24530.788919999999</v>
      </c>
      <c r="E83" s="99">
        <v>20.840119622673665</v>
      </c>
      <c r="F83" s="99">
        <v>0.47354359971611809</v>
      </c>
      <c r="G83" s="99">
        <v>53.494507166614135</v>
      </c>
      <c r="H83" s="99">
        <v>1.215539159437329</v>
      </c>
      <c r="I83" s="99">
        <v>23.809345665134231</v>
      </c>
      <c r="J83" s="99">
        <v>0.54101240574868303</v>
      </c>
      <c r="K83" s="99">
        <v>1.1514010584981591</v>
      </c>
      <c r="L83" s="99">
        <v>2.6162930531596247E-2</v>
      </c>
      <c r="M83" s="99">
        <v>0.70462648707980691</v>
      </c>
      <c r="N83" s="99">
        <v>1.6011009974437301E-2</v>
      </c>
      <c r="O83" s="88">
        <v>100</v>
      </c>
      <c r="P83" s="102">
        <v>0.84812529405006032</v>
      </c>
    </row>
    <row r="84" spans="2:16" ht="20.100000000000001" customHeight="1">
      <c r="B84" s="14">
        <v>76</v>
      </c>
      <c r="C84" s="15" t="s">
        <v>331</v>
      </c>
      <c r="D84" s="10">
        <v>5747.680824</v>
      </c>
      <c r="E84" s="11">
        <v>10.69</v>
      </c>
      <c r="F84" s="11">
        <v>5.6913932778834435E-2</v>
      </c>
      <c r="G84" s="11">
        <v>51.41</v>
      </c>
      <c r="H84" s="11">
        <v>0.27370863275583523</v>
      </c>
      <c r="I84" s="11">
        <v>34.9</v>
      </c>
      <c r="J84" s="11">
        <v>0.18580881702350999</v>
      </c>
      <c r="K84" s="11">
        <v>0.3</v>
      </c>
      <c r="L84" s="11">
        <v>1.5972104615201432E-3</v>
      </c>
      <c r="M84" s="21">
        <v>2.7000000000000073</v>
      </c>
      <c r="N84" s="21">
        <v>1.4374894153681327E-2</v>
      </c>
      <c r="O84" s="86">
        <v>100</v>
      </c>
      <c r="P84" s="16">
        <v>3.1</v>
      </c>
    </row>
    <row r="85" spans="2:16" ht="20.100000000000001" customHeight="1">
      <c r="B85" s="100">
        <v>77</v>
      </c>
      <c r="C85" s="101" t="s">
        <v>197</v>
      </c>
      <c r="D85" s="98">
        <v>5425.1288009999998</v>
      </c>
      <c r="E85" s="99">
        <v>5.36</v>
      </c>
      <c r="F85" s="99">
        <v>2.6935379035953042E-2</v>
      </c>
      <c r="G85" s="99">
        <v>81.69</v>
      </c>
      <c r="H85" s="99">
        <v>0.41051326743414246</v>
      </c>
      <c r="I85" s="99">
        <v>10.58</v>
      </c>
      <c r="J85" s="99">
        <v>5.3167222052310295E-2</v>
      </c>
      <c r="K85" s="99">
        <v>0</v>
      </c>
      <c r="L85" s="99">
        <v>0</v>
      </c>
      <c r="M85" s="99">
        <v>2.3700000000000028</v>
      </c>
      <c r="N85" s="99">
        <v>1.1909859760300146E-2</v>
      </c>
      <c r="O85" s="88">
        <v>100</v>
      </c>
      <c r="P85" s="102">
        <v>0.11</v>
      </c>
    </row>
    <row r="86" spans="2:16" ht="20.100000000000001" customHeight="1">
      <c r="B86" s="267" t="s">
        <v>285</v>
      </c>
      <c r="C86" s="268"/>
      <c r="D86" s="25">
        <v>1079572.3473780002</v>
      </c>
      <c r="E86" s="18">
        <v>76.519477010488671</v>
      </c>
      <c r="F86" s="18">
        <v>76.519477010488671</v>
      </c>
      <c r="G86" s="18">
        <v>13.437684976079987</v>
      </c>
      <c r="H86" s="18">
        <v>13.437684976079987</v>
      </c>
      <c r="I86" s="18">
        <v>5.6763853703062335</v>
      </c>
      <c r="J86" s="18">
        <v>5.6763853703062335</v>
      </c>
      <c r="K86" s="19">
        <v>0.40854822206158281</v>
      </c>
      <c r="L86" s="19">
        <v>0.40854822206158281</v>
      </c>
      <c r="M86" s="19">
        <v>3.9579044210635068</v>
      </c>
      <c r="N86" s="87">
        <v>3.9579044210635068</v>
      </c>
      <c r="O86" s="88">
        <v>99.999999999999986</v>
      </c>
      <c r="P86" s="26"/>
    </row>
    <row r="87" spans="2:16" ht="20.100000000000001" customHeight="1">
      <c r="B87" s="271" t="s">
        <v>286</v>
      </c>
      <c r="C87" s="272"/>
      <c r="D87" s="25">
        <v>21987907.134644996</v>
      </c>
      <c r="E87" s="18">
        <v>13.252750734254114</v>
      </c>
      <c r="F87" s="18"/>
      <c r="G87" s="18">
        <v>15.420562590655784</v>
      </c>
      <c r="H87" s="18"/>
      <c r="I87" s="18">
        <v>69.798130604644939</v>
      </c>
      <c r="J87" s="18"/>
      <c r="K87" s="18">
        <v>0.14354116149003088</v>
      </c>
      <c r="L87" s="19"/>
      <c r="M87" s="18">
        <v>1.3841477129910653</v>
      </c>
      <c r="N87" s="27"/>
      <c r="O87" s="88">
        <v>99.999132804035924</v>
      </c>
      <c r="P87" s="26"/>
    </row>
    <row r="88" spans="2:16" s="30" customFormat="1" ht="18" customHeight="1">
      <c r="B88" s="28"/>
      <c r="C88" s="274" t="s">
        <v>288</v>
      </c>
      <c r="D88" s="274"/>
      <c r="E88" s="274"/>
      <c r="F88" s="274"/>
      <c r="G88" s="274"/>
      <c r="H88" s="274"/>
      <c r="I88" s="274"/>
      <c r="J88" s="274"/>
      <c r="K88" s="274"/>
      <c r="L88" s="274"/>
      <c r="M88" s="274"/>
      <c r="N88" s="90"/>
      <c r="O88" s="91"/>
      <c r="P88" s="29"/>
    </row>
    <row r="89" spans="2:16" s="30" customFormat="1" ht="39.75" customHeight="1" thickBot="1">
      <c r="B89" s="31"/>
      <c r="C89" s="273" t="s">
        <v>287</v>
      </c>
      <c r="D89" s="273"/>
      <c r="E89" s="273"/>
      <c r="F89" s="273"/>
      <c r="G89" s="273"/>
      <c r="H89" s="273"/>
      <c r="I89" s="273"/>
      <c r="J89" s="273"/>
      <c r="K89" s="273"/>
      <c r="L89" s="273"/>
      <c r="M89" s="273"/>
      <c r="N89" s="92"/>
      <c r="O89" s="93"/>
      <c r="P89" s="32"/>
    </row>
  </sheetData>
  <sortState ref="B38:P86">
    <sortCondition descending="1" ref="E38:E86"/>
  </sortState>
  <mergeCells count="13">
    <mergeCell ref="B87:C87"/>
    <mergeCell ref="C89:M89"/>
    <mergeCell ref="C88:M88"/>
    <mergeCell ref="B3:B4"/>
    <mergeCell ref="C3:C4"/>
    <mergeCell ref="E3:M3"/>
    <mergeCell ref="B20:C20"/>
    <mergeCell ref="B2:M2"/>
    <mergeCell ref="P3:P4"/>
    <mergeCell ref="B86:C86"/>
    <mergeCell ref="B24:C24"/>
    <mergeCell ref="B34:C34"/>
    <mergeCell ref="B36:C36"/>
  </mergeCells>
  <printOptions horizontalCentered="1" verticalCentered="1"/>
  <pageMargins left="0.70866141732283472" right="0.70866141732283472" top="0" bottom="0" header="0.31496062992125984" footer="0.31496062992125984"/>
  <pageSetup scale="45" orientation="portrait" r:id="rId1"/>
</worksheet>
</file>

<file path=xl/worksheets/sheet3.xml><?xml version="1.0" encoding="utf-8"?>
<worksheet xmlns="http://schemas.openxmlformats.org/spreadsheetml/2006/main" xmlns:r="http://schemas.openxmlformats.org/officeDocument/2006/relationships">
  <dimension ref="A1:T88"/>
  <sheetViews>
    <sheetView rightToLeft="1" topLeftCell="K1" workbookViewId="0">
      <selection activeCell="S12" sqref="S12"/>
    </sheetView>
  </sheetViews>
  <sheetFormatPr defaultColWidth="13.28515625" defaultRowHeight="18"/>
  <cols>
    <col min="1" max="1" width="13.28515625" style="70"/>
    <col min="2" max="2" width="21.140625" customWidth="1"/>
    <col min="17" max="17" width="13.28515625" style="36"/>
  </cols>
  <sheetData>
    <row r="1" spans="1:20" ht="32.25" thickBot="1">
      <c r="A1" s="34"/>
      <c r="B1" s="278" t="s">
        <v>337</v>
      </c>
      <c r="C1" s="278"/>
      <c r="D1" s="278"/>
      <c r="E1" s="278"/>
      <c r="F1" s="278"/>
      <c r="G1" s="278"/>
      <c r="H1" s="278"/>
      <c r="I1" s="278"/>
      <c r="J1" s="278"/>
      <c r="K1" s="278"/>
      <c r="L1" s="278"/>
      <c r="M1" s="278"/>
      <c r="N1" s="278"/>
      <c r="O1" s="35"/>
      <c r="P1" s="254" t="s">
        <v>349</v>
      </c>
    </row>
    <row r="2" spans="1:20" ht="21">
      <c r="A2" s="290" t="s">
        <v>203</v>
      </c>
      <c r="B2" s="292" t="s">
        <v>206</v>
      </c>
      <c r="C2" s="279" t="s">
        <v>207</v>
      </c>
      <c r="D2" s="279"/>
      <c r="E2" s="279"/>
      <c r="F2" s="279"/>
      <c r="G2" s="279"/>
      <c r="H2" s="279"/>
      <c r="I2" s="279"/>
      <c r="J2" s="279"/>
      <c r="K2" s="279" t="s">
        <v>208</v>
      </c>
      <c r="L2" s="279"/>
      <c r="M2" s="279"/>
      <c r="N2" s="279"/>
      <c r="O2" s="279"/>
      <c r="P2" s="280"/>
    </row>
    <row r="3" spans="1:20" ht="21">
      <c r="A3" s="291"/>
      <c r="B3" s="293"/>
      <c r="C3" s="283" t="s">
        <v>209</v>
      </c>
      <c r="D3" s="283"/>
      <c r="E3" s="283"/>
      <c r="F3" s="283"/>
      <c r="G3" s="283" t="s">
        <v>338</v>
      </c>
      <c r="H3" s="283"/>
      <c r="I3" s="283"/>
      <c r="J3" s="283"/>
      <c r="K3" s="284" t="s">
        <v>209</v>
      </c>
      <c r="L3" s="285"/>
      <c r="M3" s="286"/>
      <c r="N3" s="284" t="s">
        <v>338</v>
      </c>
      <c r="O3" s="285"/>
      <c r="P3" s="287"/>
    </row>
    <row r="4" spans="1:20" ht="42">
      <c r="A4" s="291"/>
      <c r="B4" s="293"/>
      <c r="C4" s="123" t="s">
        <v>210</v>
      </c>
      <c r="D4" s="123" t="s">
        <v>211</v>
      </c>
      <c r="E4" s="37" t="s">
        <v>212</v>
      </c>
      <c r="F4" s="123" t="s">
        <v>213</v>
      </c>
      <c r="G4" s="122" t="s">
        <v>214</v>
      </c>
      <c r="H4" s="122" t="s">
        <v>211</v>
      </c>
      <c r="I4" s="37" t="s">
        <v>212</v>
      </c>
      <c r="J4" s="122" t="s">
        <v>213</v>
      </c>
      <c r="K4" s="123" t="s">
        <v>215</v>
      </c>
      <c r="L4" s="123" t="s">
        <v>216</v>
      </c>
      <c r="M4" s="37" t="s">
        <v>212</v>
      </c>
      <c r="N4" s="123" t="s">
        <v>215</v>
      </c>
      <c r="O4" s="123" t="s">
        <v>216</v>
      </c>
      <c r="P4" s="38" t="s">
        <v>212</v>
      </c>
    </row>
    <row r="5" spans="1:20" ht="18.75">
      <c r="A5" s="39">
        <v>1</v>
      </c>
      <c r="B5" s="40" t="s">
        <v>217</v>
      </c>
      <c r="C5" s="41">
        <v>685309.93452400004</v>
      </c>
      <c r="D5" s="41">
        <v>230257.37354599999</v>
      </c>
      <c r="E5" s="42">
        <v>455052.56097800005</v>
      </c>
      <c r="F5" s="42">
        <v>915567.30807000003</v>
      </c>
      <c r="G5" s="41">
        <v>163491.60089599999</v>
      </c>
      <c r="H5" s="41">
        <v>29659.681858</v>
      </c>
      <c r="I5" s="43">
        <v>133831.91903799999</v>
      </c>
      <c r="J5" s="42">
        <v>193151.28275399999</v>
      </c>
      <c r="K5" s="41">
        <v>7165743</v>
      </c>
      <c r="L5" s="41">
        <v>2795743</v>
      </c>
      <c r="M5" s="42">
        <v>4370000</v>
      </c>
      <c r="N5" s="41">
        <v>528265</v>
      </c>
      <c r="O5" s="41">
        <v>597605</v>
      </c>
      <c r="P5" s="44">
        <v>-69340</v>
      </c>
      <c r="Q5" s="45"/>
      <c r="R5" s="46"/>
      <c r="S5" s="46"/>
      <c r="T5" s="46"/>
    </row>
    <row r="6" spans="1:20" s="108" customFormat="1" ht="18.75">
      <c r="A6" s="105">
        <v>2</v>
      </c>
      <c r="B6" s="106" t="s">
        <v>34</v>
      </c>
      <c r="C6" s="107">
        <v>114926.59164699999</v>
      </c>
      <c r="D6" s="107">
        <v>146874.57200099999</v>
      </c>
      <c r="E6" s="47">
        <v>-31947.980353999999</v>
      </c>
      <c r="F6" s="48">
        <v>261801.16364799999</v>
      </c>
      <c r="G6" s="49">
        <v>3964.0950819999998</v>
      </c>
      <c r="H6" s="49">
        <v>1918.213168</v>
      </c>
      <c r="I6" s="47">
        <v>2045.8819139999998</v>
      </c>
      <c r="J6" s="48">
        <v>5882.30825</v>
      </c>
      <c r="K6" s="49">
        <v>680861.44879499997</v>
      </c>
      <c r="L6" s="49">
        <v>558586.42469200003</v>
      </c>
      <c r="M6" s="48">
        <v>122275.02410299995</v>
      </c>
      <c r="N6" s="49">
        <v>10836.866598000001</v>
      </c>
      <c r="O6" s="49">
        <v>62397.864535000001</v>
      </c>
      <c r="P6" s="50">
        <v>-51560.997937</v>
      </c>
      <c r="Q6" s="45"/>
      <c r="R6" s="46"/>
      <c r="S6" s="46"/>
      <c r="T6" s="46"/>
    </row>
    <row r="7" spans="1:20" ht="18.75">
      <c r="A7" s="39">
        <v>3</v>
      </c>
      <c r="B7" s="40" t="s">
        <v>218</v>
      </c>
      <c r="C7" s="41">
        <v>348399.05663000001</v>
      </c>
      <c r="D7" s="41">
        <v>105934.470665</v>
      </c>
      <c r="E7" s="42">
        <v>242464.58596500001</v>
      </c>
      <c r="F7" s="42">
        <v>454333.52729500004</v>
      </c>
      <c r="G7" s="41">
        <v>112225.342</v>
      </c>
      <c r="H7" s="41">
        <v>0</v>
      </c>
      <c r="I7" s="43">
        <v>112225.342</v>
      </c>
      <c r="J7" s="42">
        <v>112225.342</v>
      </c>
      <c r="K7" s="41">
        <v>1970011</v>
      </c>
      <c r="L7" s="41">
        <v>1138589</v>
      </c>
      <c r="M7" s="42">
        <v>831422</v>
      </c>
      <c r="N7" s="41">
        <v>389435</v>
      </c>
      <c r="O7" s="41">
        <v>205567</v>
      </c>
      <c r="P7" s="44">
        <v>183868</v>
      </c>
      <c r="Q7" s="45"/>
      <c r="R7" s="46"/>
      <c r="S7" s="46"/>
      <c r="T7" s="46"/>
    </row>
    <row r="8" spans="1:20" s="108" customFormat="1" ht="18.75">
      <c r="A8" s="105">
        <v>4</v>
      </c>
      <c r="B8" s="106" t="s">
        <v>219</v>
      </c>
      <c r="C8" s="49">
        <v>76074.671684999994</v>
      </c>
      <c r="D8" s="49">
        <v>65147.171258000002</v>
      </c>
      <c r="E8" s="48">
        <v>10927.500426999992</v>
      </c>
      <c r="F8" s="48">
        <v>141221.842943</v>
      </c>
      <c r="G8" s="49">
        <v>1698.6567299999999</v>
      </c>
      <c r="H8" s="49">
        <v>5326.1308349999999</v>
      </c>
      <c r="I8" s="47">
        <v>-3627.4741050000002</v>
      </c>
      <c r="J8" s="48">
        <v>7024.7875649999996</v>
      </c>
      <c r="K8" s="49">
        <v>15519</v>
      </c>
      <c r="L8" s="49">
        <v>3803</v>
      </c>
      <c r="M8" s="48">
        <v>11716</v>
      </c>
      <c r="N8" s="49">
        <v>121</v>
      </c>
      <c r="O8" s="49">
        <v>570</v>
      </c>
      <c r="P8" s="50">
        <v>-449</v>
      </c>
      <c r="Q8" s="45"/>
      <c r="R8" s="46"/>
      <c r="S8" s="46"/>
      <c r="T8" s="46"/>
    </row>
    <row r="9" spans="1:20" ht="18.75">
      <c r="A9" s="39">
        <v>5</v>
      </c>
      <c r="B9" s="40" t="s">
        <v>29</v>
      </c>
      <c r="C9" s="41">
        <v>410820.95478500001</v>
      </c>
      <c r="D9" s="41">
        <v>37829.549484000003</v>
      </c>
      <c r="E9" s="43">
        <v>372991.40530099999</v>
      </c>
      <c r="F9" s="42">
        <v>448650.50426900003</v>
      </c>
      <c r="G9" s="41">
        <v>253494.80516799999</v>
      </c>
      <c r="H9" s="41">
        <v>7879.2838400000001</v>
      </c>
      <c r="I9" s="43">
        <v>245615.521328</v>
      </c>
      <c r="J9" s="42">
        <v>261374.08900799998</v>
      </c>
      <c r="K9" s="41">
        <v>2244115</v>
      </c>
      <c r="L9" s="41">
        <v>1335789</v>
      </c>
      <c r="M9" s="109">
        <v>908326</v>
      </c>
      <c r="N9" s="41">
        <v>187463</v>
      </c>
      <c r="O9" s="41">
        <v>227039</v>
      </c>
      <c r="P9" s="51">
        <v>-39576</v>
      </c>
      <c r="Q9" s="45"/>
      <c r="R9" s="46"/>
      <c r="S9" s="46"/>
      <c r="T9" s="46"/>
    </row>
    <row r="10" spans="1:20" ht="18.75">
      <c r="A10" s="52">
        <v>6</v>
      </c>
      <c r="B10" s="110" t="s">
        <v>32</v>
      </c>
      <c r="C10" s="49">
        <v>141253.226047</v>
      </c>
      <c r="D10" s="49">
        <v>42023.947508999998</v>
      </c>
      <c r="E10" s="47">
        <v>99229.278538000013</v>
      </c>
      <c r="F10" s="48">
        <v>183277.17355599999</v>
      </c>
      <c r="G10" s="49">
        <v>27363.25</v>
      </c>
      <c r="H10" s="49">
        <v>5943.6988339999998</v>
      </c>
      <c r="I10" s="47">
        <v>21419.551166000001</v>
      </c>
      <c r="J10" s="48">
        <v>33306.948834000003</v>
      </c>
      <c r="K10" s="49">
        <v>1466022</v>
      </c>
      <c r="L10" s="49">
        <v>732171</v>
      </c>
      <c r="M10" s="47">
        <v>733851</v>
      </c>
      <c r="N10" s="49">
        <v>0</v>
      </c>
      <c r="O10" s="49">
        <v>235504</v>
      </c>
      <c r="P10" s="111">
        <v>-235504</v>
      </c>
      <c r="Q10" s="45"/>
      <c r="R10" s="46"/>
      <c r="S10" s="46"/>
      <c r="T10" s="46"/>
    </row>
    <row r="11" spans="1:20" ht="18.75">
      <c r="A11" s="39">
        <v>7</v>
      </c>
      <c r="B11" s="53" t="s">
        <v>21</v>
      </c>
      <c r="C11" s="112">
        <v>521033.91149999999</v>
      </c>
      <c r="D11" s="112">
        <v>0</v>
      </c>
      <c r="E11" s="42">
        <v>521033.91149999999</v>
      </c>
      <c r="F11" s="42">
        <v>521033.91149999999</v>
      </c>
      <c r="G11" s="112">
        <v>140939.04999999999</v>
      </c>
      <c r="H11" s="112">
        <v>0</v>
      </c>
      <c r="I11" s="42">
        <v>140939.04999999999</v>
      </c>
      <c r="J11" s="42">
        <v>140939.04999999999</v>
      </c>
      <c r="K11" s="207">
        <v>2980591</v>
      </c>
      <c r="L11" s="207">
        <v>1515741</v>
      </c>
      <c r="M11" s="41">
        <v>1464850</v>
      </c>
      <c r="N11" s="207">
        <v>298315</v>
      </c>
      <c r="O11" s="207">
        <v>325834</v>
      </c>
      <c r="P11" s="44">
        <v>-27519</v>
      </c>
    </row>
    <row r="12" spans="1:20" ht="18.75">
      <c r="A12" s="52">
        <v>8</v>
      </c>
      <c r="B12" s="113" t="s">
        <v>43</v>
      </c>
      <c r="C12" s="114">
        <v>26945</v>
      </c>
      <c r="D12" s="114">
        <v>26975.968000000001</v>
      </c>
      <c r="E12" s="48">
        <v>-30.968000000000757</v>
      </c>
      <c r="F12" s="48">
        <v>53920.968000000001</v>
      </c>
      <c r="G12" s="114">
        <v>26590.25</v>
      </c>
      <c r="H12" s="114">
        <v>26572.315999999999</v>
      </c>
      <c r="I12" s="48">
        <v>17.934000000001106</v>
      </c>
      <c r="J12" s="48">
        <v>53162.565999999999</v>
      </c>
      <c r="K12" s="208">
        <v>30008</v>
      </c>
      <c r="L12" s="208">
        <v>12622</v>
      </c>
      <c r="M12" s="49">
        <v>17386</v>
      </c>
      <c r="N12" s="208">
        <v>96</v>
      </c>
      <c r="O12" s="208">
        <v>7880</v>
      </c>
      <c r="P12" s="50">
        <v>-7784</v>
      </c>
    </row>
    <row r="13" spans="1:20" s="23" customFormat="1" ht="18.75">
      <c r="A13" s="27">
        <v>9</v>
      </c>
      <c r="B13" s="75" t="s">
        <v>235</v>
      </c>
      <c r="C13" s="76">
        <v>0</v>
      </c>
      <c r="D13" s="76">
        <v>0</v>
      </c>
      <c r="E13" s="42">
        <v>0</v>
      </c>
      <c r="F13" s="42">
        <v>0</v>
      </c>
      <c r="G13" s="76">
        <v>0</v>
      </c>
      <c r="H13" s="76">
        <v>0</v>
      </c>
      <c r="I13" s="42">
        <v>0</v>
      </c>
      <c r="J13" s="42">
        <v>0</v>
      </c>
      <c r="K13" s="209">
        <v>81823</v>
      </c>
      <c r="L13" s="209">
        <v>17118</v>
      </c>
      <c r="M13" s="56">
        <v>64705</v>
      </c>
      <c r="N13" s="209">
        <v>22778</v>
      </c>
      <c r="O13" s="209">
        <v>1937</v>
      </c>
      <c r="P13" s="44">
        <v>20841</v>
      </c>
      <c r="Q13" s="73"/>
    </row>
    <row r="14" spans="1:20" ht="18.75">
      <c r="A14" s="115">
        <v>10</v>
      </c>
      <c r="B14" s="113" t="s">
        <v>237</v>
      </c>
      <c r="C14" s="114">
        <v>154066.378</v>
      </c>
      <c r="D14" s="114">
        <v>328.11599999999999</v>
      </c>
      <c r="E14" s="48">
        <v>153738.26199999999</v>
      </c>
      <c r="F14" s="48">
        <v>154394.49400000001</v>
      </c>
      <c r="G14" s="114">
        <v>132393.878</v>
      </c>
      <c r="H14" s="114">
        <v>92.316000000000003</v>
      </c>
      <c r="I14" s="48">
        <v>132301.56200000001</v>
      </c>
      <c r="J14" s="48">
        <v>132486.19399999999</v>
      </c>
      <c r="K14" s="208">
        <v>1005923</v>
      </c>
      <c r="L14" s="208">
        <v>290735</v>
      </c>
      <c r="M14" s="49">
        <v>715188</v>
      </c>
      <c r="N14" s="208">
        <v>44056</v>
      </c>
      <c r="O14" s="208">
        <v>153985</v>
      </c>
      <c r="P14" s="50">
        <v>-109929</v>
      </c>
    </row>
    <row r="15" spans="1:20" s="23" customFormat="1" ht="18.75">
      <c r="A15" s="27">
        <v>11</v>
      </c>
      <c r="B15" s="75" t="s">
        <v>239</v>
      </c>
      <c r="C15" s="76">
        <v>88066.793999999994</v>
      </c>
      <c r="D15" s="76">
        <v>328.11599999999999</v>
      </c>
      <c r="E15" s="42">
        <v>87738.678</v>
      </c>
      <c r="F15" s="42">
        <v>88394.909999999989</v>
      </c>
      <c r="G15" s="76">
        <v>87864.293999999994</v>
      </c>
      <c r="H15" s="76">
        <v>92.316000000000003</v>
      </c>
      <c r="I15" s="42">
        <v>87771.977999999988</v>
      </c>
      <c r="J15" s="42">
        <v>87956.61</v>
      </c>
      <c r="K15" s="209">
        <v>809456</v>
      </c>
      <c r="L15" s="209">
        <v>119086</v>
      </c>
      <c r="M15" s="56">
        <v>690370</v>
      </c>
      <c r="N15" s="209">
        <v>223017</v>
      </c>
      <c r="O15" s="209">
        <v>78391</v>
      </c>
      <c r="P15" s="51">
        <v>144626</v>
      </c>
      <c r="Q15" s="73"/>
    </row>
    <row r="16" spans="1:20" ht="18.75">
      <c r="A16" s="115">
        <v>12</v>
      </c>
      <c r="B16" s="113" t="s">
        <v>241</v>
      </c>
      <c r="C16" s="114">
        <v>55473.158000000003</v>
      </c>
      <c r="D16" s="114">
        <v>328.11599999999999</v>
      </c>
      <c r="E16" s="48">
        <v>55145.042000000001</v>
      </c>
      <c r="F16" s="48">
        <v>55801.274000000005</v>
      </c>
      <c r="G16" s="114">
        <v>26610.45</v>
      </c>
      <c r="H16" s="114">
        <v>92.316000000000003</v>
      </c>
      <c r="I16" s="48">
        <v>26518.134000000002</v>
      </c>
      <c r="J16" s="48">
        <v>26702.766</v>
      </c>
      <c r="K16" s="208">
        <v>1371435</v>
      </c>
      <c r="L16" s="208">
        <v>595329</v>
      </c>
      <c r="M16" s="49">
        <v>776106</v>
      </c>
      <c r="N16" s="208">
        <v>99898</v>
      </c>
      <c r="O16" s="208">
        <v>163396</v>
      </c>
      <c r="P16" s="111">
        <v>-63498</v>
      </c>
    </row>
    <row r="17" spans="1:20" s="23" customFormat="1" ht="18.75">
      <c r="A17" s="27">
        <v>13</v>
      </c>
      <c r="B17" s="75" t="s">
        <v>290</v>
      </c>
      <c r="C17" s="76">
        <v>55002.27</v>
      </c>
      <c r="D17" s="76">
        <v>326.81599999999997</v>
      </c>
      <c r="E17" s="42">
        <v>54675.453999999998</v>
      </c>
      <c r="F17" s="42">
        <v>55329.085999999996</v>
      </c>
      <c r="G17" s="76">
        <v>54799.77</v>
      </c>
      <c r="H17" s="76">
        <v>92.316000000000003</v>
      </c>
      <c r="I17" s="42">
        <v>54707.453999999998</v>
      </c>
      <c r="J17" s="42">
        <v>54892.085999999996</v>
      </c>
      <c r="K17" s="209">
        <v>909079</v>
      </c>
      <c r="L17" s="209">
        <v>224669</v>
      </c>
      <c r="M17" s="56">
        <v>684410</v>
      </c>
      <c r="N17" s="209">
        <v>34188</v>
      </c>
      <c r="O17" s="209">
        <v>94252</v>
      </c>
      <c r="P17" s="51">
        <v>-60064</v>
      </c>
      <c r="Q17" s="73"/>
    </row>
    <row r="18" spans="1:20" ht="18.75">
      <c r="A18" s="115">
        <v>14</v>
      </c>
      <c r="B18" s="113" t="s">
        <v>292</v>
      </c>
      <c r="C18" s="114">
        <v>0</v>
      </c>
      <c r="D18" s="114">
        <v>0</v>
      </c>
      <c r="E18" s="48">
        <v>0</v>
      </c>
      <c r="F18" s="48">
        <v>0</v>
      </c>
      <c r="G18" s="114">
        <v>0</v>
      </c>
      <c r="H18" s="114">
        <v>0</v>
      </c>
      <c r="I18" s="48">
        <v>0</v>
      </c>
      <c r="J18" s="48">
        <v>0</v>
      </c>
      <c r="K18" s="208">
        <v>278558</v>
      </c>
      <c r="L18" s="208">
        <v>6666</v>
      </c>
      <c r="M18" s="49">
        <v>271892</v>
      </c>
      <c r="N18" s="208">
        <v>135181</v>
      </c>
      <c r="O18" s="208">
        <v>6635</v>
      </c>
      <c r="P18" s="111">
        <v>128546</v>
      </c>
    </row>
    <row r="19" spans="1:20" s="23" customFormat="1" ht="18.75">
      <c r="A19" s="39">
        <v>15</v>
      </c>
      <c r="B19" s="40" t="s">
        <v>310</v>
      </c>
      <c r="C19" s="56">
        <v>188492.73332100001</v>
      </c>
      <c r="D19" s="56">
        <v>256558.54541399999</v>
      </c>
      <c r="E19" s="43">
        <v>-68065.812092999986</v>
      </c>
      <c r="F19" s="42">
        <v>445051.278735</v>
      </c>
      <c r="G19" s="56">
        <v>24090.331999000002</v>
      </c>
      <c r="H19" s="56">
        <v>13762.838609</v>
      </c>
      <c r="I19" s="43">
        <v>10327.493390000001</v>
      </c>
      <c r="J19" s="42">
        <v>37853.170608</v>
      </c>
      <c r="K19" s="56">
        <v>107074</v>
      </c>
      <c r="L19" s="56">
        <v>114844</v>
      </c>
      <c r="M19" s="43">
        <v>-7770</v>
      </c>
      <c r="N19" s="94">
        <v>104213</v>
      </c>
      <c r="O19" s="94">
        <v>101593</v>
      </c>
      <c r="P19" s="51">
        <v>2620</v>
      </c>
      <c r="Q19" s="59"/>
      <c r="R19" s="60"/>
      <c r="S19" s="60"/>
      <c r="T19" s="60"/>
    </row>
    <row r="20" spans="1:20" ht="18.75">
      <c r="A20" s="288" t="s">
        <v>220</v>
      </c>
      <c r="B20" s="289"/>
      <c r="C20" s="54">
        <v>2865864.6801390001</v>
      </c>
      <c r="D20" s="54">
        <v>912912.76187699987</v>
      </c>
      <c r="E20" s="54">
        <v>1952951.918262</v>
      </c>
      <c r="F20" s="54">
        <v>3778777.4420160004</v>
      </c>
      <c r="G20" s="54">
        <v>1055525.773875</v>
      </c>
      <c r="H20" s="54">
        <v>91431.42714400003</v>
      </c>
      <c r="I20" s="54">
        <v>964094.346731</v>
      </c>
      <c r="J20" s="54">
        <v>1146957.2010189998</v>
      </c>
      <c r="K20" s="54">
        <v>21116218.448794998</v>
      </c>
      <c r="L20" s="54">
        <v>9461491.4246920012</v>
      </c>
      <c r="M20" s="54">
        <v>11654727.024103001</v>
      </c>
      <c r="N20" s="54">
        <v>2077862.8665980001</v>
      </c>
      <c r="O20" s="54">
        <v>2262585.8645350002</v>
      </c>
      <c r="P20" s="54">
        <v>-184722.99793700001</v>
      </c>
    </row>
    <row r="21" spans="1:20" s="23" customFormat="1" ht="18.75">
      <c r="A21" s="39">
        <v>16</v>
      </c>
      <c r="B21" s="40" t="s">
        <v>222</v>
      </c>
      <c r="C21" s="56">
        <v>94403.727394999994</v>
      </c>
      <c r="D21" s="56">
        <v>128716.78397600001</v>
      </c>
      <c r="E21" s="43">
        <v>-34313.056581000012</v>
      </c>
      <c r="F21" s="42">
        <v>223120.511371</v>
      </c>
      <c r="G21" s="56">
        <v>110.25</v>
      </c>
      <c r="H21" s="56">
        <v>92.316000000000003</v>
      </c>
      <c r="I21" s="43">
        <v>17.933999999999997</v>
      </c>
      <c r="J21" s="42">
        <v>202.566</v>
      </c>
      <c r="K21" s="56">
        <v>245077</v>
      </c>
      <c r="L21" s="56">
        <v>221897</v>
      </c>
      <c r="M21" s="43">
        <v>23180</v>
      </c>
      <c r="N21" s="56">
        <v>0</v>
      </c>
      <c r="O21" s="56">
        <v>29064</v>
      </c>
      <c r="P21" s="51">
        <v>-29064</v>
      </c>
      <c r="Q21" s="59"/>
      <c r="R21" s="60"/>
      <c r="S21" s="60"/>
      <c r="T21" s="60"/>
    </row>
    <row r="22" spans="1:20" s="23" customFormat="1" ht="18.75">
      <c r="A22" s="52">
        <v>17</v>
      </c>
      <c r="B22" s="55" t="s">
        <v>304</v>
      </c>
      <c r="C22" s="49">
        <v>11205.72616</v>
      </c>
      <c r="D22" s="49">
        <v>2007.5822700000001</v>
      </c>
      <c r="E22" s="47">
        <v>9198.1438899999994</v>
      </c>
      <c r="F22" s="48">
        <v>13213.308430000001</v>
      </c>
      <c r="G22" s="49">
        <v>11205.72616</v>
      </c>
      <c r="H22" s="49">
        <v>2007.5822700000001</v>
      </c>
      <c r="I22" s="47">
        <v>9198.1438899999994</v>
      </c>
      <c r="J22" s="48">
        <v>13213.308430000001</v>
      </c>
      <c r="K22" s="49">
        <v>15470</v>
      </c>
      <c r="L22" s="49">
        <v>4269</v>
      </c>
      <c r="M22" s="47">
        <v>11201</v>
      </c>
      <c r="N22" s="49">
        <v>0</v>
      </c>
      <c r="O22" s="49">
        <v>1959</v>
      </c>
      <c r="P22" s="111">
        <v>-1959</v>
      </c>
      <c r="Q22" s="59"/>
      <c r="R22" s="60"/>
      <c r="S22" s="60"/>
      <c r="T22" s="60"/>
    </row>
    <row r="23" spans="1:20" s="23" customFormat="1" ht="18.75">
      <c r="A23" s="39">
        <v>18</v>
      </c>
      <c r="B23" s="210" t="s">
        <v>313</v>
      </c>
      <c r="C23" s="56">
        <v>0</v>
      </c>
      <c r="D23" s="56">
        <v>0</v>
      </c>
      <c r="E23" s="43">
        <v>0</v>
      </c>
      <c r="F23" s="42">
        <v>0</v>
      </c>
      <c r="G23" s="56">
        <v>0</v>
      </c>
      <c r="H23" s="56">
        <v>0</v>
      </c>
      <c r="I23" s="43">
        <v>0</v>
      </c>
      <c r="J23" s="42">
        <v>0</v>
      </c>
      <c r="K23" s="56">
        <v>5056</v>
      </c>
      <c r="L23" s="56">
        <v>0</v>
      </c>
      <c r="M23" s="43">
        <v>5056</v>
      </c>
      <c r="N23" s="56">
        <v>0</v>
      </c>
      <c r="O23" s="56">
        <v>0</v>
      </c>
      <c r="P23" s="51">
        <v>0</v>
      </c>
      <c r="Q23" s="59"/>
      <c r="R23" s="60"/>
      <c r="S23" s="60"/>
      <c r="T23" s="60"/>
    </row>
    <row r="24" spans="1:20">
      <c r="A24" s="288" t="s">
        <v>299</v>
      </c>
      <c r="B24" s="289"/>
      <c r="C24" s="64">
        <v>105609.453555</v>
      </c>
      <c r="D24" s="64">
        <v>130724.36624600001</v>
      </c>
      <c r="E24" s="64">
        <v>-25114.912691000012</v>
      </c>
      <c r="F24" s="64">
        <v>236333.81980100001</v>
      </c>
      <c r="G24" s="64">
        <v>11315.97616</v>
      </c>
      <c r="H24" s="64">
        <v>2099.8982700000001</v>
      </c>
      <c r="I24" s="64">
        <v>9216.0778899999987</v>
      </c>
      <c r="J24" s="64">
        <v>13415.874430000002</v>
      </c>
      <c r="K24" s="64">
        <v>265603</v>
      </c>
      <c r="L24" s="64">
        <v>226166</v>
      </c>
      <c r="M24" s="64">
        <v>39437</v>
      </c>
      <c r="N24" s="64">
        <v>0</v>
      </c>
      <c r="O24" s="64">
        <v>31023</v>
      </c>
      <c r="P24" s="64">
        <v>-31023</v>
      </c>
    </row>
    <row r="25" spans="1:20" ht="18.75">
      <c r="A25" s="39">
        <v>19</v>
      </c>
      <c r="B25" s="40" t="s">
        <v>221</v>
      </c>
      <c r="C25" s="41">
        <v>1462815.357082</v>
      </c>
      <c r="D25" s="41">
        <v>388396.06699600001</v>
      </c>
      <c r="E25" s="43">
        <v>1074419.290086</v>
      </c>
      <c r="F25" s="42">
        <v>1851211.424078</v>
      </c>
      <c r="G25" s="41">
        <v>1240.178523</v>
      </c>
      <c r="H25" s="41">
        <v>3070.55</v>
      </c>
      <c r="I25" s="43">
        <v>-1830.3714770000001</v>
      </c>
      <c r="J25" s="42">
        <v>4310.7285229999998</v>
      </c>
      <c r="K25" s="41">
        <v>1725039</v>
      </c>
      <c r="L25" s="41">
        <v>431421</v>
      </c>
      <c r="M25" s="109">
        <v>1293618</v>
      </c>
      <c r="N25" s="41">
        <v>80229</v>
      </c>
      <c r="O25" s="41">
        <v>43195</v>
      </c>
      <c r="P25" s="51">
        <v>37034</v>
      </c>
      <c r="Q25" s="45"/>
      <c r="R25" s="46"/>
      <c r="S25" s="46"/>
      <c r="T25" s="46"/>
    </row>
    <row r="26" spans="1:20" ht="18.75">
      <c r="A26" s="52">
        <v>20</v>
      </c>
      <c r="B26" s="55" t="s">
        <v>56</v>
      </c>
      <c r="C26" s="49">
        <v>629002.85778600001</v>
      </c>
      <c r="D26" s="49">
        <v>311186.364076</v>
      </c>
      <c r="E26" s="47">
        <v>317816.49371000001</v>
      </c>
      <c r="F26" s="48">
        <v>940189.22186199995</v>
      </c>
      <c r="G26" s="49">
        <v>0</v>
      </c>
      <c r="H26" s="49">
        <v>0</v>
      </c>
      <c r="I26" s="47">
        <v>0</v>
      </c>
      <c r="J26" s="48">
        <v>0</v>
      </c>
      <c r="K26" s="49">
        <v>560158.42084899999</v>
      </c>
      <c r="L26" s="49">
        <v>383265.896886</v>
      </c>
      <c r="M26" s="47">
        <v>176892.52396299999</v>
      </c>
      <c r="N26" s="49">
        <v>114.36075099999999</v>
      </c>
      <c r="O26" s="49">
        <v>21720.714743</v>
      </c>
      <c r="P26" s="111">
        <v>-21606.353992</v>
      </c>
      <c r="Q26" s="45"/>
      <c r="R26" s="46"/>
      <c r="S26" s="46"/>
      <c r="T26" s="46"/>
    </row>
    <row r="27" spans="1:20" ht="18.75">
      <c r="A27" s="39">
        <v>21</v>
      </c>
      <c r="B27" s="40" t="s">
        <v>59</v>
      </c>
      <c r="C27" s="41">
        <v>615295.10984000005</v>
      </c>
      <c r="D27" s="41">
        <v>917574.27779099997</v>
      </c>
      <c r="E27" s="43">
        <v>-302279.16795099992</v>
      </c>
      <c r="F27" s="42">
        <v>1532869.387631</v>
      </c>
      <c r="G27" s="41">
        <v>11572.623151</v>
      </c>
      <c r="H27" s="41">
        <v>20004.174224999999</v>
      </c>
      <c r="I27" s="43">
        <v>-8431.5510739999991</v>
      </c>
      <c r="J27" s="42">
        <v>31576.797375999999</v>
      </c>
      <c r="K27" s="41">
        <v>373109.82236400002</v>
      </c>
      <c r="L27" s="41">
        <v>677018.62397499999</v>
      </c>
      <c r="M27" s="109">
        <v>-303908.80161099997</v>
      </c>
      <c r="N27" s="41">
        <v>156.35945899999999</v>
      </c>
      <c r="O27" s="41">
        <v>19171.680380000002</v>
      </c>
      <c r="P27" s="51">
        <v>-19015.320921000002</v>
      </c>
      <c r="Q27" s="45"/>
      <c r="R27" s="46"/>
      <c r="S27" s="46"/>
      <c r="T27" s="46"/>
    </row>
    <row r="28" spans="1:20" ht="18.75">
      <c r="A28" s="52">
        <v>22</v>
      </c>
      <c r="B28" s="55" t="s">
        <v>62</v>
      </c>
      <c r="C28" s="49">
        <v>275280.66159799998</v>
      </c>
      <c r="D28" s="49">
        <v>422946.41477600002</v>
      </c>
      <c r="E28" s="47">
        <v>-147665.75317800004</v>
      </c>
      <c r="F28" s="48">
        <v>698227.07637399994</v>
      </c>
      <c r="G28" s="49">
        <v>3056.875278</v>
      </c>
      <c r="H28" s="49">
        <v>4853.3046709999999</v>
      </c>
      <c r="I28" s="47">
        <v>-1796.4293929999999</v>
      </c>
      <c r="J28" s="48">
        <v>7910.1799489999994</v>
      </c>
      <c r="K28" s="49">
        <v>244784</v>
      </c>
      <c r="L28" s="49">
        <v>554827</v>
      </c>
      <c r="M28" s="47">
        <v>-310043</v>
      </c>
      <c r="N28" s="49">
        <v>1198</v>
      </c>
      <c r="O28" s="49">
        <v>40109</v>
      </c>
      <c r="P28" s="111">
        <v>-38911</v>
      </c>
      <c r="Q28" s="45"/>
      <c r="R28" s="46"/>
      <c r="S28" s="46"/>
      <c r="T28" s="46"/>
    </row>
    <row r="29" spans="1:20" ht="18.75">
      <c r="A29" s="39">
        <v>23</v>
      </c>
      <c r="B29" s="95" t="s">
        <v>64</v>
      </c>
      <c r="C29" s="43">
        <v>300397.86696100002</v>
      </c>
      <c r="D29" s="43">
        <v>178977.121067</v>
      </c>
      <c r="E29" s="43">
        <v>121420.74589400002</v>
      </c>
      <c r="F29" s="42">
        <v>479374.98802799999</v>
      </c>
      <c r="G29" s="56">
        <v>32216.605931999999</v>
      </c>
      <c r="H29" s="56">
        <v>29384.146475000001</v>
      </c>
      <c r="I29" s="43">
        <v>2832.4594569999972</v>
      </c>
      <c r="J29" s="42">
        <v>61600.752407</v>
      </c>
      <c r="K29" s="43">
        <v>234137</v>
      </c>
      <c r="L29" s="43">
        <v>89289</v>
      </c>
      <c r="M29" s="109">
        <v>144848</v>
      </c>
      <c r="N29" s="43">
        <v>49</v>
      </c>
      <c r="O29" s="43">
        <v>5576</v>
      </c>
      <c r="P29" s="51">
        <v>-5527</v>
      </c>
      <c r="Q29" s="45"/>
      <c r="R29" s="46"/>
      <c r="S29" s="46"/>
      <c r="T29" s="46"/>
    </row>
    <row r="30" spans="1:20" ht="18.75">
      <c r="A30" s="52">
        <v>24</v>
      </c>
      <c r="B30" s="55" t="s">
        <v>67</v>
      </c>
      <c r="C30" s="49">
        <v>123691.059913</v>
      </c>
      <c r="D30" s="49">
        <v>216078.302188</v>
      </c>
      <c r="E30" s="47">
        <v>-92387.242274999997</v>
      </c>
      <c r="F30" s="48">
        <v>339769.36210100004</v>
      </c>
      <c r="G30" s="49">
        <v>26590.25</v>
      </c>
      <c r="H30" s="49">
        <v>38661.428059999998</v>
      </c>
      <c r="I30" s="47">
        <v>-12071.178059999998</v>
      </c>
      <c r="J30" s="48">
        <v>65251.678059999998</v>
      </c>
      <c r="K30" s="49">
        <v>390371</v>
      </c>
      <c r="L30" s="49">
        <v>860820</v>
      </c>
      <c r="M30" s="47">
        <v>-470449</v>
      </c>
      <c r="N30" s="49">
        <v>0</v>
      </c>
      <c r="O30" s="49">
        <v>72180</v>
      </c>
      <c r="P30" s="111">
        <v>-72180</v>
      </c>
      <c r="Q30" s="45"/>
      <c r="R30" s="46"/>
      <c r="S30" s="46"/>
      <c r="T30" s="46"/>
    </row>
    <row r="31" spans="1:20" ht="18.75">
      <c r="A31" s="39">
        <v>25</v>
      </c>
      <c r="B31" s="95" t="s">
        <v>69</v>
      </c>
      <c r="C31" s="56">
        <v>149669.301752</v>
      </c>
      <c r="D31" s="56">
        <v>103066.34123999999</v>
      </c>
      <c r="E31" s="43">
        <v>46602.960512000005</v>
      </c>
      <c r="F31" s="43">
        <v>252735.64299199998</v>
      </c>
      <c r="G31" s="58">
        <v>15493.279752</v>
      </c>
      <c r="H31" s="58">
        <v>18495.298212000002</v>
      </c>
      <c r="I31" s="43">
        <v>-3002.0184600000011</v>
      </c>
      <c r="J31" s="43">
        <v>33988.577964000004</v>
      </c>
      <c r="K31" s="58">
        <v>44182</v>
      </c>
      <c r="L31" s="58">
        <v>22770</v>
      </c>
      <c r="M31" s="43">
        <v>21412</v>
      </c>
      <c r="N31" s="58">
        <v>0</v>
      </c>
      <c r="O31" s="58">
        <v>1275</v>
      </c>
      <c r="P31" s="44">
        <v>-1275</v>
      </c>
      <c r="Q31" s="45"/>
      <c r="R31" s="46"/>
      <c r="S31" s="46"/>
      <c r="T31" s="46"/>
    </row>
    <row r="32" spans="1:20" ht="18.75">
      <c r="A32" s="52">
        <v>26</v>
      </c>
      <c r="B32" s="116" t="s">
        <v>72</v>
      </c>
      <c r="C32" s="47">
        <v>147966.638703</v>
      </c>
      <c r="D32" s="47">
        <v>104272.925774</v>
      </c>
      <c r="E32" s="47">
        <v>43693.712929000001</v>
      </c>
      <c r="F32" s="47">
        <v>252239.56447700001</v>
      </c>
      <c r="G32" s="47">
        <v>31688.175895</v>
      </c>
      <c r="H32" s="47">
        <v>85594.491519999996</v>
      </c>
      <c r="I32" s="47">
        <v>-53906.315624999996</v>
      </c>
      <c r="J32" s="47">
        <v>117282.667415</v>
      </c>
      <c r="K32" s="47">
        <v>424151</v>
      </c>
      <c r="L32" s="47">
        <v>102916</v>
      </c>
      <c r="M32" s="47">
        <v>321235</v>
      </c>
      <c r="N32" s="47">
        <v>649</v>
      </c>
      <c r="O32" s="47">
        <v>64486</v>
      </c>
      <c r="P32" s="50">
        <v>-63837</v>
      </c>
      <c r="Q32" s="45"/>
      <c r="R32" s="46"/>
      <c r="S32" s="46"/>
      <c r="T32" s="46"/>
    </row>
    <row r="33" spans="1:20" s="23" customFormat="1" ht="18.75">
      <c r="A33" s="39">
        <v>27</v>
      </c>
      <c r="B33" s="40" t="s">
        <v>74</v>
      </c>
      <c r="C33" s="56">
        <v>92846.229437000002</v>
      </c>
      <c r="D33" s="56">
        <v>40927.610801000003</v>
      </c>
      <c r="E33" s="43">
        <v>51918.618635999999</v>
      </c>
      <c r="F33" s="42">
        <v>133773.840238</v>
      </c>
      <c r="G33" s="56">
        <v>4860.1703690000004</v>
      </c>
      <c r="H33" s="56">
        <v>6023.7588180000002</v>
      </c>
      <c r="I33" s="43">
        <v>-1163.5884489999999</v>
      </c>
      <c r="J33" s="42">
        <v>10883.929187000002</v>
      </c>
      <c r="K33" s="56">
        <v>297945.78599100001</v>
      </c>
      <c r="L33" s="56">
        <v>32127.864590000001</v>
      </c>
      <c r="M33" s="43">
        <v>265817.921401</v>
      </c>
      <c r="N33" s="56">
        <v>2.0268820000000001</v>
      </c>
      <c r="O33" s="56">
        <v>30.569120000000002</v>
      </c>
      <c r="P33" s="51">
        <v>-28.542238000000001</v>
      </c>
      <c r="Q33" s="59"/>
      <c r="R33" s="60"/>
      <c r="S33" s="60"/>
      <c r="T33" s="60"/>
    </row>
    <row r="34" spans="1:20">
      <c r="A34" s="281" t="s">
        <v>223</v>
      </c>
      <c r="B34" s="282"/>
      <c r="C34" s="61">
        <v>3796965.0830719997</v>
      </c>
      <c r="D34" s="61">
        <v>2683425.4247090002</v>
      </c>
      <c r="E34" s="61">
        <v>1113539.658363</v>
      </c>
      <c r="F34" s="61">
        <v>6480390.5077810008</v>
      </c>
      <c r="G34" s="61">
        <v>126718.15890000001</v>
      </c>
      <c r="H34" s="61">
        <v>206087.151981</v>
      </c>
      <c r="I34" s="61">
        <v>-79368.993080999993</v>
      </c>
      <c r="J34" s="61">
        <v>332805.31088100001</v>
      </c>
      <c r="K34" s="61">
        <v>4293878.0292039998</v>
      </c>
      <c r="L34" s="61">
        <v>3154455.3854509997</v>
      </c>
      <c r="M34" s="61">
        <v>1139422.6437530001</v>
      </c>
      <c r="N34" s="61">
        <v>82397.747092000005</v>
      </c>
      <c r="O34" s="61">
        <v>267743.96424300002</v>
      </c>
      <c r="P34" s="61">
        <v>-185346.21715099999</v>
      </c>
    </row>
    <row r="35" spans="1:20" ht="18.75">
      <c r="A35" s="39">
        <v>28</v>
      </c>
      <c r="B35" s="62" t="s">
        <v>77</v>
      </c>
      <c r="C35" s="41">
        <v>32205.257541999999</v>
      </c>
      <c r="D35" s="41">
        <v>27327.304797000001</v>
      </c>
      <c r="E35" s="43">
        <v>4877.9527449999987</v>
      </c>
      <c r="F35" s="42">
        <v>59532.562338999996</v>
      </c>
      <c r="G35" s="41">
        <v>1878.165334</v>
      </c>
      <c r="H35" s="41">
        <v>3907.7407389999998</v>
      </c>
      <c r="I35" s="43">
        <v>-2029.5754049999998</v>
      </c>
      <c r="J35" s="42">
        <v>5785.9060730000001</v>
      </c>
      <c r="K35" s="41">
        <v>15011</v>
      </c>
      <c r="L35" s="41">
        <v>22530</v>
      </c>
      <c r="M35" s="42">
        <v>-7519</v>
      </c>
      <c r="N35" s="41">
        <v>618</v>
      </c>
      <c r="O35" s="41">
        <v>1057</v>
      </c>
      <c r="P35" s="51">
        <v>-439</v>
      </c>
      <c r="Q35" s="45"/>
      <c r="R35" s="46"/>
      <c r="S35" s="46"/>
      <c r="T35" s="46"/>
    </row>
    <row r="36" spans="1:20" ht="18.75">
      <c r="A36" s="281" t="s">
        <v>224</v>
      </c>
      <c r="B36" s="282"/>
      <c r="C36" s="54">
        <v>32205.257541999999</v>
      </c>
      <c r="D36" s="54">
        <v>27327.304797000001</v>
      </c>
      <c r="E36" s="54">
        <v>4877.9527449999987</v>
      </c>
      <c r="F36" s="54">
        <v>59532.562338999996</v>
      </c>
      <c r="G36" s="54">
        <v>1878.165334</v>
      </c>
      <c r="H36" s="54">
        <v>3907.7407389999998</v>
      </c>
      <c r="I36" s="63">
        <v>-2029.5754049999998</v>
      </c>
      <c r="J36" s="54">
        <v>5785.9060730000001</v>
      </c>
      <c r="K36" s="54">
        <v>15011</v>
      </c>
      <c r="L36" s="54">
        <v>22530</v>
      </c>
      <c r="M36" s="54">
        <v>-7519</v>
      </c>
      <c r="N36" s="54">
        <v>618</v>
      </c>
      <c r="O36" s="54">
        <v>1057</v>
      </c>
      <c r="P36" s="64">
        <v>-439</v>
      </c>
    </row>
    <row r="37" spans="1:20" ht="18.75">
      <c r="A37" s="39">
        <v>29</v>
      </c>
      <c r="B37" s="117" t="s">
        <v>116</v>
      </c>
      <c r="C37" s="41">
        <v>297911.54043699999</v>
      </c>
      <c r="D37" s="41">
        <v>305480.01368999999</v>
      </c>
      <c r="E37" s="43">
        <v>-7568.4732530000038</v>
      </c>
      <c r="F37" s="43">
        <v>603391.55412700004</v>
      </c>
      <c r="G37" s="118">
        <v>17203.557563999999</v>
      </c>
      <c r="H37" s="118">
        <v>19759.896938999998</v>
      </c>
      <c r="I37" s="43">
        <v>-2556.3393749999996</v>
      </c>
      <c r="J37" s="43">
        <v>36963.454503000001</v>
      </c>
      <c r="K37" s="118">
        <v>4660</v>
      </c>
      <c r="L37" s="118">
        <v>8256</v>
      </c>
      <c r="M37" s="43">
        <v>-3596</v>
      </c>
      <c r="N37" s="118">
        <v>0</v>
      </c>
      <c r="O37" s="118">
        <v>282</v>
      </c>
      <c r="P37" s="44">
        <v>-282</v>
      </c>
      <c r="Q37" s="45"/>
      <c r="R37" s="46"/>
      <c r="S37" s="46"/>
      <c r="T37" s="46"/>
    </row>
    <row r="38" spans="1:20" ht="18.75">
      <c r="A38" s="52">
        <v>30</v>
      </c>
      <c r="B38" s="116" t="s">
        <v>83</v>
      </c>
      <c r="C38" s="49">
        <v>185921.05779699999</v>
      </c>
      <c r="D38" s="49">
        <v>340286.291371</v>
      </c>
      <c r="E38" s="47">
        <v>-154365.23357400001</v>
      </c>
      <c r="F38" s="47">
        <v>526207.34916800004</v>
      </c>
      <c r="G38" s="47">
        <v>10175.631975</v>
      </c>
      <c r="H38" s="47">
        <v>9202.40085</v>
      </c>
      <c r="I38" s="47">
        <v>973.23112500000025</v>
      </c>
      <c r="J38" s="47">
        <v>19378.032825000002</v>
      </c>
      <c r="K38" s="47">
        <v>38365.959194000003</v>
      </c>
      <c r="L38" s="47">
        <v>168781.563765</v>
      </c>
      <c r="M38" s="47">
        <v>-130415.604571</v>
      </c>
      <c r="N38" s="47">
        <v>2438.3531819999998</v>
      </c>
      <c r="O38" s="47">
        <v>5599.5126989999999</v>
      </c>
      <c r="P38" s="50">
        <v>-3161.1595170000001</v>
      </c>
      <c r="Q38" s="45"/>
      <c r="R38" s="46"/>
      <c r="S38" s="46"/>
      <c r="T38" s="46"/>
    </row>
    <row r="39" spans="1:20" ht="18.75">
      <c r="A39" s="39">
        <v>31</v>
      </c>
      <c r="B39" s="117" t="s">
        <v>91</v>
      </c>
      <c r="C39" s="41">
        <v>166656.42045400001</v>
      </c>
      <c r="D39" s="41">
        <v>203191.81647200001</v>
      </c>
      <c r="E39" s="43">
        <v>-36535.396017999999</v>
      </c>
      <c r="F39" s="43">
        <v>369848.23692599998</v>
      </c>
      <c r="G39" s="118">
        <v>110.25</v>
      </c>
      <c r="H39" s="118">
        <v>2076.8918720000001</v>
      </c>
      <c r="I39" s="43">
        <v>-1966.6418720000001</v>
      </c>
      <c r="J39" s="43">
        <v>2187.1418720000001</v>
      </c>
      <c r="K39" s="118">
        <v>67530</v>
      </c>
      <c r="L39" s="118">
        <v>99974</v>
      </c>
      <c r="M39" s="43">
        <v>-32444</v>
      </c>
      <c r="N39" s="118">
        <v>48</v>
      </c>
      <c r="O39" s="118">
        <v>4779</v>
      </c>
      <c r="P39" s="44">
        <v>-4731</v>
      </c>
      <c r="Q39" s="45"/>
      <c r="R39" s="46"/>
      <c r="S39" s="46"/>
      <c r="T39" s="46"/>
    </row>
    <row r="40" spans="1:20" ht="18.75">
      <c r="A40" s="52">
        <v>32</v>
      </c>
      <c r="B40" s="116" t="s">
        <v>85</v>
      </c>
      <c r="C40" s="47">
        <v>217978.1771</v>
      </c>
      <c r="D40" s="47">
        <v>177635.93721100001</v>
      </c>
      <c r="E40" s="47">
        <v>40342.239888999989</v>
      </c>
      <c r="F40" s="47">
        <v>395614.11431099998</v>
      </c>
      <c r="G40" s="47">
        <v>16148.534761000001</v>
      </c>
      <c r="H40" s="47">
        <v>8908.1052120000004</v>
      </c>
      <c r="I40" s="47">
        <v>7240.4295490000004</v>
      </c>
      <c r="J40" s="47">
        <v>25056.639973000001</v>
      </c>
      <c r="K40" s="47">
        <v>103003</v>
      </c>
      <c r="L40" s="47">
        <v>81536</v>
      </c>
      <c r="M40" s="47">
        <v>21467</v>
      </c>
      <c r="N40" s="47">
        <v>24148</v>
      </c>
      <c r="O40" s="47">
        <v>3658</v>
      </c>
      <c r="P40" s="50">
        <v>20490</v>
      </c>
      <c r="Q40" s="45"/>
      <c r="R40" s="46"/>
      <c r="S40" s="46"/>
      <c r="T40" s="46"/>
    </row>
    <row r="41" spans="1:20" ht="18.75">
      <c r="A41" s="39">
        <v>33</v>
      </c>
      <c r="B41" s="117" t="s">
        <v>96</v>
      </c>
      <c r="C41" s="41">
        <v>173375.571922</v>
      </c>
      <c r="D41" s="41">
        <v>145737.45990399999</v>
      </c>
      <c r="E41" s="43">
        <v>27638.112018000014</v>
      </c>
      <c r="F41" s="43">
        <v>319113.03182599996</v>
      </c>
      <c r="G41" s="118">
        <v>3804.9667060000002</v>
      </c>
      <c r="H41" s="118">
        <v>3376.78629</v>
      </c>
      <c r="I41" s="43">
        <v>428.18041600000015</v>
      </c>
      <c r="J41" s="43">
        <v>7181.7529960000002</v>
      </c>
      <c r="K41" s="118">
        <v>120916</v>
      </c>
      <c r="L41" s="118">
        <v>89753</v>
      </c>
      <c r="M41" s="43">
        <v>31163</v>
      </c>
      <c r="N41" s="118">
        <v>664</v>
      </c>
      <c r="O41" s="118">
        <v>2168</v>
      </c>
      <c r="P41" s="44">
        <v>-1504</v>
      </c>
      <c r="Q41" s="45"/>
      <c r="R41" s="46"/>
      <c r="S41" s="46"/>
      <c r="T41" s="46"/>
    </row>
    <row r="42" spans="1:20" ht="18.75">
      <c r="A42" s="52">
        <v>34</v>
      </c>
      <c r="B42" s="116" t="s">
        <v>101</v>
      </c>
      <c r="C42" s="47">
        <v>204472.88524</v>
      </c>
      <c r="D42" s="47">
        <v>204507.980755</v>
      </c>
      <c r="E42" s="47">
        <v>-35.095514999993611</v>
      </c>
      <c r="F42" s="47">
        <v>408980.865995</v>
      </c>
      <c r="G42" s="47">
        <v>14647.346781</v>
      </c>
      <c r="H42" s="47">
        <v>16809.947953999999</v>
      </c>
      <c r="I42" s="47">
        <v>-2162.6011729999991</v>
      </c>
      <c r="J42" s="47">
        <v>31457.294734999999</v>
      </c>
      <c r="K42" s="47">
        <v>43923.313491000001</v>
      </c>
      <c r="L42" s="47">
        <v>50229.612537000001</v>
      </c>
      <c r="M42" s="47">
        <v>-6306.2990460000001</v>
      </c>
      <c r="N42" s="47">
        <v>0</v>
      </c>
      <c r="O42" s="47">
        <v>2484.584167</v>
      </c>
      <c r="P42" s="50">
        <v>-2484.584167</v>
      </c>
      <c r="Q42" s="45"/>
      <c r="R42" s="46"/>
      <c r="S42" s="46"/>
      <c r="T42" s="46"/>
    </row>
    <row r="43" spans="1:20" ht="18.75">
      <c r="A43" s="39">
        <v>35</v>
      </c>
      <c r="B43" s="117" t="s">
        <v>80</v>
      </c>
      <c r="C43" s="41">
        <v>214632.10930000001</v>
      </c>
      <c r="D43" s="41">
        <v>394329.58181300003</v>
      </c>
      <c r="E43" s="43">
        <v>-179697.47251300002</v>
      </c>
      <c r="F43" s="43">
        <v>608961.69111300004</v>
      </c>
      <c r="G43" s="118">
        <v>10753.890758</v>
      </c>
      <c r="H43" s="118">
        <v>4872.2650020000001</v>
      </c>
      <c r="I43" s="43">
        <v>5881.6257559999995</v>
      </c>
      <c r="J43" s="43">
        <v>15626.15576</v>
      </c>
      <c r="K43" s="118">
        <v>26486</v>
      </c>
      <c r="L43" s="118">
        <v>192460</v>
      </c>
      <c r="M43" s="43">
        <v>-165974</v>
      </c>
      <c r="N43" s="118">
        <v>2279</v>
      </c>
      <c r="O43" s="118">
        <v>4977</v>
      </c>
      <c r="P43" s="44">
        <v>-2698</v>
      </c>
      <c r="Q43" s="45"/>
      <c r="R43" s="46"/>
      <c r="S43" s="46"/>
      <c r="T43" s="46"/>
    </row>
    <row r="44" spans="1:20" ht="18.75">
      <c r="A44" s="52">
        <v>36</v>
      </c>
      <c r="B44" s="116" t="s">
        <v>88</v>
      </c>
      <c r="C44" s="49">
        <v>118363.971039</v>
      </c>
      <c r="D44" s="49">
        <v>157653.60978999999</v>
      </c>
      <c r="E44" s="47">
        <v>-39289.638750999991</v>
      </c>
      <c r="F44" s="47">
        <v>276017.58082899998</v>
      </c>
      <c r="G44" s="119">
        <v>3482.027857</v>
      </c>
      <c r="H44" s="119">
        <v>5122.7502260000001</v>
      </c>
      <c r="I44" s="47">
        <v>-1640.7223690000001</v>
      </c>
      <c r="J44" s="47">
        <v>8604.7780830000011</v>
      </c>
      <c r="K44" s="119">
        <v>71659</v>
      </c>
      <c r="L44" s="119">
        <v>113565</v>
      </c>
      <c r="M44" s="47">
        <v>-41906</v>
      </c>
      <c r="N44" s="119">
        <v>101</v>
      </c>
      <c r="O44" s="119">
        <v>2683</v>
      </c>
      <c r="P44" s="50">
        <v>-2582</v>
      </c>
      <c r="Q44" s="45"/>
      <c r="R44" s="46"/>
      <c r="S44" s="46"/>
      <c r="T44" s="46"/>
    </row>
    <row r="45" spans="1:20" ht="18.75">
      <c r="A45" s="39">
        <v>37</v>
      </c>
      <c r="B45" s="57" t="s">
        <v>107</v>
      </c>
      <c r="C45" s="43">
        <v>185916.52287300001</v>
      </c>
      <c r="D45" s="43">
        <v>195537.97698199999</v>
      </c>
      <c r="E45" s="43">
        <v>-9621.4541089999839</v>
      </c>
      <c r="F45" s="43">
        <v>381454.499855</v>
      </c>
      <c r="G45" s="43">
        <v>38822.498135000002</v>
      </c>
      <c r="H45" s="43">
        <v>33553.158223999999</v>
      </c>
      <c r="I45" s="43">
        <v>5269.3399110000028</v>
      </c>
      <c r="J45" s="43">
        <v>72375.656359000001</v>
      </c>
      <c r="K45" s="43">
        <v>18968</v>
      </c>
      <c r="L45" s="43">
        <v>35368</v>
      </c>
      <c r="M45" s="43">
        <v>-16400</v>
      </c>
      <c r="N45" s="43">
        <v>0</v>
      </c>
      <c r="O45" s="43">
        <v>829</v>
      </c>
      <c r="P45" s="43">
        <v>-829</v>
      </c>
      <c r="Q45" s="45"/>
      <c r="R45" s="46"/>
      <c r="S45" s="46"/>
      <c r="T45" s="46"/>
    </row>
    <row r="46" spans="1:20" s="23" customFormat="1" ht="18.75">
      <c r="A46" s="52">
        <v>38</v>
      </c>
      <c r="B46" s="116" t="s">
        <v>126</v>
      </c>
      <c r="C46" s="49">
        <v>132190.96079400001</v>
      </c>
      <c r="D46" s="49">
        <v>123783.08082</v>
      </c>
      <c r="E46" s="47">
        <v>8407.8799740000104</v>
      </c>
      <c r="F46" s="47">
        <v>255974.04161400002</v>
      </c>
      <c r="G46" s="119">
        <v>5891.0114670000003</v>
      </c>
      <c r="H46" s="119">
        <v>4361.3008929999996</v>
      </c>
      <c r="I46" s="47">
        <v>1529.7105740000006</v>
      </c>
      <c r="J46" s="47">
        <v>10252.31236</v>
      </c>
      <c r="K46" s="119">
        <v>16073</v>
      </c>
      <c r="L46" s="119">
        <v>2621</v>
      </c>
      <c r="M46" s="47">
        <v>13452</v>
      </c>
      <c r="N46" s="119">
        <v>0</v>
      </c>
      <c r="O46" s="119">
        <v>23</v>
      </c>
      <c r="P46" s="50">
        <v>-23</v>
      </c>
      <c r="Q46" s="59"/>
      <c r="R46" s="60"/>
      <c r="S46" s="60"/>
      <c r="T46" s="60"/>
    </row>
    <row r="47" spans="1:20" s="23" customFormat="1" ht="18.75">
      <c r="A47" s="39">
        <v>39</v>
      </c>
      <c r="B47" s="57" t="s">
        <v>205</v>
      </c>
      <c r="C47" s="56">
        <v>99640.490569000001</v>
      </c>
      <c r="D47" s="56">
        <v>126944.98598500001</v>
      </c>
      <c r="E47" s="43">
        <v>-27304.495416000005</v>
      </c>
      <c r="F47" s="43">
        <v>226585.47655399999</v>
      </c>
      <c r="G47" s="58">
        <v>4093.5754400000001</v>
      </c>
      <c r="H47" s="58">
        <v>2384.9599109999999</v>
      </c>
      <c r="I47" s="43">
        <v>1708.6155290000002</v>
      </c>
      <c r="J47" s="43">
        <v>6478.5353510000004</v>
      </c>
      <c r="K47" s="58">
        <v>6165.8633380000001</v>
      </c>
      <c r="L47" s="58">
        <v>14369.516756000001</v>
      </c>
      <c r="M47" s="43">
        <v>-8203.6534180000017</v>
      </c>
      <c r="N47" s="58">
        <v>14.934150000000001</v>
      </c>
      <c r="O47" s="58">
        <v>61.486524000000003</v>
      </c>
      <c r="P47" s="44">
        <v>-46.552374</v>
      </c>
      <c r="Q47" s="59"/>
      <c r="R47" s="60"/>
      <c r="S47" s="60"/>
      <c r="T47" s="60"/>
    </row>
    <row r="48" spans="1:20" s="23" customFormat="1" ht="18.75">
      <c r="A48" s="52">
        <v>40</v>
      </c>
      <c r="B48" s="116" t="s">
        <v>225</v>
      </c>
      <c r="C48" s="49">
        <v>109676.923821</v>
      </c>
      <c r="D48" s="49">
        <v>81307.821066999997</v>
      </c>
      <c r="E48" s="47">
        <v>28369.102754000007</v>
      </c>
      <c r="F48" s="47">
        <v>190984.74488800002</v>
      </c>
      <c r="G48" s="119">
        <v>8804.9659049999991</v>
      </c>
      <c r="H48" s="119">
        <v>9114.6980480000002</v>
      </c>
      <c r="I48" s="47">
        <v>-309.73214300000109</v>
      </c>
      <c r="J48" s="47">
        <v>17919.663952999999</v>
      </c>
      <c r="K48" s="119">
        <v>50593</v>
      </c>
      <c r="L48" s="119">
        <v>23187</v>
      </c>
      <c r="M48" s="47">
        <v>27406</v>
      </c>
      <c r="N48" s="119">
        <v>64</v>
      </c>
      <c r="O48" s="119">
        <v>2291</v>
      </c>
      <c r="P48" s="50">
        <v>-2227</v>
      </c>
      <c r="Q48" s="59"/>
      <c r="R48" s="60"/>
      <c r="S48" s="60"/>
      <c r="T48" s="60"/>
    </row>
    <row r="49" spans="1:20" s="23" customFormat="1" ht="18.75">
      <c r="A49" s="39">
        <v>41</v>
      </c>
      <c r="B49" s="57" t="s">
        <v>121</v>
      </c>
      <c r="C49" s="56">
        <v>93858.028292999996</v>
      </c>
      <c r="D49" s="56">
        <v>97636.594695000007</v>
      </c>
      <c r="E49" s="43">
        <v>-3778.5664020000113</v>
      </c>
      <c r="F49" s="43">
        <v>191494.62298799999</v>
      </c>
      <c r="G49" s="58">
        <v>9467.832848</v>
      </c>
      <c r="H49" s="58">
        <v>4821.1927439999999</v>
      </c>
      <c r="I49" s="43">
        <v>4646.6401040000001</v>
      </c>
      <c r="J49" s="43">
        <v>14289.025592</v>
      </c>
      <c r="K49" s="58">
        <v>882.40219300000001</v>
      </c>
      <c r="L49" s="58">
        <v>10133.836912000001</v>
      </c>
      <c r="M49" s="43">
        <v>-9251.4347190000008</v>
      </c>
      <c r="N49" s="58">
        <v>0</v>
      </c>
      <c r="O49" s="58">
        <v>15.623250000000001</v>
      </c>
      <c r="P49" s="44">
        <v>-15.623250000000001</v>
      </c>
      <c r="Q49" s="59"/>
      <c r="R49" s="60"/>
      <c r="S49" s="60"/>
      <c r="T49" s="60"/>
    </row>
    <row r="50" spans="1:20" s="23" customFormat="1" ht="18.75">
      <c r="A50" s="52">
        <v>42</v>
      </c>
      <c r="B50" s="116" t="s">
        <v>226</v>
      </c>
      <c r="C50" s="49">
        <v>83275.841904000001</v>
      </c>
      <c r="D50" s="49">
        <v>81881.374687999996</v>
      </c>
      <c r="E50" s="47">
        <v>1394.4672160000046</v>
      </c>
      <c r="F50" s="47">
        <v>165157.21659199998</v>
      </c>
      <c r="G50" s="119">
        <v>2892.351212</v>
      </c>
      <c r="H50" s="119">
        <v>2046.527822</v>
      </c>
      <c r="I50" s="47">
        <v>845.82339000000002</v>
      </c>
      <c r="J50" s="47">
        <v>4938.8790339999996</v>
      </c>
      <c r="K50" s="119">
        <v>6703.3452850000003</v>
      </c>
      <c r="L50" s="119">
        <v>6070.9411129999999</v>
      </c>
      <c r="M50" s="47">
        <v>632.40417200000047</v>
      </c>
      <c r="N50" s="119">
        <v>0</v>
      </c>
      <c r="O50" s="119">
        <v>0</v>
      </c>
      <c r="P50" s="50">
        <v>0</v>
      </c>
      <c r="Q50" s="59"/>
      <c r="R50" s="60"/>
      <c r="S50" s="60"/>
      <c r="T50" s="60"/>
    </row>
    <row r="51" spans="1:20" s="23" customFormat="1" ht="18.75">
      <c r="A51" s="39">
        <v>43</v>
      </c>
      <c r="B51" s="57" t="s">
        <v>138</v>
      </c>
      <c r="C51" s="56">
        <v>66993.398872000005</v>
      </c>
      <c r="D51" s="56">
        <v>77646.455858999994</v>
      </c>
      <c r="E51" s="43">
        <v>-10653.056986999989</v>
      </c>
      <c r="F51" s="43">
        <v>144639.854731</v>
      </c>
      <c r="G51" s="58">
        <v>1965.447498</v>
      </c>
      <c r="H51" s="58">
        <v>2238.7623039999999</v>
      </c>
      <c r="I51" s="43">
        <v>-273.31480599999986</v>
      </c>
      <c r="J51" s="43">
        <v>4204.2098019999994</v>
      </c>
      <c r="K51" s="58">
        <v>7047</v>
      </c>
      <c r="L51" s="58">
        <v>17147</v>
      </c>
      <c r="M51" s="43">
        <v>-10100</v>
      </c>
      <c r="N51" s="58">
        <v>0</v>
      </c>
      <c r="O51" s="58">
        <v>29</v>
      </c>
      <c r="P51" s="44">
        <v>-29</v>
      </c>
      <c r="Q51" s="59"/>
      <c r="R51" s="60"/>
      <c r="S51" s="60"/>
      <c r="T51" s="60"/>
    </row>
    <row r="52" spans="1:20" s="23" customFormat="1" ht="18.75">
      <c r="A52" s="52">
        <v>44</v>
      </c>
      <c r="B52" s="116" t="s">
        <v>110</v>
      </c>
      <c r="C52" s="49">
        <v>88839.795104999997</v>
      </c>
      <c r="D52" s="49">
        <v>76107.772230000002</v>
      </c>
      <c r="E52" s="47">
        <v>12732.022874999995</v>
      </c>
      <c r="F52" s="47">
        <v>164947.567335</v>
      </c>
      <c r="G52" s="119">
        <v>5055.4980100000002</v>
      </c>
      <c r="H52" s="119">
        <v>2681.67245</v>
      </c>
      <c r="I52" s="47">
        <v>2373.8255600000002</v>
      </c>
      <c r="J52" s="47">
        <v>7737.1704600000003</v>
      </c>
      <c r="K52" s="119">
        <v>33683</v>
      </c>
      <c r="L52" s="119">
        <v>31072</v>
      </c>
      <c r="M52" s="47">
        <v>2611</v>
      </c>
      <c r="N52" s="119">
        <v>0</v>
      </c>
      <c r="O52" s="119">
        <v>519</v>
      </c>
      <c r="P52" s="50">
        <v>-519</v>
      </c>
      <c r="Q52" s="59"/>
      <c r="R52" s="60"/>
      <c r="S52" s="60"/>
      <c r="T52" s="60"/>
    </row>
    <row r="53" spans="1:20" s="23" customFormat="1" ht="18.75">
      <c r="A53" s="39">
        <v>45</v>
      </c>
      <c r="B53" s="57" t="s">
        <v>98</v>
      </c>
      <c r="C53" s="56">
        <v>116756.639362</v>
      </c>
      <c r="D53" s="56">
        <v>163973.55490399999</v>
      </c>
      <c r="E53" s="43">
        <v>-47216.915541999988</v>
      </c>
      <c r="F53" s="43">
        <v>280730.19426600001</v>
      </c>
      <c r="G53" s="58">
        <v>17336.050555000002</v>
      </c>
      <c r="H53" s="58">
        <v>20603.097209</v>
      </c>
      <c r="I53" s="43">
        <v>-3267.0466539999979</v>
      </c>
      <c r="J53" s="43">
        <v>37939.147764000001</v>
      </c>
      <c r="K53" s="58">
        <v>36483</v>
      </c>
      <c r="L53" s="58">
        <v>65294</v>
      </c>
      <c r="M53" s="43">
        <v>-28811</v>
      </c>
      <c r="N53" s="58">
        <v>239</v>
      </c>
      <c r="O53" s="58">
        <v>3023</v>
      </c>
      <c r="P53" s="44">
        <v>-2784</v>
      </c>
      <c r="Q53" s="59"/>
      <c r="R53" s="60"/>
      <c r="S53" s="60"/>
      <c r="T53" s="60"/>
    </row>
    <row r="54" spans="1:20" s="23" customFormat="1" ht="18.75">
      <c r="A54" s="52">
        <v>46</v>
      </c>
      <c r="B54" s="116" t="s">
        <v>140</v>
      </c>
      <c r="C54" s="49">
        <v>106373.531271</v>
      </c>
      <c r="D54" s="49">
        <v>109816.94728399999</v>
      </c>
      <c r="E54" s="47">
        <v>-3443.4160129999946</v>
      </c>
      <c r="F54" s="47">
        <v>216190.47855499998</v>
      </c>
      <c r="G54" s="119">
        <v>19898.066233000001</v>
      </c>
      <c r="H54" s="119">
        <v>18143.652808999999</v>
      </c>
      <c r="I54" s="47">
        <v>1754.4134240000021</v>
      </c>
      <c r="J54" s="47">
        <v>38041.719041999997</v>
      </c>
      <c r="K54" s="119">
        <v>6610</v>
      </c>
      <c r="L54" s="119">
        <v>5611</v>
      </c>
      <c r="M54" s="47">
        <v>999</v>
      </c>
      <c r="N54" s="119">
        <v>0</v>
      </c>
      <c r="O54" s="119">
        <v>0</v>
      </c>
      <c r="P54" s="50">
        <v>0</v>
      </c>
      <c r="Q54" s="59"/>
      <c r="R54" s="60"/>
      <c r="S54" s="60"/>
      <c r="T54" s="60"/>
    </row>
    <row r="55" spans="1:20" s="23" customFormat="1" ht="18.75">
      <c r="A55" s="39">
        <v>47</v>
      </c>
      <c r="B55" s="57" t="s">
        <v>94</v>
      </c>
      <c r="C55" s="56">
        <v>76865.498275000005</v>
      </c>
      <c r="D55" s="56">
        <v>161837.46605399999</v>
      </c>
      <c r="E55" s="43">
        <v>-84971.967778999984</v>
      </c>
      <c r="F55" s="43">
        <v>238702.96432899998</v>
      </c>
      <c r="G55" s="58">
        <v>3730.8213529999998</v>
      </c>
      <c r="H55" s="58">
        <v>1839.498488</v>
      </c>
      <c r="I55" s="43">
        <v>1891.3228649999999</v>
      </c>
      <c r="J55" s="43">
        <v>5570.3198409999995</v>
      </c>
      <c r="K55" s="58">
        <v>8833</v>
      </c>
      <c r="L55" s="58">
        <v>94308</v>
      </c>
      <c r="M55" s="43">
        <v>-85475</v>
      </c>
      <c r="N55" s="58">
        <v>29</v>
      </c>
      <c r="O55" s="58">
        <v>3238</v>
      </c>
      <c r="P55" s="44">
        <v>-3209</v>
      </c>
      <c r="Q55" s="59"/>
      <c r="R55" s="60"/>
      <c r="S55" s="60"/>
      <c r="T55" s="60"/>
    </row>
    <row r="56" spans="1:20" s="23" customFormat="1" ht="18.75">
      <c r="A56" s="52">
        <v>48</v>
      </c>
      <c r="B56" s="116" t="s">
        <v>118</v>
      </c>
      <c r="C56" s="49">
        <v>75864.957211999994</v>
      </c>
      <c r="D56" s="49">
        <v>88743.586827000006</v>
      </c>
      <c r="E56" s="47">
        <v>-12878.629615000013</v>
      </c>
      <c r="F56" s="47">
        <v>164608.544039</v>
      </c>
      <c r="G56" s="119">
        <v>4528.9588329999997</v>
      </c>
      <c r="H56" s="119">
        <v>5373.1775500000003</v>
      </c>
      <c r="I56" s="47">
        <v>-844.21871700000065</v>
      </c>
      <c r="J56" s="47">
        <v>9902.1363830000009</v>
      </c>
      <c r="K56" s="119">
        <v>5595</v>
      </c>
      <c r="L56" s="119">
        <v>15877</v>
      </c>
      <c r="M56" s="47">
        <v>-10282</v>
      </c>
      <c r="N56" s="119">
        <v>0</v>
      </c>
      <c r="O56" s="119">
        <v>977</v>
      </c>
      <c r="P56" s="50">
        <v>-977</v>
      </c>
      <c r="Q56" s="59"/>
      <c r="R56" s="60"/>
      <c r="S56" s="60"/>
      <c r="T56" s="60"/>
    </row>
    <row r="57" spans="1:20" s="23" customFormat="1" ht="18.75">
      <c r="A57" s="39">
        <v>49</v>
      </c>
      <c r="B57" s="57" t="s">
        <v>132</v>
      </c>
      <c r="C57" s="56">
        <v>73737.378765999994</v>
      </c>
      <c r="D57" s="56">
        <v>80480.883954999998</v>
      </c>
      <c r="E57" s="43">
        <v>-6743.5051890000032</v>
      </c>
      <c r="F57" s="43">
        <v>154218.26272100001</v>
      </c>
      <c r="G57" s="58">
        <v>7260.0769039999996</v>
      </c>
      <c r="H57" s="58">
        <v>3753.8069399999999</v>
      </c>
      <c r="I57" s="43">
        <v>3506.2699639999996</v>
      </c>
      <c r="J57" s="43">
        <v>11013.883844</v>
      </c>
      <c r="K57" s="58">
        <v>14765</v>
      </c>
      <c r="L57" s="58">
        <v>21277</v>
      </c>
      <c r="M57" s="43">
        <v>-6512</v>
      </c>
      <c r="N57" s="58">
        <v>150</v>
      </c>
      <c r="O57" s="58">
        <v>463</v>
      </c>
      <c r="P57" s="44">
        <v>-313</v>
      </c>
      <c r="Q57" s="59"/>
      <c r="R57" s="60"/>
      <c r="S57" s="60"/>
      <c r="T57" s="60"/>
    </row>
    <row r="58" spans="1:20" s="23" customFormat="1" ht="18.75">
      <c r="A58" s="52">
        <v>50</v>
      </c>
      <c r="B58" s="116" t="s">
        <v>152</v>
      </c>
      <c r="C58" s="49">
        <v>84642.990617000003</v>
      </c>
      <c r="D58" s="49">
        <v>84448.093523000003</v>
      </c>
      <c r="E58" s="47">
        <v>194.89709399999992</v>
      </c>
      <c r="F58" s="47">
        <v>169091.08413999999</v>
      </c>
      <c r="G58" s="119">
        <v>11444.568224000001</v>
      </c>
      <c r="H58" s="119">
        <v>6580.188897</v>
      </c>
      <c r="I58" s="47">
        <v>4864.3793270000006</v>
      </c>
      <c r="J58" s="47">
        <v>18024.757121000002</v>
      </c>
      <c r="K58" s="119">
        <v>2861</v>
      </c>
      <c r="L58" s="119">
        <v>2656</v>
      </c>
      <c r="M58" s="47">
        <v>205</v>
      </c>
      <c r="N58" s="119">
        <v>298</v>
      </c>
      <c r="O58" s="119">
        <v>994</v>
      </c>
      <c r="P58" s="50">
        <v>-696</v>
      </c>
      <c r="Q58" s="59"/>
      <c r="R58" s="60"/>
      <c r="S58" s="60"/>
      <c r="T58" s="60"/>
    </row>
    <row r="59" spans="1:20" s="23" customFormat="1" ht="18.75">
      <c r="A59" s="39">
        <v>51</v>
      </c>
      <c r="B59" s="57" t="s">
        <v>180</v>
      </c>
      <c r="C59" s="56">
        <v>56928.828213000001</v>
      </c>
      <c r="D59" s="56">
        <v>61892.357809000001</v>
      </c>
      <c r="E59" s="43">
        <v>-4963.5295960000003</v>
      </c>
      <c r="F59" s="43">
        <v>118821.18602200001</v>
      </c>
      <c r="G59" s="58">
        <v>843.72</v>
      </c>
      <c r="H59" s="58">
        <v>106.496</v>
      </c>
      <c r="I59" s="43">
        <v>737.22400000000005</v>
      </c>
      <c r="J59" s="43">
        <v>950.21600000000001</v>
      </c>
      <c r="K59" s="58">
        <v>748</v>
      </c>
      <c r="L59" s="58">
        <v>6763</v>
      </c>
      <c r="M59" s="43">
        <v>-6015</v>
      </c>
      <c r="N59" s="103">
        <v>0</v>
      </c>
      <c r="O59" s="58">
        <v>189</v>
      </c>
      <c r="P59" s="44">
        <v>-189</v>
      </c>
      <c r="Q59" s="59"/>
      <c r="R59" s="60"/>
      <c r="S59" s="60"/>
      <c r="T59" s="60"/>
    </row>
    <row r="60" spans="1:20" s="23" customFormat="1" ht="18.75">
      <c r="A60" s="52">
        <v>52</v>
      </c>
      <c r="B60" s="116" t="s">
        <v>204</v>
      </c>
      <c r="C60" s="49">
        <v>70806.281954999999</v>
      </c>
      <c r="D60" s="49">
        <v>88887.361040999996</v>
      </c>
      <c r="E60" s="47">
        <v>-18081.079085999998</v>
      </c>
      <c r="F60" s="47">
        <v>159693.64299600001</v>
      </c>
      <c r="G60" s="119">
        <v>6273.7586739999997</v>
      </c>
      <c r="H60" s="119">
        <v>9674.7034070000009</v>
      </c>
      <c r="I60" s="47">
        <v>-3400.9447330000012</v>
      </c>
      <c r="J60" s="47">
        <v>15948.462081000001</v>
      </c>
      <c r="K60" s="119">
        <v>4651.8254589999997</v>
      </c>
      <c r="L60" s="119">
        <v>36728.713758999998</v>
      </c>
      <c r="M60" s="47">
        <v>-32076.888299999999</v>
      </c>
      <c r="N60" s="119">
        <v>197.09136000000001</v>
      </c>
      <c r="O60" s="119">
        <v>974.20514200000002</v>
      </c>
      <c r="P60" s="50">
        <v>-777.11378200000001</v>
      </c>
      <c r="Q60" s="59"/>
      <c r="R60" s="60"/>
      <c r="S60" s="60"/>
      <c r="T60" s="60"/>
    </row>
    <row r="61" spans="1:20" s="23" customFormat="1" ht="18.75">
      <c r="A61" s="39">
        <v>53</v>
      </c>
      <c r="B61" s="57" t="s">
        <v>124</v>
      </c>
      <c r="C61" s="56">
        <v>61350.656462999999</v>
      </c>
      <c r="D61" s="56">
        <v>71090.404976000005</v>
      </c>
      <c r="E61" s="43">
        <v>-9739.7485130000059</v>
      </c>
      <c r="F61" s="43">
        <v>132441.06143900001</v>
      </c>
      <c r="G61" s="58">
        <v>4136.6379779999997</v>
      </c>
      <c r="H61" s="58">
        <v>4183.4668179999999</v>
      </c>
      <c r="I61" s="43">
        <v>-46.828840000000127</v>
      </c>
      <c r="J61" s="43">
        <v>8320.1047959999996</v>
      </c>
      <c r="K61" s="58">
        <v>4233</v>
      </c>
      <c r="L61" s="58">
        <v>11995</v>
      </c>
      <c r="M61" s="43">
        <v>-7762</v>
      </c>
      <c r="N61" s="58">
        <v>0</v>
      </c>
      <c r="O61" s="58">
        <v>141</v>
      </c>
      <c r="P61" s="44">
        <v>-141</v>
      </c>
      <c r="Q61" s="59"/>
      <c r="R61" s="60"/>
      <c r="S61" s="60"/>
      <c r="T61" s="60"/>
    </row>
    <row r="62" spans="1:20" s="23" customFormat="1" ht="18.75">
      <c r="A62" s="52">
        <v>54</v>
      </c>
      <c r="B62" s="116" t="s">
        <v>145</v>
      </c>
      <c r="C62" s="49">
        <v>41263.155512999998</v>
      </c>
      <c r="D62" s="49">
        <v>45745.933663000003</v>
      </c>
      <c r="E62" s="47">
        <v>-4482.7781500000056</v>
      </c>
      <c r="F62" s="47">
        <v>87009.089176000009</v>
      </c>
      <c r="G62" s="119">
        <v>110.25</v>
      </c>
      <c r="H62" s="119">
        <v>814.75173600000005</v>
      </c>
      <c r="I62" s="47">
        <v>-704.50173600000005</v>
      </c>
      <c r="J62" s="47">
        <v>925.00173600000005</v>
      </c>
      <c r="K62" s="119">
        <v>7350</v>
      </c>
      <c r="L62" s="119">
        <v>10932</v>
      </c>
      <c r="M62" s="47">
        <v>-3582</v>
      </c>
      <c r="N62" s="119">
        <v>15</v>
      </c>
      <c r="O62" s="119">
        <v>630</v>
      </c>
      <c r="P62" s="50">
        <v>-615</v>
      </c>
      <c r="Q62" s="59"/>
      <c r="R62" s="60"/>
      <c r="S62" s="60"/>
      <c r="T62" s="60"/>
    </row>
    <row r="63" spans="1:20" s="23" customFormat="1" ht="18.75">
      <c r="A63" s="39">
        <v>55</v>
      </c>
      <c r="B63" s="57" t="s">
        <v>129</v>
      </c>
      <c r="C63" s="56">
        <v>50089.827989999998</v>
      </c>
      <c r="D63" s="56">
        <v>54880.053167999999</v>
      </c>
      <c r="E63" s="43">
        <v>-4790.2251780000006</v>
      </c>
      <c r="F63" s="43">
        <v>104969.881158</v>
      </c>
      <c r="G63" s="58">
        <v>2149.7739000000001</v>
      </c>
      <c r="H63" s="58">
        <v>3903.8601079999999</v>
      </c>
      <c r="I63" s="43">
        <v>-1754.0862079999997</v>
      </c>
      <c r="J63" s="43">
        <v>6053.634008</v>
      </c>
      <c r="K63" s="58">
        <v>5716</v>
      </c>
      <c r="L63" s="58">
        <v>13893</v>
      </c>
      <c r="M63" s="43">
        <v>-8177</v>
      </c>
      <c r="N63" s="58">
        <v>87</v>
      </c>
      <c r="O63" s="58">
        <v>1121</v>
      </c>
      <c r="P63" s="44">
        <v>-1034</v>
      </c>
      <c r="Q63" s="59"/>
      <c r="R63" s="60"/>
      <c r="S63" s="60"/>
      <c r="T63" s="60"/>
    </row>
    <row r="64" spans="1:20" s="23" customFormat="1" ht="18.75">
      <c r="A64" s="52">
        <v>56</v>
      </c>
      <c r="B64" s="116" t="s">
        <v>169</v>
      </c>
      <c r="C64" s="49">
        <v>73529.824345999994</v>
      </c>
      <c r="D64" s="49">
        <v>65902.928734999994</v>
      </c>
      <c r="E64" s="47">
        <v>7626.8956109999999</v>
      </c>
      <c r="F64" s="47">
        <v>139432.753081</v>
      </c>
      <c r="G64" s="119">
        <v>8983.6757539999999</v>
      </c>
      <c r="H64" s="119">
        <v>5036.7655189999996</v>
      </c>
      <c r="I64" s="47">
        <v>3946.9102350000003</v>
      </c>
      <c r="J64" s="47">
        <v>14020.441273</v>
      </c>
      <c r="K64" s="119">
        <v>7437</v>
      </c>
      <c r="L64" s="119">
        <v>4558</v>
      </c>
      <c r="M64" s="47">
        <v>2879</v>
      </c>
      <c r="N64" s="119">
        <v>1000</v>
      </c>
      <c r="O64" s="119">
        <v>635</v>
      </c>
      <c r="P64" s="50">
        <v>365</v>
      </c>
      <c r="Q64" s="59"/>
      <c r="R64" s="60"/>
      <c r="S64" s="60"/>
      <c r="T64" s="60"/>
    </row>
    <row r="65" spans="1:20" s="23" customFormat="1" ht="18.75">
      <c r="A65" s="39">
        <v>57</v>
      </c>
      <c r="B65" s="57" t="s">
        <v>177</v>
      </c>
      <c r="C65" s="56">
        <v>49503.319670999997</v>
      </c>
      <c r="D65" s="56">
        <v>48511.640252999998</v>
      </c>
      <c r="E65" s="43">
        <v>991.67941799999971</v>
      </c>
      <c r="F65" s="43">
        <v>98014.959923999995</v>
      </c>
      <c r="G65" s="58">
        <v>1303.46</v>
      </c>
      <c r="H65" s="58">
        <v>708.92097699999999</v>
      </c>
      <c r="I65" s="43">
        <v>594.53902300000004</v>
      </c>
      <c r="J65" s="43">
        <v>2012.380977</v>
      </c>
      <c r="K65" s="58">
        <v>4763</v>
      </c>
      <c r="L65" s="58">
        <v>3485</v>
      </c>
      <c r="M65" s="43">
        <v>1278</v>
      </c>
      <c r="N65" s="103">
        <v>16</v>
      </c>
      <c r="O65" s="58">
        <v>486</v>
      </c>
      <c r="P65" s="44">
        <v>-470</v>
      </c>
      <c r="Q65" s="59"/>
      <c r="R65" s="60"/>
      <c r="S65" s="60"/>
      <c r="T65" s="60"/>
    </row>
    <row r="66" spans="1:20" s="23" customFormat="1" ht="18.75">
      <c r="A66" s="52">
        <v>58</v>
      </c>
      <c r="B66" s="116" t="s">
        <v>114</v>
      </c>
      <c r="C66" s="49">
        <v>76945.479548000003</v>
      </c>
      <c r="D66" s="49">
        <v>69754.898700000005</v>
      </c>
      <c r="E66" s="47">
        <v>7190.5808479999978</v>
      </c>
      <c r="F66" s="47">
        <v>146700.37824799999</v>
      </c>
      <c r="G66" s="119">
        <v>1555.5993000000001</v>
      </c>
      <c r="H66" s="119">
        <v>2452.9560700000002</v>
      </c>
      <c r="I66" s="47">
        <v>-897.3567700000001</v>
      </c>
      <c r="J66" s="47">
        <v>4008.55537</v>
      </c>
      <c r="K66" s="119">
        <v>45115</v>
      </c>
      <c r="L66" s="119">
        <v>55679</v>
      </c>
      <c r="M66" s="47">
        <v>-10564</v>
      </c>
      <c r="N66" s="119">
        <v>848</v>
      </c>
      <c r="O66" s="119">
        <v>2804</v>
      </c>
      <c r="P66" s="50">
        <v>-1956</v>
      </c>
      <c r="Q66" s="59"/>
      <c r="R66" s="60"/>
      <c r="S66" s="60"/>
      <c r="T66" s="60"/>
    </row>
    <row r="67" spans="1:20" s="23" customFormat="1" ht="18.75">
      <c r="A67" s="39">
        <v>59</v>
      </c>
      <c r="B67" s="57" t="s">
        <v>147</v>
      </c>
      <c r="C67" s="56">
        <v>59311.164677000001</v>
      </c>
      <c r="D67" s="56">
        <v>47814.404788</v>
      </c>
      <c r="E67" s="43">
        <v>11496.759889000001</v>
      </c>
      <c r="F67" s="43">
        <v>107125.56946500001</v>
      </c>
      <c r="G67" s="58">
        <v>11004.660674000001</v>
      </c>
      <c r="H67" s="58">
        <v>3098.8041539999999</v>
      </c>
      <c r="I67" s="43">
        <v>7905.8565200000012</v>
      </c>
      <c r="J67" s="43">
        <v>14103.464828</v>
      </c>
      <c r="K67" s="58">
        <v>7729</v>
      </c>
      <c r="L67" s="58">
        <v>2712</v>
      </c>
      <c r="M67" s="43">
        <v>5017</v>
      </c>
      <c r="N67" s="58">
        <v>0</v>
      </c>
      <c r="O67" s="58">
        <v>0</v>
      </c>
      <c r="P67" s="44">
        <v>0</v>
      </c>
      <c r="Q67" s="59"/>
      <c r="R67" s="60"/>
      <c r="S67" s="60"/>
      <c r="T67" s="60"/>
    </row>
    <row r="68" spans="1:20" s="23" customFormat="1" ht="18.75">
      <c r="A68" s="52">
        <v>60</v>
      </c>
      <c r="B68" s="116" t="s">
        <v>182</v>
      </c>
      <c r="C68" s="49">
        <v>59374.229802000002</v>
      </c>
      <c r="D68" s="49">
        <v>54516.845679999999</v>
      </c>
      <c r="E68" s="47">
        <v>4857.3841220000031</v>
      </c>
      <c r="F68" s="47">
        <v>113891.075482</v>
      </c>
      <c r="G68" s="119">
        <v>8663.2169040000008</v>
      </c>
      <c r="H68" s="119">
        <v>8056.4986609999996</v>
      </c>
      <c r="I68" s="47">
        <v>606.71824300000117</v>
      </c>
      <c r="J68" s="47">
        <v>16719.715564999999</v>
      </c>
      <c r="K68" s="119">
        <v>9293.9211369999994</v>
      </c>
      <c r="L68" s="119">
        <v>5112.7747920000002</v>
      </c>
      <c r="M68" s="47">
        <v>4181.1463449999992</v>
      </c>
      <c r="N68" s="119">
        <v>0</v>
      </c>
      <c r="O68" s="119">
        <v>1198.090526</v>
      </c>
      <c r="P68" s="50">
        <v>-1198.090526</v>
      </c>
      <c r="Q68" s="59"/>
      <c r="R68" s="60"/>
      <c r="S68" s="60"/>
      <c r="T68" s="60"/>
    </row>
    <row r="69" spans="1:20" s="23" customFormat="1" ht="18.75">
      <c r="A69" s="39">
        <v>61</v>
      </c>
      <c r="B69" s="57" t="s">
        <v>187</v>
      </c>
      <c r="C69" s="56">
        <v>35675.995779999997</v>
      </c>
      <c r="D69" s="56">
        <v>29761.923441999999</v>
      </c>
      <c r="E69" s="43">
        <v>5914.0723379999981</v>
      </c>
      <c r="F69" s="43">
        <v>65437.919221999997</v>
      </c>
      <c r="G69" s="58">
        <v>999.83031700000004</v>
      </c>
      <c r="H69" s="58">
        <v>1576.2596430000001</v>
      </c>
      <c r="I69" s="43">
        <v>-576.42932600000006</v>
      </c>
      <c r="J69" s="43">
        <v>2576.0899600000002</v>
      </c>
      <c r="K69" s="58">
        <v>1672</v>
      </c>
      <c r="L69" s="58">
        <v>950</v>
      </c>
      <c r="M69" s="43">
        <v>722</v>
      </c>
      <c r="N69" s="58">
        <v>0</v>
      </c>
      <c r="O69" s="58">
        <v>0</v>
      </c>
      <c r="P69" s="44">
        <v>0</v>
      </c>
      <c r="Q69" s="59"/>
      <c r="R69" s="60"/>
      <c r="S69" s="60"/>
      <c r="T69" s="60"/>
    </row>
    <row r="70" spans="1:20" s="23" customFormat="1" ht="18.75">
      <c r="A70" s="52">
        <v>62</v>
      </c>
      <c r="B70" s="116" t="s">
        <v>135</v>
      </c>
      <c r="C70" s="49">
        <v>46376.823471000003</v>
      </c>
      <c r="D70" s="49">
        <v>41191.021909000003</v>
      </c>
      <c r="E70" s="47">
        <v>5185.8015620000006</v>
      </c>
      <c r="F70" s="47">
        <v>87567.845380000013</v>
      </c>
      <c r="G70" s="119">
        <v>10681.359238999999</v>
      </c>
      <c r="H70" s="119">
        <v>9668.8435250000002</v>
      </c>
      <c r="I70" s="47">
        <v>1012.5157139999992</v>
      </c>
      <c r="J70" s="47">
        <v>20350.202764000001</v>
      </c>
      <c r="K70" s="119">
        <v>12283.723333</v>
      </c>
      <c r="L70" s="119">
        <v>10078.373737</v>
      </c>
      <c r="M70" s="47">
        <v>2205.349596</v>
      </c>
      <c r="N70" s="119">
        <v>0</v>
      </c>
      <c r="O70" s="119">
        <v>119.20653</v>
      </c>
      <c r="P70" s="50">
        <v>-119.20653</v>
      </c>
      <c r="Q70" s="59"/>
      <c r="R70" s="60"/>
      <c r="S70" s="60"/>
      <c r="T70" s="60"/>
    </row>
    <row r="71" spans="1:20" s="23" customFormat="1" ht="18.75">
      <c r="A71" s="39">
        <v>63</v>
      </c>
      <c r="B71" s="57" t="s">
        <v>155</v>
      </c>
      <c r="C71" s="56">
        <v>61438.225379000003</v>
      </c>
      <c r="D71" s="56">
        <v>67239.095329000003</v>
      </c>
      <c r="E71" s="43">
        <v>-5800.8699500000002</v>
      </c>
      <c r="F71" s="43">
        <v>128677.32070800001</v>
      </c>
      <c r="G71" s="58">
        <v>5156.2671209999999</v>
      </c>
      <c r="H71" s="58">
        <v>2992.870504</v>
      </c>
      <c r="I71" s="43">
        <v>2163.3966169999999</v>
      </c>
      <c r="J71" s="43">
        <v>8149.1376249999994</v>
      </c>
      <c r="K71" s="58">
        <v>2267.4005929999998</v>
      </c>
      <c r="L71" s="58">
        <v>11361.761451</v>
      </c>
      <c r="M71" s="43">
        <v>-9094.360858</v>
      </c>
      <c r="N71" s="58">
        <v>0</v>
      </c>
      <c r="O71" s="58">
        <v>165.34581600000001</v>
      </c>
      <c r="P71" s="44">
        <v>-165.34581600000001</v>
      </c>
      <c r="Q71" s="59"/>
      <c r="R71" s="60"/>
      <c r="S71" s="60"/>
      <c r="T71" s="60"/>
    </row>
    <row r="72" spans="1:20" s="23" customFormat="1" ht="18.75">
      <c r="A72" s="52">
        <v>64</v>
      </c>
      <c r="B72" s="116" t="s">
        <v>166</v>
      </c>
      <c r="C72" s="49">
        <v>48386.579935000002</v>
      </c>
      <c r="D72" s="49">
        <v>51664.264701</v>
      </c>
      <c r="E72" s="47">
        <v>-3277.6847659999985</v>
      </c>
      <c r="F72" s="47">
        <v>100050.84463599999</v>
      </c>
      <c r="G72" s="119">
        <v>6387.3250589999998</v>
      </c>
      <c r="H72" s="119">
        <v>10649.902056999999</v>
      </c>
      <c r="I72" s="47">
        <v>-4262.5769979999995</v>
      </c>
      <c r="J72" s="47">
        <v>17037.227115999998</v>
      </c>
      <c r="K72" s="119">
        <v>9587</v>
      </c>
      <c r="L72" s="119">
        <v>11677</v>
      </c>
      <c r="M72" s="47">
        <v>-2090</v>
      </c>
      <c r="N72" s="119">
        <v>401</v>
      </c>
      <c r="O72" s="119">
        <v>31</v>
      </c>
      <c r="P72" s="50">
        <v>370</v>
      </c>
      <c r="Q72" s="59"/>
      <c r="R72" s="60"/>
      <c r="S72" s="60"/>
      <c r="T72" s="60"/>
    </row>
    <row r="73" spans="1:20" s="23" customFormat="1" ht="18.75">
      <c r="A73" s="39">
        <v>65</v>
      </c>
      <c r="B73" s="57" t="s">
        <v>185</v>
      </c>
      <c r="C73" s="56">
        <v>53580.263214999999</v>
      </c>
      <c r="D73" s="56">
        <v>49694.262357</v>
      </c>
      <c r="E73" s="43">
        <v>3886.0008579999994</v>
      </c>
      <c r="F73" s="43">
        <v>103274.525572</v>
      </c>
      <c r="G73" s="58">
        <v>6495.4017000000003</v>
      </c>
      <c r="H73" s="58">
        <v>5198.8414700000003</v>
      </c>
      <c r="I73" s="43">
        <v>1296.56023</v>
      </c>
      <c r="J73" s="43">
        <v>11694.243170000002</v>
      </c>
      <c r="K73" s="58">
        <v>1321.481927</v>
      </c>
      <c r="L73" s="58">
        <v>630.30966899999999</v>
      </c>
      <c r="M73" s="43">
        <v>691.17225800000006</v>
      </c>
      <c r="N73" s="58">
        <v>0</v>
      </c>
      <c r="O73" s="58">
        <v>361.98473000000001</v>
      </c>
      <c r="P73" s="44">
        <v>-361.98473000000001</v>
      </c>
      <c r="Q73" s="59"/>
      <c r="R73" s="60"/>
      <c r="S73" s="60"/>
      <c r="T73" s="60"/>
    </row>
    <row r="74" spans="1:20" s="23" customFormat="1" ht="18.75">
      <c r="A74" s="52">
        <v>66</v>
      </c>
      <c r="B74" s="116" t="s">
        <v>159</v>
      </c>
      <c r="C74" s="49">
        <v>46244.290041</v>
      </c>
      <c r="D74" s="49">
        <v>52124.405956000002</v>
      </c>
      <c r="E74" s="47">
        <v>-5880.1159150000021</v>
      </c>
      <c r="F74" s="47">
        <v>98368.695997000003</v>
      </c>
      <c r="G74" s="119">
        <v>5107.7382900000002</v>
      </c>
      <c r="H74" s="119">
        <v>2746.0509999999999</v>
      </c>
      <c r="I74" s="47">
        <v>2361.6872900000003</v>
      </c>
      <c r="J74" s="47">
        <v>7853.7892900000006</v>
      </c>
      <c r="K74" s="119">
        <v>3793</v>
      </c>
      <c r="L74" s="119">
        <v>6053</v>
      </c>
      <c r="M74" s="47">
        <v>-2260</v>
      </c>
      <c r="N74" s="119">
        <v>833</v>
      </c>
      <c r="O74" s="119">
        <v>204</v>
      </c>
      <c r="P74" s="50">
        <v>629</v>
      </c>
      <c r="Q74" s="59"/>
      <c r="R74" s="60"/>
      <c r="S74" s="60"/>
      <c r="T74" s="60"/>
    </row>
    <row r="75" spans="1:20" s="23" customFormat="1" ht="18.75">
      <c r="A75" s="39">
        <v>67</v>
      </c>
      <c r="B75" s="57" t="s">
        <v>190</v>
      </c>
      <c r="C75" s="43">
        <v>28588.778636999999</v>
      </c>
      <c r="D75" s="43">
        <v>26938.155595</v>
      </c>
      <c r="E75" s="43">
        <v>1650.6230419999993</v>
      </c>
      <c r="F75" s="43">
        <v>55526.934232</v>
      </c>
      <c r="G75" s="43">
        <v>2225.3353999999999</v>
      </c>
      <c r="H75" s="43">
        <v>1936.80458</v>
      </c>
      <c r="I75" s="43">
        <v>288.53081999999995</v>
      </c>
      <c r="J75" s="43">
        <v>4162.1399799999999</v>
      </c>
      <c r="K75" s="43">
        <v>1284</v>
      </c>
      <c r="L75" s="43">
        <v>1818</v>
      </c>
      <c r="M75" s="43">
        <v>-534</v>
      </c>
      <c r="N75" s="43">
        <v>0</v>
      </c>
      <c r="O75" s="43">
        <v>0</v>
      </c>
      <c r="P75" s="44">
        <v>0</v>
      </c>
      <c r="Q75" s="59"/>
      <c r="R75" s="60"/>
      <c r="S75" s="60"/>
      <c r="T75" s="60"/>
    </row>
    <row r="76" spans="1:20" s="23" customFormat="1" ht="18.75">
      <c r="A76" s="52">
        <v>68</v>
      </c>
      <c r="B76" s="116" t="s">
        <v>164</v>
      </c>
      <c r="C76" s="49">
        <v>28202.864516000001</v>
      </c>
      <c r="D76" s="49">
        <v>28849.156922999999</v>
      </c>
      <c r="E76" s="47">
        <v>-646.29240699999718</v>
      </c>
      <c r="F76" s="47">
        <v>57052.021439000004</v>
      </c>
      <c r="G76" s="119">
        <v>1246.22252</v>
      </c>
      <c r="H76" s="119">
        <v>1031.627716</v>
      </c>
      <c r="I76" s="47">
        <v>214.59480400000007</v>
      </c>
      <c r="J76" s="47">
        <v>2277.8502360000002</v>
      </c>
      <c r="K76" s="119">
        <v>3921</v>
      </c>
      <c r="L76" s="119">
        <v>7707</v>
      </c>
      <c r="M76" s="47">
        <v>-3786</v>
      </c>
      <c r="N76" s="119">
        <v>164</v>
      </c>
      <c r="O76" s="119">
        <v>0</v>
      </c>
      <c r="P76" s="50">
        <v>164</v>
      </c>
      <c r="Q76" s="59"/>
      <c r="R76" s="60"/>
      <c r="S76" s="60"/>
      <c r="T76" s="60"/>
    </row>
    <row r="77" spans="1:20" s="23" customFormat="1" ht="18.75">
      <c r="A77" s="39">
        <v>69</v>
      </c>
      <c r="B77" s="57" t="s">
        <v>227</v>
      </c>
      <c r="C77" s="43">
        <v>29960.364873999999</v>
      </c>
      <c r="D77" s="43">
        <v>29944.895506000001</v>
      </c>
      <c r="E77" s="43">
        <v>15.469367999998212</v>
      </c>
      <c r="F77" s="43">
        <v>59905.26038</v>
      </c>
      <c r="G77" s="43">
        <v>2961.0428780000002</v>
      </c>
      <c r="H77" s="43">
        <v>1857.34925</v>
      </c>
      <c r="I77" s="43">
        <v>1103.6936280000002</v>
      </c>
      <c r="J77" s="43">
        <v>4818.3921280000004</v>
      </c>
      <c r="K77" s="43">
        <v>7099.0884379999998</v>
      </c>
      <c r="L77" s="43">
        <v>5136.5684609999998</v>
      </c>
      <c r="M77" s="43">
        <v>1962.5199769999999</v>
      </c>
      <c r="N77" s="43">
        <v>0</v>
      </c>
      <c r="O77" s="43">
        <v>126.76083</v>
      </c>
      <c r="P77" s="44">
        <v>-126.76083</v>
      </c>
      <c r="Q77" s="59"/>
      <c r="R77" s="60"/>
      <c r="S77" s="60"/>
      <c r="T77" s="60"/>
    </row>
    <row r="78" spans="1:20" s="23" customFormat="1" ht="18.75">
      <c r="A78" s="52">
        <v>70</v>
      </c>
      <c r="B78" s="116" t="s">
        <v>171</v>
      </c>
      <c r="C78" s="49">
        <v>61303.115828000002</v>
      </c>
      <c r="D78" s="49">
        <v>64356.989329999997</v>
      </c>
      <c r="E78" s="47">
        <v>-3053.8735019999949</v>
      </c>
      <c r="F78" s="47">
        <v>125660.10515799999</v>
      </c>
      <c r="G78" s="119">
        <v>9647.8596230000003</v>
      </c>
      <c r="H78" s="119">
        <v>8538.6857299999992</v>
      </c>
      <c r="I78" s="47">
        <v>1109.173893000001</v>
      </c>
      <c r="J78" s="47">
        <v>18186.545353000001</v>
      </c>
      <c r="K78" s="119">
        <v>8966</v>
      </c>
      <c r="L78" s="119">
        <v>11113</v>
      </c>
      <c r="M78" s="47">
        <v>-2147</v>
      </c>
      <c r="N78" s="119">
        <v>3</v>
      </c>
      <c r="O78" s="119">
        <v>242</v>
      </c>
      <c r="P78" s="50">
        <v>-239</v>
      </c>
      <c r="Q78" s="59"/>
      <c r="R78" s="60"/>
      <c r="S78" s="60"/>
      <c r="T78" s="60"/>
    </row>
    <row r="79" spans="1:20" s="23" customFormat="1" ht="18.75">
      <c r="A79" s="39">
        <v>71</v>
      </c>
      <c r="B79" s="57" t="s">
        <v>150</v>
      </c>
      <c r="C79" s="43">
        <v>18272.334187</v>
      </c>
      <c r="D79" s="43">
        <v>26552.002428</v>
      </c>
      <c r="E79" s="43">
        <v>-8279.6682409999994</v>
      </c>
      <c r="F79" s="43">
        <v>44824.336615</v>
      </c>
      <c r="G79" s="43">
        <v>2783.4887589999998</v>
      </c>
      <c r="H79" s="43">
        <v>1910.9900009999999</v>
      </c>
      <c r="I79" s="43">
        <v>872.49875799999995</v>
      </c>
      <c r="J79" s="43">
        <v>4694.47876</v>
      </c>
      <c r="K79" s="43">
        <v>702</v>
      </c>
      <c r="L79" s="43">
        <v>6194</v>
      </c>
      <c r="M79" s="43">
        <v>-5492</v>
      </c>
      <c r="N79" s="43">
        <v>0</v>
      </c>
      <c r="O79" s="43">
        <v>288</v>
      </c>
      <c r="P79" s="44">
        <v>-288</v>
      </c>
      <c r="Q79" s="59"/>
      <c r="R79" s="60"/>
      <c r="S79" s="60"/>
      <c r="T79" s="60"/>
    </row>
    <row r="80" spans="1:20" s="23" customFormat="1" ht="18.75">
      <c r="A80" s="52">
        <v>72</v>
      </c>
      <c r="B80" s="116" t="s">
        <v>192</v>
      </c>
      <c r="C80" s="49">
        <v>12645.899976999999</v>
      </c>
      <c r="D80" s="49">
        <v>7047.2072630000002</v>
      </c>
      <c r="E80" s="47">
        <v>5598.6927139999989</v>
      </c>
      <c r="F80" s="47">
        <v>19693.107239999998</v>
      </c>
      <c r="G80" s="119">
        <v>2126.9303620000001</v>
      </c>
      <c r="H80" s="119">
        <v>2370.8498509999999</v>
      </c>
      <c r="I80" s="47">
        <v>-243.91948899999988</v>
      </c>
      <c r="J80" s="47">
        <v>4497.780213</v>
      </c>
      <c r="K80" s="119">
        <v>4844</v>
      </c>
      <c r="L80" s="119">
        <v>103</v>
      </c>
      <c r="M80" s="47">
        <v>4741</v>
      </c>
      <c r="N80" s="119">
        <v>0</v>
      </c>
      <c r="O80" s="119">
        <v>30</v>
      </c>
      <c r="P80" s="50">
        <v>-30</v>
      </c>
      <c r="Q80" s="59"/>
      <c r="R80" s="60"/>
      <c r="S80" s="60"/>
      <c r="T80" s="60"/>
    </row>
    <row r="81" spans="1:20" s="23" customFormat="1" ht="18.75">
      <c r="A81" s="39">
        <v>73</v>
      </c>
      <c r="B81" s="57" t="s">
        <v>194</v>
      </c>
      <c r="C81" s="43">
        <v>12517.259239000001</v>
      </c>
      <c r="D81" s="43">
        <v>11572.744784</v>
      </c>
      <c r="E81" s="43">
        <v>944.51445500000045</v>
      </c>
      <c r="F81" s="43">
        <v>24090.004023000001</v>
      </c>
      <c r="G81" s="43">
        <v>2965.1075959999998</v>
      </c>
      <c r="H81" s="43">
        <v>2505.6737889999999</v>
      </c>
      <c r="I81" s="43">
        <v>459.43380699999989</v>
      </c>
      <c r="J81" s="43">
        <v>5470.7813850000002</v>
      </c>
      <c r="K81" s="43">
        <v>5790</v>
      </c>
      <c r="L81" s="43">
        <v>883</v>
      </c>
      <c r="M81" s="43">
        <v>4907</v>
      </c>
      <c r="N81" s="43">
        <v>46</v>
      </c>
      <c r="O81" s="43">
        <v>328</v>
      </c>
      <c r="P81" s="44">
        <v>-282</v>
      </c>
      <c r="Q81" s="59"/>
      <c r="R81" s="60"/>
      <c r="S81" s="60"/>
      <c r="T81" s="60"/>
    </row>
    <row r="82" spans="1:20" s="23" customFormat="1" ht="18.75">
      <c r="A82" s="52">
        <v>74</v>
      </c>
      <c r="B82" s="116" t="s">
        <v>161</v>
      </c>
      <c r="C82" s="49">
        <v>13295.662124</v>
      </c>
      <c r="D82" s="49">
        <v>12595.545786000001</v>
      </c>
      <c r="E82" s="47">
        <v>700.11633799999981</v>
      </c>
      <c r="F82" s="47">
        <v>25891.207910000001</v>
      </c>
      <c r="G82" s="119">
        <v>146.16999999999999</v>
      </c>
      <c r="H82" s="119">
        <v>92.316000000000003</v>
      </c>
      <c r="I82" s="47">
        <v>53.853999999999985</v>
      </c>
      <c r="J82" s="47">
        <v>238.48599999999999</v>
      </c>
      <c r="K82" s="119">
        <v>9513</v>
      </c>
      <c r="L82" s="119">
        <v>7817</v>
      </c>
      <c r="M82" s="47">
        <v>1696</v>
      </c>
      <c r="N82" s="119">
        <v>25</v>
      </c>
      <c r="O82" s="119">
        <v>54</v>
      </c>
      <c r="P82" s="50">
        <v>-29</v>
      </c>
      <c r="Q82" s="59"/>
      <c r="R82" s="60"/>
      <c r="S82" s="60"/>
      <c r="T82" s="60"/>
    </row>
    <row r="83" spans="1:20" s="23" customFormat="1" ht="18.75">
      <c r="A83" s="39">
        <v>75</v>
      </c>
      <c r="B83" s="57" t="s">
        <v>197</v>
      </c>
      <c r="C83" s="43">
        <v>8180.5320300000003</v>
      </c>
      <c r="D83" s="43">
        <v>3514.2070010000002</v>
      </c>
      <c r="E83" s="43">
        <v>4666.3250289999996</v>
      </c>
      <c r="F83" s="43">
        <v>11694.739031000001</v>
      </c>
      <c r="G83" s="43">
        <v>79.8</v>
      </c>
      <c r="H83" s="43">
        <v>92.316000000000003</v>
      </c>
      <c r="I83" s="43">
        <v>-12.516000000000005</v>
      </c>
      <c r="J83" s="43">
        <v>172.11599999999999</v>
      </c>
      <c r="K83" s="43">
        <v>5233</v>
      </c>
      <c r="L83" s="43">
        <v>1174</v>
      </c>
      <c r="M83" s="43">
        <v>4059</v>
      </c>
      <c r="N83" s="43">
        <v>0</v>
      </c>
      <c r="O83" s="43">
        <v>101</v>
      </c>
      <c r="P83" s="44">
        <v>-101</v>
      </c>
      <c r="Q83" s="59"/>
      <c r="R83" s="60"/>
      <c r="S83" s="60"/>
      <c r="T83" s="60"/>
    </row>
    <row r="84" spans="1:20" s="23" customFormat="1" ht="18.75">
      <c r="A84" s="52">
        <v>76</v>
      </c>
      <c r="B84" s="116" t="s">
        <v>200</v>
      </c>
      <c r="C84" s="49">
        <v>23102.061214000001</v>
      </c>
      <c r="D84" s="49">
        <v>10263.738159</v>
      </c>
      <c r="E84" s="47">
        <v>12838.323055000001</v>
      </c>
      <c r="F84" s="47">
        <v>33365.799373000002</v>
      </c>
      <c r="G84" s="119">
        <v>2320.6747970000001</v>
      </c>
      <c r="H84" s="119">
        <v>5727.8063430000002</v>
      </c>
      <c r="I84" s="47">
        <v>-3407.1315460000001</v>
      </c>
      <c r="J84" s="47">
        <v>8048.4811399999999</v>
      </c>
      <c r="K84" s="119">
        <v>28928</v>
      </c>
      <c r="L84" s="119">
        <v>1601</v>
      </c>
      <c r="M84" s="47">
        <v>27327</v>
      </c>
      <c r="N84" s="119">
        <v>0</v>
      </c>
      <c r="O84" s="119">
        <v>0</v>
      </c>
      <c r="P84" s="50">
        <v>0</v>
      </c>
      <c r="Q84" s="59"/>
      <c r="R84" s="60"/>
      <c r="S84" s="60"/>
      <c r="T84" s="60"/>
    </row>
    <row r="85" spans="1:20" s="23" customFormat="1" ht="18.75">
      <c r="A85" s="39">
        <v>77</v>
      </c>
      <c r="B85" s="57" t="s">
        <v>294</v>
      </c>
      <c r="C85" s="43">
        <v>0</v>
      </c>
      <c r="D85" s="43">
        <v>0</v>
      </c>
      <c r="E85" s="43">
        <v>0</v>
      </c>
      <c r="F85" s="43">
        <v>0</v>
      </c>
      <c r="G85" s="43">
        <v>0</v>
      </c>
      <c r="H85" s="43">
        <v>0</v>
      </c>
      <c r="I85" s="43">
        <v>0</v>
      </c>
      <c r="J85" s="43">
        <v>0</v>
      </c>
      <c r="K85" s="43">
        <v>6342.9096140000001</v>
      </c>
      <c r="L85" s="43">
        <v>298.19405</v>
      </c>
      <c r="M85" s="43">
        <v>6044.7155640000001</v>
      </c>
      <c r="N85" s="43">
        <v>0</v>
      </c>
      <c r="O85" s="43">
        <v>10.307600000000001</v>
      </c>
      <c r="P85" s="44">
        <v>-10.307600000000001</v>
      </c>
      <c r="Q85" s="59"/>
      <c r="R85" s="60"/>
      <c r="S85" s="60"/>
      <c r="T85" s="60"/>
    </row>
    <row r="86" spans="1:20" ht="18.75">
      <c r="A86" s="65" t="s">
        <v>228</v>
      </c>
      <c r="B86" s="66"/>
      <c r="C86" s="54">
        <v>4100818.5096479994</v>
      </c>
      <c r="D86" s="54">
        <v>4601275.7311610002</v>
      </c>
      <c r="E86" s="54">
        <v>-500457.22151299985</v>
      </c>
      <c r="F86" s="54">
        <v>8702094.240809001</v>
      </c>
      <c r="G86" s="54">
        <v>323873.23586399999</v>
      </c>
      <c r="H86" s="54">
        <v>284559.14954300004</v>
      </c>
      <c r="I86" s="54">
        <v>39314.086321000024</v>
      </c>
      <c r="J86" s="54">
        <v>608432.38540700031</v>
      </c>
      <c r="K86" s="54">
        <v>902390.23400199984</v>
      </c>
      <c r="L86" s="54">
        <v>1386001.1670019999</v>
      </c>
      <c r="M86" s="54">
        <v>-483610.93300000002</v>
      </c>
      <c r="N86" s="54">
        <v>34108.378691999998</v>
      </c>
      <c r="O86" s="54">
        <v>49334.107814000003</v>
      </c>
      <c r="P86" s="54">
        <v>-15225.729122000001</v>
      </c>
    </row>
    <row r="87" spans="1:20" ht="19.5" thickBot="1">
      <c r="A87" s="67" t="s">
        <v>229</v>
      </c>
      <c r="B87" s="68"/>
      <c r="C87" s="69">
        <v>10901462.983956</v>
      </c>
      <c r="D87" s="69">
        <v>8355665.5887899995</v>
      </c>
      <c r="E87" s="69">
        <v>2545797.3951659999</v>
      </c>
      <c r="F87" s="69">
        <v>19257128.572746001</v>
      </c>
      <c r="G87" s="69">
        <v>1519311.3101329999</v>
      </c>
      <c r="H87" s="69">
        <v>588085.36767700012</v>
      </c>
      <c r="I87" s="69">
        <v>931225.94245600002</v>
      </c>
      <c r="J87" s="69">
        <v>2107396.6778100003</v>
      </c>
      <c r="K87" s="69">
        <v>26593100.712001</v>
      </c>
      <c r="L87" s="69">
        <v>14250643.977145001</v>
      </c>
      <c r="M87" s="69">
        <v>12342456.734856</v>
      </c>
      <c r="N87" s="69">
        <v>2194986.9923820002</v>
      </c>
      <c r="O87" s="69">
        <v>2611743.9365920001</v>
      </c>
      <c r="P87" s="69">
        <v>-416756.94420999999</v>
      </c>
    </row>
    <row r="88" spans="1:20" ht="19.5">
      <c r="B88" s="71" t="s">
        <v>339</v>
      </c>
      <c r="C88" s="72"/>
      <c r="D88" s="72"/>
      <c r="E88" s="72"/>
      <c r="F88" s="72"/>
      <c r="G88" s="72"/>
      <c r="H88" s="72"/>
      <c r="I88" s="72"/>
      <c r="J88" s="72"/>
      <c r="K88" s="72"/>
      <c r="L88" s="72"/>
    </row>
  </sheetData>
  <sortState ref="A36:P85">
    <sortCondition descending="1" ref="C36:C85"/>
  </sortState>
  <mergeCells count="13">
    <mergeCell ref="B1:N1"/>
    <mergeCell ref="C2:J2"/>
    <mergeCell ref="K2:P2"/>
    <mergeCell ref="A34:B34"/>
    <mergeCell ref="A36:B36"/>
    <mergeCell ref="G3:J3"/>
    <mergeCell ref="K3:M3"/>
    <mergeCell ref="N3:P3"/>
    <mergeCell ref="A24:B24"/>
    <mergeCell ref="A2:A4"/>
    <mergeCell ref="B2:B4"/>
    <mergeCell ref="C3:F3"/>
    <mergeCell ref="A20:B20"/>
  </mergeCells>
  <printOptions horizontalCentered="1" verticalCentered="1"/>
  <pageMargins left="0" right="0" top="0" bottom="0" header="0.31496062992125984" footer="0.31496062992125984"/>
  <pageSetup scale="45" orientation="portrait" r:id="rId1"/>
</worksheet>
</file>

<file path=xl/worksheets/sheet4.xml><?xml version="1.0" encoding="utf-8"?>
<worksheet xmlns="http://schemas.openxmlformats.org/spreadsheetml/2006/main" xmlns:r="http://schemas.openxmlformats.org/officeDocument/2006/relationships">
  <dimension ref="A1:I100"/>
  <sheetViews>
    <sheetView rightToLeft="1" topLeftCell="A73" workbookViewId="0">
      <selection activeCell="B1" sqref="B1:I94"/>
    </sheetView>
  </sheetViews>
  <sheetFormatPr defaultColWidth="14" defaultRowHeight="15"/>
  <cols>
    <col min="2" max="2" width="15.28515625" customWidth="1"/>
    <col min="3" max="3" width="16.85546875" bestFit="1" customWidth="1"/>
    <col min="6" max="7" width="14" style="77"/>
  </cols>
  <sheetData>
    <row r="1" spans="2:9" ht="27.75" thickBot="1">
      <c r="B1" s="298" t="s">
        <v>340</v>
      </c>
      <c r="C1" s="298"/>
      <c r="D1" s="298"/>
      <c r="E1" s="298"/>
      <c r="F1" s="298"/>
      <c r="G1" s="298"/>
      <c r="H1" s="298"/>
      <c r="I1" s="254" t="s">
        <v>341</v>
      </c>
    </row>
    <row r="2" spans="2:9">
      <c r="B2" s="307" t="s">
        <v>203</v>
      </c>
      <c r="C2" s="309" t="s">
        <v>206</v>
      </c>
      <c r="D2" s="299" t="s">
        <v>230</v>
      </c>
      <c r="E2" s="299"/>
      <c r="F2" s="301" t="s">
        <v>342</v>
      </c>
      <c r="G2" s="302"/>
      <c r="H2" s="302"/>
      <c r="I2" s="303"/>
    </row>
    <row r="3" spans="2:9">
      <c r="B3" s="308"/>
      <c r="C3" s="310"/>
      <c r="D3" s="300"/>
      <c r="E3" s="300"/>
      <c r="F3" s="304"/>
      <c r="G3" s="305"/>
      <c r="H3" s="305"/>
      <c r="I3" s="306"/>
    </row>
    <row r="4" spans="2:9" ht="63">
      <c r="B4" s="308"/>
      <c r="C4" s="310"/>
      <c r="D4" s="211" t="s">
        <v>231</v>
      </c>
      <c r="E4" s="211" t="s">
        <v>232</v>
      </c>
      <c r="F4" s="212" t="s">
        <v>300</v>
      </c>
      <c r="G4" s="212" t="s">
        <v>301</v>
      </c>
      <c r="H4" s="211" t="s">
        <v>231</v>
      </c>
      <c r="I4" s="213" t="s">
        <v>232</v>
      </c>
    </row>
    <row r="5" spans="2:9" s="23" customFormat="1" ht="20.25">
      <c r="B5" s="214">
        <v>1</v>
      </c>
      <c r="C5" s="215" t="s">
        <v>219</v>
      </c>
      <c r="D5" s="229">
        <v>1.1507084313266953</v>
      </c>
      <c r="E5" s="229">
        <v>0.15744015123119795</v>
      </c>
      <c r="F5" s="216">
        <v>12158.431274339999</v>
      </c>
      <c r="G5" s="216">
        <v>11378.763682599501</v>
      </c>
      <c r="H5" s="229">
        <v>5.2972487897022892E-2</v>
      </c>
      <c r="I5" s="230">
        <v>5.2106898319910716E-3</v>
      </c>
    </row>
    <row r="6" spans="2:9" s="23" customFormat="1" ht="20.25">
      <c r="B6" s="219">
        <v>2</v>
      </c>
      <c r="C6" s="224" t="s">
        <v>43</v>
      </c>
      <c r="D6" s="225">
        <v>0.76830195776694876</v>
      </c>
      <c r="E6" s="225">
        <v>0.6074207061639737</v>
      </c>
      <c r="F6" s="220">
        <v>0</v>
      </c>
      <c r="G6" s="220">
        <v>34.048480509000001</v>
      </c>
      <c r="H6" s="225">
        <v>0.66001099965238119</v>
      </c>
      <c r="I6" s="226">
        <v>9.9021701345781393E-2</v>
      </c>
    </row>
    <row r="7" spans="2:9" s="23" customFormat="1" ht="20.25">
      <c r="B7" s="214">
        <v>3</v>
      </c>
      <c r="C7" s="215" t="s">
        <v>303</v>
      </c>
      <c r="D7" s="229">
        <v>0.76778516695246835</v>
      </c>
      <c r="E7" s="229">
        <v>0.38284430765833527</v>
      </c>
      <c r="F7" s="216">
        <v>13588.281346068001</v>
      </c>
      <c r="G7" s="216">
        <v>14767.2815095484</v>
      </c>
      <c r="H7" s="229">
        <v>8.102203488043562E-2</v>
      </c>
      <c r="I7" s="230">
        <v>0.44051318932525108</v>
      </c>
    </row>
    <row r="8" spans="2:9" s="23" customFormat="1" ht="20.25">
      <c r="B8" s="219">
        <v>4</v>
      </c>
      <c r="C8" s="224" t="s">
        <v>218</v>
      </c>
      <c r="D8" s="225">
        <v>0.3199617505926215</v>
      </c>
      <c r="E8" s="225">
        <v>2.1892135141644635</v>
      </c>
      <c r="F8" s="220">
        <v>1233.3646739518001</v>
      </c>
      <c r="G8" s="220">
        <v>1436.4352463578</v>
      </c>
      <c r="H8" s="225">
        <v>5.383532891618744E-2</v>
      </c>
      <c r="I8" s="226">
        <v>0.28542687244196019</v>
      </c>
    </row>
    <row r="9" spans="2:9" s="23" customFormat="1" ht="20.25">
      <c r="B9" s="214">
        <v>5</v>
      </c>
      <c r="C9" s="215" t="s">
        <v>34</v>
      </c>
      <c r="D9" s="229">
        <v>0.21173783871372012</v>
      </c>
      <c r="E9" s="229">
        <v>1.0024325723903582</v>
      </c>
      <c r="F9" s="216">
        <v>6495.6480245379571</v>
      </c>
      <c r="G9" s="216">
        <v>8760.4169700100265</v>
      </c>
      <c r="H9" s="229">
        <v>5.4381357615827658E-3</v>
      </c>
      <c r="I9" s="230">
        <v>6.7704784149022784E-2</v>
      </c>
    </row>
    <row r="10" spans="2:9" s="23" customFormat="1" ht="20.25">
      <c r="B10" s="219">
        <v>6</v>
      </c>
      <c r="C10" s="224" t="s">
        <v>29</v>
      </c>
      <c r="D10" s="225">
        <v>0.13808658780130328</v>
      </c>
      <c r="E10" s="225">
        <v>1.1018303185052132</v>
      </c>
      <c r="F10" s="220">
        <v>16349.592588109199</v>
      </c>
      <c r="G10" s="220">
        <v>15913.703440274001</v>
      </c>
      <c r="H10" s="225">
        <v>6.9809404373268949E-2</v>
      </c>
      <c r="I10" s="226">
        <v>0.11070775164191222</v>
      </c>
    </row>
    <row r="11" spans="2:9" s="23" customFormat="1" ht="20.25">
      <c r="B11" s="214">
        <v>7</v>
      </c>
      <c r="C11" s="215" t="s">
        <v>217</v>
      </c>
      <c r="D11" s="229">
        <v>0.13739520661339336</v>
      </c>
      <c r="E11" s="229">
        <v>1.4948769086475333</v>
      </c>
      <c r="F11" s="216">
        <v>156621.65418305539</v>
      </c>
      <c r="G11" s="216">
        <v>139826.799403816</v>
      </c>
      <c r="H11" s="229">
        <v>1.9325544744017025E-2</v>
      </c>
      <c r="I11" s="230">
        <v>0.11264771711952742</v>
      </c>
    </row>
    <row r="12" spans="2:9" s="23" customFormat="1" ht="20.25">
      <c r="B12" s="219">
        <v>8</v>
      </c>
      <c r="C12" s="224" t="s">
        <v>21</v>
      </c>
      <c r="D12" s="225">
        <v>9.8283102461671143E-2</v>
      </c>
      <c r="E12" s="225">
        <v>0.84814721058264697</v>
      </c>
      <c r="F12" s="220">
        <v>0</v>
      </c>
      <c r="G12" s="220">
        <v>0</v>
      </c>
      <c r="H12" s="225">
        <v>2.3761514988029805E-2</v>
      </c>
      <c r="I12" s="226">
        <v>0.10522793944094143</v>
      </c>
    </row>
    <row r="13" spans="2:9" s="23" customFormat="1" ht="20.25">
      <c r="B13" s="214">
        <v>9</v>
      </c>
      <c r="C13" s="221" t="s">
        <v>239</v>
      </c>
      <c r="D13" s="222">
        <v>9.7070487774344225E-2</v>
      </c>
      <c r="E13" s="222">
        <v>1.0196743778455699</v>
      </c>
      <c r="F13" s="216">
        <v>0</v>
      </c>
      <c r="G13" s="216">
        <v>0</v>
      </c>
      <c r="H13" s="222">
        <v>5.8965114314675077E-2</v>
      </c>
      <c r="I13" s="223">
        <v>0.20206050659930602</v>
      </c>
    </row>
    <row r="14" spans="2:9" s="23" customFormat="1" ht="20.25">
      <c r="B14" s="219">
        <v>10</v>
      </c>
      <c r="C14" s="224" t="s">
        <v>237</v>
      </c>
      <c r="D14" s="225">
        <v>8.9896786191733857E-2</v>
      </c>
      <c r="E14" s="225">
        <v>0.75498409282523538</v>
      </c>
      <c r="F14" s="220">
        <v>0</v>
      </c>
      <c r="G14" s="220">
        <v>0</v>
      </c>
      <c r="H14" s="225">
        <v>7.6416326073891039E-2</v>
      </c>
      <c r="I14" s="226">
        <v>0.1142274917490607</v>
      </c>
    </row>
    <row r="15" spans="2:9" s="23" customFormat="1" ht="20.25">
      <c r="B15" s="214">
        <v>11</v>
      </c>
      <c r="C15" s="253" t="s">
        <v>32</v>
      </c>
      <c r="D15" s="229">
        <v>6.4742349014967129E-2</v>
      </c>
      <c r="E15" s="229">
        <v>0.77650792865797436</v>
      </c>
      <c r="F15" s="216">
        <v>16494.722683268799</v>
      </c>
      <c r="G15" s="216">
        <v>12680.715285660001</v>
      </c>
      <c r="H15" s="229">
        <v>9.3186204923233953E-3</v>
      </c>
      <c r="I15" s="230">
        <v>6.5889325718838931E-2</v>
      </c>
    </row>
    <row r="16" spans="2:9" s="23" customFormat="1" ht="20.25">
      <c r="B16" s="219">
        <v>12</v>
      </c>
      <c r="C16" s="224" t="s">
        <v>290</v>
      </c>
      <c r="D16" s="225">
        <v>3.3452857476259742E-2</v>
      </c>
      <c r="E16" s="225">
        <v>0.68548232041994217</v>
      </c>
      <c r="F16" s="220">
        <v>0</v>
      </c>
      <c r="G16" s="220">
        <v>0</v>
      </c>
      <c r="H16" s="225">
        <v>3.344423268843881E-2</v>
      </c>
      <c r="I16" s="226">
        <v>7.8254946377936535E-2</v>
      </c>
    </row>
    <row r="17" spans="2:9" s="23" customFormat="1" ht="20.25">
      <c r="B17" s="214">
        <v>13</v>
      </c>
      <c r="C17" s="227" t="s">
        <v>241</v>
      </c>
      <c r="D17" s="222">
        <v>3.169338429906967E-2</v>
      </c>
      <c r="E17" s="222">
        <v>1.1170606477116536</v>
      </c>
      <c r="F17" s="216">
        <v>0</v>
      </c>
      <c r="G17" s="216">
        <v>0</v>
      </c>
      <c r="H17" s="222">
        <v>1.6077906548268461E-2</v>
      </c>
      <c r="I17" s="223">
        <v>0.15853100486742822</v>
      </c>
    </row>
    <row r="18" spans="2:9" s="23" customFormat="1" ht="20.25">
      <c r="B18" s="219">
        <v>14</v>
      </c>
      <c r="C18" s="224" t="s">
        <v>235</v>
      </c>
      <c r="D18" s="225">
        <v>0</v>
      </c>
      <c r="E18" s="225">
        <v>0.82073296170946974</v>
      </c>
      <c r="F18" s="220">
        <v>0</v>
      </c>
      <c r="G18" s="220">
        <v>0</v>
      </c>
      <c r="H18" s="225">
        <v>0</v>
      </c>
      <c r="I18" s="226">
        <v>0.16245760260826125</v>
      </c>
    </row>
    <row r="19" spans="2:9" s="23" customFormat="1" ht="20.25">
      <c r="B19" s="214">
        <v>15</v>
      </c>
      <c r="C19" s="227" t="s">
        <v>292</v>
      </c>
      <c r="D19" s="222">
        <v>0</v>
      </c>
      <c r="E19" s="222">
        <v>1.2439009498556464</v>
      </c>
      <c r="F19" s="216">
        <v>0</v>
      </c>
      <c r="G19" s="216">
        <v>0</v>
      </c>
      <c r="H19" s="222">
        <v>0</v>
      </c>
      <c r="I19" s="223">
        <v>0.28621942358924679</v>
      </c>
    </row>
    <row r="20" spans="2:9" ht="20.25">
      <c r="B20" s="296" t="s">
        <v>220</v>
      </c>
      <c r="C20" s="297"/>
      <c r="D20" s="232">
        <v>0.13258197965418766</v>
      </c>
      <c r="E20" s="232">
        <v>1.1576674594313288</v>
      </c>
      <c r="F20" s="233">
        <f>SUM(F5:F19)</f>
        <v>222941.69477333114</v>
      </c>
      <c r="G20" s="233">
        <f>SUM(G5:G19)</f>
        <v>204798.16401877473</v>
      </c>
      <c r="H20" s="232">
        <v>3.3371561696100401E-2</v>
      </c>
      <c r="I20" s="235">
        <v>0.12758998308180347</v>
      </c>
    </row>
    <row r="21" spans="2:9" ht="20.25">
      <c r="B21" s="214">
        <v>16</v>
      </c>
      <c r="C21" s="57" t="s">
        <v>222</v>
      </c>
      <c r="D21" s="217">
        <v>0.47408699657269376</v>
      </c>
      <c r="E21" s="217">
        <v>0.99222747284502544</v>
      </c>
      <c r="F21" s="216">
        <v>6558.0806087455994</v>
      </c>
      <c r="G21" s="216">
        <v>17723.122696765204</v>
      </c>
      <c r="H21" s="217">
        <v>1.4821974741340202E-3</v>
      </c>
      <c r="I21" s="218">
        <v>0.21266445202171719</v>
      </c>
    </row>
    <row r="22" spans="2:9" ht="20.25">
      <c r="B22" s="219">
        <v>17</v>
      </c>
      <c r="C22" s="228" t="s">
        <v>304</v>
      </c>
      <c r="D22" s="225">
        <v>0.33371996842956003</v>
      </c>
      <c r="E22" s="225">
        <v>0.49853513158559376</v>
      </c>
      <c r="F22" s="220">
        <v>0</v>
      </c>
      <c r="G22" s="220">
        <v>8658.1119513917001</v>
      </c>
      <c r="H22" s="225">
        <v>0.37780375221593188</v>
      </c>
      <c r="I22" s="226">
        <v>5.6013038256990909E-2</v>
      </c>
    </row>
    <row r="23" spans="2:9" ht="20.25">
      <c r="B23" s="214">
        <v>18</v>
      </c>
      <c r="C23" s="227" t="s">
        <v>313</v>
      </c>
      <c r="D23" s="222">
        <v>0</v>
      </c>
      <c r="E23" s="222">
        <v>0.56630824372759858</v>
      </c>
      <c r="F23" s="236" t="e">
        <v>#N/A</v>
      </c>
      <c r="G23" s="216">
        <v>0</v>
      </c>
      <c r="H23" s="222">
        <v>0</v>
      </c>
      <c r="I23" s="223">
        <v>0</v>
      </c>
    </row>
    <row r="24" spans="2:9" ht="20.25">
      <c r="B24" s="296" t="s">
        <v>299</v>
      </c>
      <c r="C24" s="297"/>
      <c r="D24" s="232">
        <v>0.32841229581370068</v>
      </c>
      <c r="E24" s="232">
        <v>0.84533931751379676</v>
      </c>
      <c r="F24" s="237">
        <f>SUM(F21:F22)</f>
        <v>6558.0806087455994</v>
      </c>
      <c r="G24" s="237">
        <f>SUM(G21:G23)</f>
        <v>26381.234648156904</v>
      </c>
      <c r="H24" s="232">
        <v>9.029832796704948E-2</v>
      </c>
      <c r="I24" s="235">
        <v>0.14731815348516025</v>
      </c>
    </row>
    <row r="25" spans="2:9" s="23" customFormat="1" ht="20.25">
      <c r="B25" s="214">
        <v>19</v>
      </c>
      <c r="C25" s="215" t="s">
        <v>69</v>
      </c>
      <c r="D25" s="229">
        <v>2.1686600565642697</v>
      </c>
      <c r="E25" s="229">
        <v>0.57449802642869396</v>
      </c>
      <c r="F25" s="216">
        <v>19928.862286880998</v>
      </c>
      <c r="G25" s="216">
        <v>22349.267287389004</v>
      </c>
      <c r="H25" s="229">
        <v>0.3330907287730302</v>
      </c>
      <c r="I25" s="230">
        <v>1.2495099960799687E-2</v>
      </c>
    </row>
    <row r="26" spans="2:9" s="23" customFormat="1" ht="20.25">
      <c r="B26" s="219">
        <v>20</v>
      </c>
      <c r="C26" s="224" t="s">
        <v>59</v>
      </c>
      <c r="D26" s="225">
        <v>1.3820416761508385</v>
      </c>
      <c r="E26" s="225">
        <v>0.94680035354805892</v>
      </c>
      <c r="F26" s="220">
        <v>210792.00223870508</v>
      </c>
      <c r="G26" s="220">
        <v>212236.09947976493</v>
      </c>
      <c r="H26" s="225">
        <v>6.0435631618912029E-2</v>
      </c>
      <c r="I26" s="226">
        <v>3.6992424586835333E-2</v>
      </c>
    </row>
    <row r="27" spans="2:9" s="23" customFormat="1" ht="20.25">
      <c r="B27" s="214">
        <v>21</v>
      </c>
      <c r="C27" s="215" t="s">
        <v>56</v>
      </c>
      <c r="D27" s="229">
        <v>1.2448341228437452</v>
      </c>
      <c r="E27" s="229">
        <v>1.2491174709610593</v>
      </c>
      <c r="F27" s="216">
        <v>150468.91552739794</v>
      </c>
      <c r="G27" s="216">
        <v>147193.23179931543</v>
      </c>
      <c r="H27" s="229">
        <v>0</v>
      </c>
      <c r="I27" s="230">
        <v>5.9801960003456639E-2</v>
      </c>
    </row>
    <row r="28" spans="2:9" s="23" customFormat="1" ht="20.25">
      <c r="B28" s="219">
        <v>22</v>
      </c>
      <c r="C28" s="224" t="s">
        <v>64</v>
      </c>
      <c r="D28" s="225">
        <v>1.2078648552653459</v>
      </c>
      <c r="E28" s="225">
        <v>0.81492549347658472</v>
      </c>
      <c r="F28" s="220">
        <v>111351.10850531461</v>
      </c>
      <c r="G28" s="220">
        <v>116746.56229145681</v>
      </c>
      <c r="H28" s="225">
        <v>0.20943091382499132</v>
      </c>
      <c r="I28" s="226">
        <v>1.9123936709118973E-2</v>
      </c>
    </row>
    <row r="29" spans="2:9" s="23" customFormat="1" ht="20.25">
      <c r="B29" s="214">
        <v>23</v>
      </c>
      <c r="C29" s="215" t="s">
        <v>221</v>
      </c>
      <c r="D29" s="229">
        <v>0.68700073779312021</v>
      </c>
      <c r="E29" s="229">
        <v>0.80028115198090422</v>
      </c>
      <c r="F29" s="216">
        <v>1039875.4070013879</v>
      </c>
      <c r="G29" s="216">
        <v>1138257.9179049691</v>
      </c>
      <c r="H29" s="229">
        <v>1.5037606930362879E-3</v>
      </c>
      <c r="I29" s="230">
        <v>4.3055404390936823E-2</v>
      </c>
    </row>
    <row r="30" spans="2:9" s="23" customFormat="1" ht="20.25">
      <c r="B30" s="219">
        <v>24</v>
      </c>
      <c r="C30" s="224" t="s">
        <v>62</v>
      </c>
      <c r="D30" s="225">
        <v>0.44929453864735541</v>
      </c>
      <c r="E30" s="225">
        <v>0.5145329757305418</v>
      </c>
      <c r="F30" s="220">
        <v>69825.361385891112</v>
      </c>
      <c r="G30" s="220">
        <v>69397.366800584903</v>
      </c>
      <c r="H30" s="225">
        <v>5.9281058888509177E-3</v>
      </c>
      <c r="I30" s="226">
        <v>3.0956599158243104E-2</v>
      </c>
    </row>
    <row r="31" spans="2:9" s="23" customFormat="1" ht="20.25">
      <c r="B31" s="214">
        <v>25</v>
      </c>
      <c r="C31" s="40" t="s">
        <v>72</v>
      </c>
      <c r="D31" s="229">
        <v>0.44360108979490626</v>
      </c>
      <c r="E31" s="229">
        <v>0.92692633718946638</v>
      </c>
      <c r="F31" s="216">
        <v>42975.261960520998</v>
      </c>
      <c r="G31" s="216">
        <v>42997.366415644501</v>
      </c>
      <c r="H31" s="229">
        <v>0.13782815989841751</v>
      </c>
      <c r="I31" s="230">
        <v>7.6545301985817937E-2</v>
      </c>
    </row>
    <row r="32" spans="2:9" s="23" customFormat="1" ht="20.25">
      <c r="B32" s="219">
        <v>26</v>
      </c>
      <c r="C32" s="224" t="s">
        <v>67</v>
      </c>
      <c r="D32" s="225">
        <v>0.28911767937974497</v>
      </c>
      <c r="E32" s="225">
        <v>1.0646676208353685</v>
      </c>
      <c r="F32" s="220">
        <v>43495.0221035715</v>
      </c>
      <c r="G32" s="220">
        <v>34614.089048212802</v>
      </c>
      <c r="H32" s="225">
        <v>0.10032021398020398</v>
      </c>
      <c r="I32" s="226">
        <v>0.11097205865622031</v>
      </c>
    </row>
    <row r="33" spans="1:9" s="23" customFormat="1" ht="20.25">
      <c r="B33" s="214">
        <v>27</v>
      </c>
      <c r="C33" s="57" t="s">
        <v>74</v>
      </c>
      <c r="D33" s="229">
        <v>0.22713347118185101</v>
      </c>
      <c r="E33" s="229">
        <v>0.56042925783356268</v>
      </c>
      <c r="F33" s="216">
        <v>24609.139164638153</v>
      </c>
      <c r="G33" s="216">
        <v>28388.361695361837</v>
      </c>
      <c r="H33" s="229">
        <v>1.9511331584429678E-2</v>
      </c>
      <c r="I33" s="230">
        <v>5.8433989455607143E-5</v>
      </c>
    </row>
    <row r="34" spans="1:9" ht="20.25">
      <c r="B34" s="238" t="s">
        <v>223</v>
      </c>
      <c r="C34" s="239"/>
      <c r="D34" s="232">
        <v>0.66710507938499486</v>
      </c>
      <c r="E34" s="232">
        <v>0.79670894684328086</v>
      </c>
      <c r="F34" s="231">
        <f>SUM(F25:F33)</f>
        <v>1713321.0801743087</v>
      </c>
      <c r="G34" s="231">
        <f>SUM(G25:G33)</f>
        <v>1812180.2627226992</v>
      </c>
      <c r="H34" s="232">
        <v>4.2701511029833099E-2</v>
      </c>
      <c r="I34" s="235">
        <v>4.5913272786495055E-2</v>
      </c>
    </row>
    <row r="35" spans="1:9" ht="20.25">
      <c r="B35" s="214">
        <v>28</v>
      </c>
      <c r="C35" s="215" t="s">
        <v>77</v>
      </c>
      <c r="D35" s="217">
        <v>0.53261547711453461</v>
      </c>
      <c r="E35" s="217">
        <v>0.33586522804945695</v>
      </c>
      <c r="F35" s="216">
        <v>42332.819715239406</v>
      </c>
      <c r="G35" s="216">
        <v>44559.748680644399</v>
      </c>
      <c r="H35" s="217">
        <v>6.5265375547082977E-2</v>
      </c>
      <c r="I35" s="218">
        <v>1.8894102783919144E-2</v>
      </c>
    </row>
    <row r="36" spans="1:9" ht="20.25">
      <c r="B36" s="238" t="s">
        <v>233</v>
      </c>
      <c r="C36" s="239"/>
      <c r="D36" s="232">
        <v>0.53261547711453461</v>
      </c>
      <c r="E36" s="232">
        <v>0.33586522804945695</v>
      </c>
      <c r="F36" s="237">
        <f>SUM(F35)</f>
        <v>42332.819715239406</v>
      </c>
      <c r="G36" s="237">
        <v>44559.748680644399</v>
      </c>
      <c r="H36" s="232">
        <v>6.5265375547082977E-2</v>
      </c>
      <c r="I36" s="235">
        <v>1.8894102783919144E-2</v>
      </c>
    </row>
    <row r="37" spans="1:9" ht="20.25">
      <c r="A37">
        <v>1</v>
      </c>
      <c r="B37" s="214">
        <v>29</v>
      </c>
      <c r="C37" s="215" t="s">
        <v>116</v>
      </c>
      <c r="D37" s="240">
        <v>10.290111431614312</v>
      </c>
      <c r="E37" s="240">
        <v>0.22026672123878713</v>
      </c>
      <c r="F37" s="216">
        <v>21529.249116893996</v>
      </c>
      <c r="G37" s="216">
        <v>20100.671261138697</v>
      </c>
      <c r="H37" s="240">
        <v>0.83461557313493495</v>
      </c>
      <c r="I37" s="241">
        <v>6.3674132947976877E-3</v>
      </c>
    </row>
    <row r="38" spans="1:9" ht="20.25">
      <c r="B38" s="219">
        <v>30</v>
      </c>
      <c r="C38" s="224" t="s">
        <v>226</v>
      </c>
      <c r="D38" s="225">
        <v>8.9229951516086583</v>
      </c>
      <c r="E38" s="225">
        <v>0.69015994545487946</v>
      </c>
      <c r="F38" s="220">
        <v>6627.8842633405347</v>
      </c>
      <c r="G38" s="220">
        <v>7297.2543215976712</v>
      </c>
      <c r="H38" s="225">
        <v>0.33769656759698352</v>
      </c>
      <c r="I38" s="226">
        <v>0</v>
      </c>
    </row>
    <row r="39" spans="1:9" ht="20.25">
      <c r="B39" s="214">
        <v>31</v>
      </c>
      <c r="C39" s="215" t="s">
        <v>205</v>
      </c>
      <c r="D39" s="240">
        <v>7.6013328183317865</v>
      </c>
      <c r="E39" s="240">
        <v>0.68890672526506147</v>
      </c>
      <c r="F39" s="216">
        <v>3711.0424410917294</v>
      </c>
      <c r="G39" s="216">
        <v>4861.1117333245584</v>
      </c>
      <c r="H39" s="240">
        <v>0.54296517513602904</v>
      </c>
      <c r="I39" s="241">
        <v>6.4048063943987852E-3</v>
      </c>
    </row>
    <row r="40" spans="1:9" ht="20.25">
      <c r="B40" s="219">
        <v>32</v>
      </c>
      <c r="C40" s="224" t="s">
        <v>180</v>
      </c>
      <c r="D40" s="225">
        <v>6.217749137728938</v>
      </c>
      <c r="E40" s="225">
        <v>0.39304029304029303</v>
      </c>
      <c r="F40" s="220">
        <v>1166.1158010460001</v>
      </c>
      <c r="G40" s="220">
        <v>1770.2044370192002</v>
      </c>
      <c r="H40" s="225">
        <v>6.6383680312980295E-2</v>
      </c>
      <c r="I40" s="226">
        <v>1.320385636439849E-2</v>
      </c>
    </row>
    <row r="41" spans="1:9" ht="20.25">
      <c r="B41" s="214">
        <v>33</v>
      </c>
      <c r="C41" s="215" t="s">
        <v>169</v>
      </c>
      <c r="D41" s="240">
        <v>5.944945556450925</v>
      </c>
      <c r="E41" s="240">
        <v>0.51142662232455016</v>
      </c>
      <c r="F41" s="216">
        <v>6498.3387087953997</v>
      </c>
      <c r="G41" s="216">
        <v>10379.872144683501</v>
      </c>
      <c r="H41" s="240">
        <v>0.67412449624963944</v>
      </c>
      <c r="I41" s="241">
        <v>7.8613328204635055E-2</v>
      </c>
    </row>
    <row r="42" spans="1:9" ht="20.25">
      <c r="B42" s="219">
        <v>34</v>
      </c>
      <c r="C42" s="224" t="s">
        <v>140</v>
      </c>
      <c r="D42" s="225">
        <v>5.8958895646067413</v>
      </c>
      <c r="E42" s="225">
        <v>0.33328788044071123</v>
      </c>
      <c r="F42" s="220">
        <v>8223.0681046172995</v>
      </c>
      <c r="G42" s="220">
        <v>11866.3924467673</v>
      </c>
      <c r="H42" s="225">
        <v>1.1861349165003741</v>
      </c>
      <c r="I42" s="226">
        <v>0</v>
      </c>
    </row>
    <row r="43" spans="1:9" ht="20.25">
      <c r="B43" s="214">
        <v>35</v>
      </c>
      <c r="C43" s="215" t="s">
        <v>152</v>
      </c>
      <c r="D43" s="240">
        <v>5.7369574587772272</v>
      </c>
      <c r="E43" s="240">
        <v>0.18718192305082446</v>
      </c>
      <c r="F43" s="216">
        <v>10145.296414782999</v>
      </c>
      <c r="G43" s="216">
        <v>12377.655798588499</v>
      </c>
      <c r="H43" s="240">
        <v>0.71081146466598322</v>
      </c>
      <c r="I43" s="241">
        <v>5.0950390409338277E-2</v>
      </c>
    </row>
    <row r="44" spans="1:9" ht="20.25">
      <c r="B44" s="219">
        <v>36</v>
      </c>
      <c r="C44" s="224" t="s">
        <v>166</v>
      </c>
      <c r="D44" s="225">
        <v>5.6455729960501069</v>
      </c>
      <c r="E44" s="225">
        <v>1.1998645751043899</v>
      </c>
      <c r="F44" s="220">
        <v>1747.4507076155999</v>
      </c>
      <c r="G44" s="220">
        <v>614.42708008559998</v>
      </c>
      <c r="H44" s="225">
        <v>1.5624749739545118</v>
      </c>
      <c r="I44" s="226">
        <v>3.9618488628026409E-2</v>
      </c>
    </row>
    <row r="45" spans="1:9" ht="20.25">
      <c r="B45" s="214">
        <v>37</v>
      </c>
      <c r="C45" s="215" t="s">
        <v>185</v>
      </c>
      <c r="D45" s="240">
        <v>5.6194945703386541</v>
      </c>
      <c r="E45" s="240">
        <v>0.10620317271279051</v>
      </c>
      <c r="F45" s="216">
        <v>5934.0826091790332</v>
      </c>
      <c r="G45" s="216">
        <v>7799.1256212089747</v>
      </c>
      <c r="H45" s="240">
        <v>0.64523519259453654</v>
      </c>
      <c r="I45" s="241">
        <v>1.9972672329664862E-2</v>
      </c>
    </row>
    <row r="46" spans="1:9" ht="20.25">
      <c r="B46" s="219">
        <v>38</v>
      </c>
      <c r="C46" s="224" t="s">
        <v>171</v>
      </c>
      <c r="D46" s="225">
        <v>5.5533014476754463</v>
      </c>
      <c r="E46" s="225">
        <v>0.88735195333215489</v>
      </c>
      <c r="F46" s="220">
        <v>2431.6712146449004</v>
      </c>
      <c r="G46" s="220">
        <v>7416.1935283656003</v>
      </c>
      <c r="H46" s="225">
        <v>1.07625431133862</v>
      </c>
      <c r="I46" s="226">
        <v>1.4498757249378625E-2</v>
      </c>
    </row>
    <row r="47" spans="1:9" ht="20.25">
      <c r="B47" s="214">
        <v>39</v>
      </c>
      <c r="C47" s="215" t="s">
        <v>126</v>
      </c>
      <c r="D47" s="240">
        <v>5.4854714900994344</v>
      </c>
      <c r="E47" s="240">
        <v>0.40060860620606892</v>
      </c>
      <c r="F47" s="216">
        <v>9322.2686136643988</v>
      </c>
      <c r="G47" s="216">
        <v>11544.252151809998</v>
      </c>
      <c r="H47" s="240">
        <v>0.24771219580554749</v>
      </c>
      <c r="I47" s="241">
        <v>5.5571663284043689E-4</v>
      </c>
    </row>
    <row r="48" spans="1:9" ht="20.25">
      <c r="B48" s="219">
        <v>40</v>
      </c>
      <c r="C48" s="224" t="s">
        <v>155</v>
      </c>
      <c r="D48" s="225">
        <v>5.4350203324922965</v>
      </c>
      <c r="E48" s="225">
        <v>0.57566300274518356</v>
      </c>
      <c r="F48" s="220">
        <v>3910.5574616844451</v>
      </c>
      <c r="G48" s="220">
        <v>5737.1154042392227</v>
      </c>
      <c r="H48" s="225">
        <v>0.57198059790463252</v>
      </c>
      <c r="I48" s="226">
        <v>1.1605473247447991E-2</v>
      </c>
    </row>
    <row r="49" spans="2:9" ht="20.25">
      <c r="B49" s="214">
        <v>41</v>
      </c>
      <c r="C49" s="215" t="s">
        <v>138</v>
      </c>
      <c r="D49" s="240">
        <v>5.4151948607637586</v>
      </c>
      <c r="E49" s="240">
        <v>0.90580307001123173</v>
      </c>
      <c r="F49" s="216">
        <v>3467.1134959131</v>
      </c>
      <c r="G49" s="216">
        <v>3245.891002072</v>
      </c>
      <c r="H49" s="240">
        <v>0.31165380296515932</v>
      </c>
      <c r="I49" s="241">
        <v>2.1497405485544846E-3</v>
      </c>
    </row>
    <row r="50" spans="2:9" ht="20.25">
      <c r="B50" s="219">
        <v>42</v>
      </c>
      <c r="C50" s="224" t="s">
        <v>190</v>
      </c>
      <c r="D50" s="225">
        <v>4.9871505507454641</v>
      </c>
      <c r="E50" s="225">
        <v>0.27860607149272498</v>
      </c>
      <c r="F50" s="220">
        <v>4175.4557187804003</v>
      </c>
      <c r="G50" s="220">
        <v>4894.0594893757989</v>
      </c>
      <c r="H50" s="225">
        <v>0.41119738984390436</v>
      </c>
      <c r="I50" s="226">
        <v>0</v>
      </c>
    </row>
    <row r="51" spans="2:9" ht="20.25">
      <c r="B51" s="214">
        <v>43</v>
      </c>
      <c r="C51" s="215" t="s">
        <v>132</v>
      </c>
      <c r="D51" s="240">
        <v>4.9479678747754106</v>
      </c>
      <c r="E51" s="240">
        <v>1.1563783367556468</v>
      </c>
      <c r="F51" s="216">
        <v>1537.3825251552</v>
      </c>
      <c r="G51" s="216">
        <v>5328.5166132943996</v>
      </c>
      <c r="H51" s="240">
        <v>0.93831009064576587</v>
      </c>
      <c r="I51" s="241">
        <v>5.2223547452717671E-2</v>
      </c>
    </row>
    <row r="52" spans="2:9" ht="20.25">
      <c r="B52" s="219">
        <v>44</v>
      </c>
      <c r="C52" s="224" t="s">
        <v>177</v>
      </c>
      <c r="D52" s="225">
        <v>4.8507849116104129</v>
      </c>
      <c r="E52" s="225">
        <v>0.4081955854696625</v>
      </c>
      <c r="F52" s="220">
        <v>7547.2886005659002</v>
      </c>
      <c r="G52" s="220">
        <v>7700.2345889422004</v>
      </c>
      <c r="H52" s="225">
        <v>0.12251193090222817</v>
      </c>
      <c r="I52" s="226">
        <v>3.0561305247777913E-2</v>
      </c>
    </row>
    <row r="53" spans="2:9" ht="20.25">
      <c r="B53" s="214">
        <v>45</v>
      </c>
      <c r="C53" s="215" t="s">
        <v>187</v>
      </c>
      <c r="D53" s="240">
        <v>4.5430379909747289</v>
      </c>
      <c r="E53" s="240">
        <v>0.18203276867536794</v>
      </c>
      <c r="F53" s="216">
        <v>5156.399970643999</v>
      </c>
      <c r="G53" s="216">
        <v>5476.3577337329998</v>
      </c>
      <c r="H53" s="240">
        <v>0.19383671632806623</v>
      </c>
      <c r="I53" s="241">
        <v>0</v>
      </c>
    </row>
    <row r="54" spans="2:9" ht="20.25">
      <c r="B54" s="219">
        <v>46</v>
      </c>
      <c r="C54" s="224" t="s">
        <v>182</v>
      </c>
      <c r="D54" s="225">
        <v>4.5195222085003071</v>
      </c>
      <c r="E54" s="225">
        <v>0.57169872113919085</v>
      </c>
      <c r="F54" s="220">
        <v>11981.110054373657</v>
      </c>
      <c r="G54" s="220">
        <v>12782.501655145816</v>
      </c>
      <c r="H54" s="225">
        <v>0.59876829327899928</v>
      </c>
      <c r="I54" s="226">
        <v>4.2906149728316779E-2</v>
      </c>
    </row>
    <row r="55" spans="2:9" ht="20.25">
      <c r="B55" s="214">
        <v>47</v>
      </c>
      <c r="C55" s="215" t="s">
        <v>107</v>
      </c>
      <c r="D55" s="240">
        <v>4.5189605726081599</v>
      </c>
      <c r="E55" s="240">
        <v>0.64369994787470974</v>
      </c>
      <c r="F55" s="216">
        <v>26160.1909650087</v>
      </c>
      <c r="G55" s="216">
        <v>25521.045446866498</v>
      </c>
      <c r="H55" s="240">
        <v>1.3258042930756548</v>
      </c>
      <c r="I55" s="241">
        <v>1.5185931489283752E-2</v>
      </c>
    </row>
    <row r="56" spans="2:9" ht="20.25">
      <c r="B56" s="219">
        <v>48</v>
      </c>
      <c r="C56" s="224" t="s">
        <v>101</v>
      </c>
      <c r="D56" s="225">
        <v>4.182170586151023</v>
      </c>
      <c r="E56" s="225">
        <v>0.96279222470805914</v>
      </c>
      <c r="F56" s="220">
        <v>28021.251442438872</v>
      </c>
      <c r="G56" s="220">
        <v>27708.79909021471</v>
      </c>
      <c r="H56" s="225">
        <v>0.48126010660659191</v>
      </c>
      <c r="I56" s="226">
        <v>3.8011254659895355E-2</v>
      </c>
    </row>
    <row r="57" spans="2:9" ht="20.25">
      <c r="B57" s="214">
        <v>49</v>
      </c>
      <c r="C57" s="215" t="s">
        <v>159</v>
      </c>
      <c r="D57" s="240">
        <v>3.7781800582654785</v>
      </c>
      <c r="E57" s="240">
        <v>0.37816868950683669</v>
      </c>
      <c r="F57" s="216">
        <v>2170.7131820976001</v>
      </c>
      <c r="G57" s="216">
        <v>5740.2138405339001</v>
      </c>
      <c r="H57" s="240">
        <v>0.39023100914240288</v>
      </c>
      <c r="I57" s="241">
        <v>5.1525390042730795E-2</v>
      </c>
    </row>
    <row r="58" spans="2:9" ht="20.25">
      <c r="B58" s="219">
        <v>50</v>
      </c>
      <c r="C58" s="224" t="s">
        <v>121</v>
      </c>
      <c r="D58" s="225">
        <v>3.4116370037605557</v>
      </c>
      <c r="E58" s="225">
        <v>0.19626352106631856</v>
      </c>
      <c r="F58" s="220">
        <v>520.1214355320094</v>
      </c>
      <c r="G58" s="220">
        <v>5112.2457553135773</v>
      </c>
      <c r="H58" s="225">
        <v>0.2961250093986571</v>
      </c>
      <c r="I58" s="226">
        <v>3.2377540534868755E-4</v>
      </c>
    </row>
    <row r="59" spans="2:9" ht="20.25">
      <c r="B59" s="214">
        <v>51</v>
      </c>
      <c r="C59" s="215" t="s">
        <v>118</v>
      </c>
      <c r="D59" s="240">
        <v>3.2558357537679496</v>
      </c>
      <c r="E59" s="240">
        <v>0.42470034415918351</v>
      </c>
      <c r="F59" s="216">
        <v>12073.170759798</v>
      </c>
      <c r="G59" s="216">
        <v>12749.5588523528</v>
      </c>
      <c r="H59" s="240">
        <v>0.297147292731965</v>
      </c>
      <c r="I59" s="241">
        <v>2.9318209098547595E-2</v>
      </c>
    </row>
    <row r="60" spans="2:9" ht="20.25">
      <c r="B60" s="219">
        <v>52</v>
      </c>
      <c r="C60" s="224" t="s">
        <v>110</v>
      </c>
      <c r="D60" s="225">
        <v>3.0703914101299281</v>
      </c>
      <c r="E60" s="225">
        <v>1.2053721008153084</v>
      </c>
      <c r="F60" s="220">
        <v>4863.8265907999994</v>
      </c>
      <c r="G60" s="220">
        <v>7299.9876713681997</v>
      </c>
      <c r="H60" s="225">
        <v>0.30700620823744146</v>
      </c>
      <c r="I60" s="226">
        <v>2.0593603682247441E-2</v>
      </c>
    </row>
    <row r="61" spans="2:9" ht="20.25">
      <c r="B61" s="214">
        <v>53</v>
      </c>
      <c r="C61" s="215" t="s">
        <v>124</v>
      </c>
      <c r="D61" s="240">
        <v>3.0059251347934639</v>
      </c>
      <c r="E61" s="240">
        <v>0.36831593281888336</v>
      </c>
      <c r="F61" s="216">
        <v>10272.9293009719</v>
      </c>
      <c r="G61" s="216">
        <v>10003.829614935299</v>
      </c>
      <c r="H61" s="240">
        <v>0.23177070577748063</v>
      </c>
      <c r="I61" s="241">
        <v>3.9277954203576805E-3</v>
      </c>
    </row>
    <row r="62" spans="2:9" ht="20.25">
      <c r="B62" s="219">
        <v>54</v>
      </c>
      <c r="C62" s="224" t="s">
        <v>147</v>
      </c>
      <c r="D62" s="225">
        <v>2.998364573023959</v>
      </c>
      <c r="E62" s="225">
        <v>0.29223578145991941</v>
      </c>
      <c r="F62" s="220">
        <v>7125.9023665871991</v>
      </c>
      <c r="G62" s="220">
        <v>13645.851876479999</v>
      </c>
      <c r="H62" s="225">
        <v>0.36424237675619836</v>
      </c>
      <c r="I62" s="226">
        <v>0</v>
      </c>
    </row>
    <row r="63" spans="2:9" ht="20.25">
      <c r="B63" s="214">
        <v>55</v>
      </c>
      <c r="C63" s="215" t="s">
        <v>227</v>
      </c>
      <c r="D63" s="240">
        <v>2.8757079540492003</v>
      </c>
      <c r="E63" s="240">
        <v>0.5873637080328683</v>
      </c>
      <c r="F63" s="216">
        <v>5809.4601387932598</v>
      </c>
      <c r="G63" s="216">
        <v>7266.4161557691987</v>
      </c>
      <c r="H63" s="240">
        <v>0.28176782603648648</v>
      </c>
      <c r="I63" s="241">
        <v>7.4126643384057576E-3</v>
      </c>
    </row>
    <row r="64" spans="2:9" ht="20.25">
      <c r="B64" s="219">
        <v>56</v>
      </c>
      <c r="C64" s="224" t="s">
        <v>225</v>
      </c>
      <c r="D64" s="225">
        <v>2.8667779178625041</v>
      </c>
      <c r="E64" s="225">
        <v>1.1074752326628641</v>
      </c>
      <c r="F64" s="220">
        <v>19296.2490770802</v>
      </c>
      <c r="G64" s="220">
        <v>17057.848859297199</v>
      </c>
      <c r="H64" s="225">
        <v>0.43007881613305809</v>
      </c>
      <c r="I64" s="226">
        <v>5.6520904334469352E-2</v>
      </c>
    </row>
    <row r="65" spans="2:9" ht="20.25">
      <c r="B65" s="214">
        <v>57</v>
      </c>
      <c r="C65" s="215" t="s">
        <v>145</v>
      </c>
      <c r="D65" s="240">
        <v>2.7119152591946145</v>
      </c>
      <c r="E65" s="240">
        <v>0.56981673108091258</v>
      </c>
      <c r="F65" s="216">
        <v>7820.674337365801</v>
      </c>
      <c r="G65" s="216">
        <v>7790.5877909622004</v>
      </c>
      <c r="H65" s="240">
        <v>3.6163958714520293E-2</v>
      </c>
      <c r="I65" s="241">
        <v>2.5216983345062161E-2</v>
      </c>
    </row>
    <row r="66" spans="2:9" ht="20.25">
      <c r="B66" s="219">
        <v>58</v>
      </c>
      <c r="C66" s="224" t="s">
        <v>164</v>
      </c>
      <c r="D66" s="225">
        <v>2.5852828275783941</v>
      </c>
      <c r="E66" s="225">
        <v>0.5269168026101142</v>
      </c>
      <c r="F66" s="220">
        <v>8657.4019567437008</v>
      </c>
      <c r="G66" s="220">
        <v>9293.3637879138005</v>
      </c>
      <c r="H66" s="225">
        <v>0.12251776226333909</v>
      </c>
      <c r="I66" s="226">
        <v>8.8209982788296035E-3</v>
      </c>
    </row>
    <row r="67" spans="2:9" ht="20.25">
      <c r="B67" s="214">
        <v>59</v>
      </c>
      <c r="C67" s="215" t="s">
        <v>135</v>
      </c>
      <c r="D67" s="240">
        <v>2.5305538773126313</v>
      </c>
      <c r="E67" s="240">
        <v>0.64622454965934806</v>
      </c>
      <c r="F67" s="216">
        <v>3820.4532454265777</v>
      </c>
      <c r="G67" s="216">
        <v>5821.4813178854156</v>
      </c>
      <c r="H67" s="240">
        <v>0.83111190812691982</v>
      </c>
      <c r="I67" s="241">
        <v>4.8684510792567212E-3</v>
      </c>
    </row>
    <row r="68" spans="2:9" ht="20.25">
      <c r="B68" s="219">
        <v>60</v>
      </c>
      <c r="C68" s="224" t="s">
        <v>129</v>
      </c>
      <c r="D68" s="225">
        <v>2.4142106982060718</v>
      </c>
      <c r="E68" s="225">
        <v>0.45098896044158232</v>
      </c>
      <c r="F68" s="220">
        <v>11035.756292668801</v>
      </c>
      <c r="G68" s="220">
        <v>10149.370786095202</v>
      </c>
      <c r="H68" s="225">
        <v>0.18415776368946216</v>
      </c>
      <c r="I68" s="226">
        <v>3.674860063275736E-2</v>
      </c>
    </row>
    <row r="69" spans="2:9" ht="20.25">
      <c r="B69" s="214">
        <v>61</v>
      </c>
      <c r="C69" s="215" t="s">
        <v>91</v>
      </c>
      <c r="D69" s="240">
        <v>2.3124475542147582</v>
      </c>
      <c r="E69" s="240">
        <v>1.0473058310095162</v>
      </c>
      <c r="F69" s="216">
        <v>32253.715171259999</v>
      </c>
      <c r="G69" s="216">
        <v>30450.182808115198</v>
      </c>
      <c r="H69" s="240">
        <v>3.3072368475170873E-2</v>
      </c>
      <c r="I69" s="241">
        <v>7.2990382870622386E-2</v>
      </c>
    </row>
    <row r="70" spans="2:9" ht="20.25">
      <c r="B70" s="219">
        <v>62</v>
      </c>
      <c r="C70" s="224" t="s">
        <v>194</v>
      </c>
      <c r="D70" s="225">
        <v>2.2726418889622644</v>
      </c>
      <c r="E70" s="225">
        <v>0.62952830188679243</v>
      </c>
      <c r="F70" s="220">
        <v>704.88259941779995</v>
      </c>
      <c r="G70" s="220">
        <v>1231.3210284192</v>
      </c>
      <c r="H70" s="225">
        <v>0.48968684076262087</v>
      </c>
      <c r="I70" s="226">
        <v>3.3476548514142501E-2</v>
      </c>
    </row>
    <row r="71" spans="2:9" ht="20.25">
      <c r="B71" s="214">
        <v>63</v>
      </c>
      <c r="C71" s="215" t="s">
        <v>80</v>
      </c>
      <c r="D71" s="240">
        <v>2.2671862452922213</v>
      </c>
      <c r="E71" s="240">
        <v>0.8151438208772962</v>
      </c>
      <c r="F71" s="216">
        <v>31631.459198700599</v>
      </c>
      <c r="G71" s="216">
        <v>40090.016613708001</v>
      </c>
      <c r="H71" s="240">
        <v>0.1664552788785206</v>
      </c>
      <c r="I71" s="241">
        <v>7.7293450935276328E-2</v>
      </c>
    </row>
    <row r="72" spans="2:9" ht="20.25">
      <c r="B72" s="219">
        <v>64</v>
      </c>
      <c r="C72" s="224" t="s">
        <v>96</v>
      </c>
      <c r="D72" s="225">
        <v>2.0834184152433926</v>
      </c>
      <c r="E72" s="225">
        <v>1.3754113130680037</v>
      </c>
      <c r="F72" s="220">
        <v>41093.010954117497</v>
      </c>
      <c r="G72" s="220">
        <v>45748.374989163494</v>
      </c>
      <c r="H72" s="225">
        <v>6.7909989182442274E-2</v>
      </c>
      <c r="I72" s="226">
        <v>2.677912892183747E-2</v>
      </c>
    </row>
    <row r="73" spans="2:9" ht="20.25">
      <c r="B73" s="214">
        <v>65</v>
      </c>
      <c r="C73" s="215" t="s">
        <v>114</v>
      </c>
      <c r="D73" s="240">
        <v>1.9795484731472985</v>
      </c>
      <c r="E73" s="240">
        <v>1.3600960759971932</v>
      </c>
      <c r="F73" s="216">
        <v>24888.034132688001</v>
      </c>
      <c r="G73" s="216">
        <v>25131.602885624405</v>
      </c>
      <c r="H73" s="240">
        <v>7.6440796529366903E-2</v>
      </c>
      <c r="I73" s="241">
        <v>6.9641495041952703E-2</v>
      </c>
    </row>
    <row r="74" spans="2:9" ht="20.25">
      <c r="B74" s="219">
        <v>66</v>
      </c>
      <c r="C74" s="224" t="s">
        <v>204</v>
      </c>
      <c r="D74" s="225">
        <v>1.951276517175454</v>
      </c>
      <c r="E74" s="225">
        <v>0.50562359859348815</v>
      </c>
      <c r="F74" s="220">
        <v>23997.261091854758</v>
      </c>
      <c r="G74" s="220">
        <v>19239.118355285365</v>
      </c>
      <c r="H74" s="225">
        <v>0.29432798136821209</v>
      </c>
      <c r="I74" s="226">
        <v>2.1616211849543539E-2</v>
      </c>
    </row>
    <row r="75" spans="2:9" ht="20.25">
      <c r="B75" s="214">
        <v>67</v>
      </c>
      <c r="C75" s="215" t="s">
        <v>98</v>
      </c>
      <c r="D75" s="240">
        <v>1.819426260343755</v>
      </c>
      <c r="E75" s="240">
        <v>0.6596217659563437</v>
      </c>
      <c r="F75" s="216">
        <v>22961.806844739</v>
      </c>
      <c r="G75" s="216">
        <v>38899.397187223098</v>
      </c>
      <c r="H75" s="240">
        <v>0.31912208135524789</v>
      </c>
      <c r="I75" s="241">
        <v>2.7438049896539543E-2</v>
      </c>
    </row>
    <row r="76" spans="2:9" ht="20.25">
      <c r="B76" s="219">
        <v>68</v>
      </c>
      <c r="C76" s="224" t="s">
        <v>83</v>
      </c>
      <c r="D76" s="225">
        <v>1.7701097870785942</v>
      </c>
      <c r="E76" s="225">
        <v>0.69682390095571867</v>
      </c>
      <c r="F76" s="220">
        <v>55261.523381279047</v>
      </c>
      <c r="G76" s="220">
        <v>50276.002798015943</v>
      </c>
      <c r="H76" s="225">
        <v>0.12894613245414324</v>
      </c>
      <c r="I76" s="226">
        <v>5.3485909942464167E-2</v>
      </c>
    </row>
    <row r="77" spans="2:9" ht="20.25">
      <c r="B77" s="214">
        <v>69</v>
      </c>
      <c r="C77" s="215" t="s">
        <v>192</v>
      </c>
      <c r="D77" s="240">
        <v>1.7405963620293439</v>
      </c>
      <c r="E77" s="240">
        <v>0.43724589004772846</v>
      </c>
      <c r="F77" s="216">
        <v>3842.1063508895995</v>
      </c>
      <c r="G77" s="216">
        <v>3944.0584138488002</v>
      </c>
      <c r="H77" s="240">
        <v>0.39151986533774374</v>
      </c>
      <c r="I77" s="241">
        <v>2.6114206128133705E-3</v>
      </c>
    </row>
    <row r="78" spans="2:9" ht="20.25">
      <c r="B78" s="219">
        <v>70</v>
      </c>
      <c r="C78" s="224" t="s">
        <v>94</v>
      </c>
      <c r="D78" s="225">
        <v>1.6047258106151259</v>
      </c>
      <c r="E78" s="225">
        <v>0.69338487394957982</v>
      </c>
      <c r="F78" s="220">
        <v>22521.974786109502</v>
      </c>
      <c r="G78" s="220">
        <v>26068.944481230996</v>
      </c>
      <c r="H78" s="225">
        <v>9.4479457257708871E-2</v>
      </c>
      <c r="I78" s="226">
        <v>5.5412327419518979E-2</v>
      </c>
    </row>
    <row r="79" spans="2:9" ht="20.25">
      <c r="B79" s="214">
        <v>71</v>
      </c>
      <c r="C79" s="215" t="s">
        <v>88</v>
      </c>
      <c r="D79" s="240">
        <v>1.559985423141701</v>
      </c>
      <c r="E79" s="240">
        <v>1.0468417959036036</v>
      </c>
      <c r="F79" s="216">
        <v>42045.602681332093</v>
      </c>
      <c r="G79" s="216">
        <v>41195.701233719999</v>
      </c>
      <c r="H79" s="240">
        <v>9.8015469677639841E-2</v>
      </c>
      <c r="I79" s="241">
        <v>3.1712040095682882E-2</v>
      </c>
    </row>
    <row r="80" spans="2:9" ht="20.25">
      <c r="B80" s="219">
        <v>72</v>
      </c>
      <c r="C80" s="224" t="s">
        <v>150</v>
      </c>
      <c r="D80" s="225">
        <v>1.366095837346093</v>
      </c>
      <c r="E80" s="225">
        <v>0.21016701206875532</v>
      </c>
      <c r="F80" s="220">
        <v>5594.0843014550001</v>
      </c>
      <c r="G80" s="220">
        <v>6875.4581956169995</v>
      </c>
      <c r="H80" s="225">
        <v>0.14929648772420812</v>
      </c>
      <c r="I80" s="226">
        <v>9.1591400585167276E-3</v>
      </c>
    </row>
    <row r="81" spans="2:9" ht="20.25">
      <c r="B81" s="214">
        <v>73</v>
      </c>
      <c r="C81" s="215" t="s">
        <v>85</v>
      </c>
      <c r="D81" s="240">
        <v>1.2903433649199598</v>
      </c>
      <c r="E81" s="240">
        <v>0.60189630654020276</v>
      </c>
      <c r="F81" s="216">
        <v>130987.22037468159</v>
      </c>
      <c r="G81" s="216">
        <v>164971.62433075</v>
      </c>
      <c r="H81" s="240">
        <v>8.4913008319608518E-2</v>
      </c>
      <c r="I81" s="241">
        <v>9.4230156632303802E-2</v>
      </c>
    </row>
    <row r="82" spans="2:9" ht="20.25">
      <c r="B82" s="219">
        <v>74</v>
      </c>
      <c r="C82" s="224" t="s">
        <v>197</v>
      </c>
      <c r="D82" s="225">
        <v>1.0903168964199144</v>
      </c>
      <c r="E82" s="225">
        <v>0.59733358195040087</v>
      </c>
      <c r="F82" s="220">
        <v>240.51588766559999</v>
      </c>
      <c r="G82" s="220">
        <v>290.78690373360001</v>
      </c>
      <c r="H82" s="225">
        <v>1.5848618784530387E-2</v>
      </c>
      <c r="I82" s="226">
        <v>9.3001841620626146E-3</v>
      </c>
    </row>
    <row r="83" spans="2:9" ht="20.25">
      <c r="B83" s="214">
        <v>75</v>
      </c>
      <c r="C83" s="215" t="s">
        <v>161</v>
      </c>
      <c r="D83" s="240">
        <v>0.8052251013870747</v>
      </c>
      <c r="E83" s="240">
        <v>0.53896871306835847</v>
      </c>
      <c r="F83" s="216">
        <v>11157.529054360699</v>
      </c>
      <c r="G83" s="216">
        <v>11868.896970133599</v>
      </c>
      <c r="H83" s="240">
        <v>7.1557249159865579E-3</v>
      </c>
      <c r="I83" s="241">
        <v>2.370379260681709E-3</v>
      </c>
    </row>
    <row r="84" spans="2:9" ht="20.25">
      <c r="B84" s="219">
        <v>76</v>
      </c>
      <c r="C84" s="224" t="s">
        <v>200</v>
      </c>
      <c r="D84" s="225">
        <v>0.4866089046348151</v>
      </c>
      <c r="E84" s="225">
        <v>0.44523684517559209</v>
      </c>
      <c r="F84" s="220">
        <v>14695.053521877302</v>
      </c>
      <c r="G84" s="220">
        <v>11414.2112327097</v>
      </c>
      <c r="H84" s="225">
        <v>0.11837742520958965</v>
      </c>
      <c r="I84" s="226">
        <v>0</v>
      </c>
    </row>
    <row r="85" spans="2:9" ht="20.25">
      <c r="B85" s="214">
        <v>77</v>
      </c>
      <c r="C85" s="215" t="s">
        <v>294</v>
      </c>
      <c r="D85" s="240">
        <v>0</v>
      </c>
      <c r="E85" s="240">
        <v>0.4534393430849335</v>
      </c>
      <c r="F85" s="216">
        <v>348.77282049720355</v>
      </c>
      <c r="G85" s="216">
        <v>2034.9778788232943</v>
      </c>
      <c r="H85" s="240">
        <v>0</v>
      </c>
      <c r="I85" s="241">
        <v>8.2709781931460103E-4</v>
      </c>
    </row>
    <row r="86" spans="2:9" ht="20.25">
      <c r="B86" s="242" t="s">
        <v>228</v>
      </c>
      <c r="C86" s="243"/>
      <c r="D86" s="234">
        <v>2.7693947307136098</v>
      </c>
      <c r="E86" s="234">
        <v>0.67605939819609973</v>
      </c>
      <c r="F86" s="244">
        <f>SUM(F37:F85)</f>
        <v>726984.43006702652</v>
      </c>
      <c r="G86" s="244">
        <f>SUM(G37:G85)</f>
        <v>826083.11416350165</v>
      </c>
      <c r="H86" s="234">
        <v>0.28509197888676774</v>
      </c>
      <c r="I86" s="235">
        <v>4.0600869682988844E-2</v>
      </c>
    </row>
    <row r="87" spans="2:9" ht="20.25">
      <c r="B87" s="245" t="s">
        <v>229</v>
      </c>
      <c r="C87" s="246"/>
      <c r="D87" s="232">
        <v>0.35579504260988265</v>
      </c>
      <c r="E87" s="232">
        <v>1.0689632002781424</v>
      </c>
      <c r="F87" s="233">
        <f>F20+F24+F34+F36+F86</f>
        <v>2712138.1053386517</v>
      </c>
      <c r="G87" s="233">
        <f>G20+G24+G34+G36+G86</f>
        <v>2914002.5242337771</v>
      </c>
      <c r="H87" s="232">
        <v>4.7595861289711022E-2</v>
      </c>
      <c r="I87" s="235">
        <v>0.10905806528958943</v>
      </c>
    </row>
    <row r="88" spans="2:9" ht="21" thickBot="1">
      <c r="B88" s="247" t="s">
        <v>234</v>
      </c>
      <c r="C88" s="248"/>
      <c r="D88" s="249">
        <v>0.11650958350742305</v>
      </c>
      <c r="E88" s="249" t="s">
        <v>38</v>
      </c>
      <c r="F88" s="250"/>
      <c r="G88" s="250"/>
      <c r="H88" s="249">
        <v>8.4421929769121946E-3</v>
      </c>
      <c r="I88" s="251" t="s">
        <v>38</v>
      </c>
    </row>
    <row r="89" spans="2:9" s="23" customFormat="1" ht="18">
      <c r="B89" s="78"/>
      <c r="C89" s="79"/>
      <c r="D89" s="80"/>
      <c r="E89" s="80"/>
      <c r="F89" s="96"/>
      <c r="G89" s="96"/>
      <c r="H89" s="80"/>
      <c r="I89" s="81"/>
    </row>
    <row r="90" spans="2:9" s="74" customFormat="1" ht="19.5">
      <c r="B90" s="252" t="s">
        <v>343</v>
      </c>
      <c r="C90" s="311" t="s">
        <v>344</v>
      </c>
      <c r="D90" s="311"/>
      <c r="E90" s="311"/>
      <c r="F90" s="311"/>
      <c r="G90" s="311"/>
      <c r="H90" s="311"/>
      <c r="I90" s="311"/>
    </row>
    <row r="91" spans="2:9" s="74" customFormat="1" ht="19.5">
      <c r="B91" s="312" t="s">
        <v>345</v>
      </c>
      <c r="C91" s="313" t="s">
        <v>346</v>
      </c>
      <c r="D91" s="313"/>
      <c r="E91" s="313"/>
      <c r="F91" s="313"/>
      <c r="G91" s="313"/>
      <c r="H91" s="313"/>
      <c r="I91" s="313"/>
    </row>
    <row r="92" spans="2:9" s="74" customFormat="1" ht="19.5">
      <c r="B92" s="312"/>
      <c r="C92" s="313"/>
      <c r="D92" s="313"/>
      <c r="E92" s="313"/>
      <c r="F92" s="313"/>
      <c r="G92" s="313"/>
      <c r="H92" s="313"/>
      <c r="I92" s="313"/>
    </row>
    <row r="93" spans="2:9" s="74" customFormat="1" ht="19.5">
      <c r="B93" s="294" t="s">
        <v>348</v>
      </c>
      <c r="C93" s="294"/>
      <c r="D93" s="294"/>
      <c r="E93" s="294"/>
      <c r="F93" s="97"/>
      <c r="G93" s="97"/>
    </row>
    <row r="94" spans="2:9" s="74" customFormat="1" ht="19.5">
      <c r="B94" s="294" t="s">
        <v>347</v>
      </c>
      <c r="C94" s="294"/>
      <c r="D94" s="294"/>
      <c r="E94" s="294"/>
      <c r="F94" s="97"/>
      <c r="G94" s="97"/>
    </row>
    <row r="97" spans="3:4">
      <c r="C97" s="295"/>
      <c r="D97" s="295"/>
    </row>
    <row r="98" spans="3:4">
      <c r="C98" s="295"/>
      <c r="D98" s="295"/>
    </row>
    <row r="99" spans="3:4">
      <c r="C99" s="295"/>
      <c r="D99" s="295"/>
    </row>
    <row r="100" spans="3:4">
      <c r="C100" s="295"/>
      <c r="D100" s="295"/>
    </row>
  </sheetData>
  <sortState ref="B38:I86">
    <sortCondition descending="1" ref="D38:D86"/>
  </sortState>
  <mergeCells count="13">
    <mergeCell ref="B94:E94"/>
    <mergeCell ref="C97:D100"/>
    <mergeCell ref="B20:C20"/>
    <mergeCell ref="B1:H1"/>
    <mergeCell ref="D2:E3"/>
    <mergeCell ref="F2:I3"/>
    <mergeCell ref="B2:B4"/>
    <mergeCell ref="C2:C4"/>
    <mergeCell ref="B24:C24"/>
    <mergeCell ref="C90:I90"/>
    <mergeCell ref="B91:B92"/>
    <mergeCell ref="C91:I92"/>
    <mergeCell ref="B93:E93"/>
  </mergeCells>
  <printOptions horizontalCentered="1" verticalCentered="1"/>
  <pageMargins left="0" right="0.70866141732283472" top="0" bottom="0" header="0.31496062992125984" footer="0"/>
  <pageSetup scale="4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پیوست 1</vt:lpstr>
      <vt:lpstr>پیوست2</vt:lpstr>
      <vt:lpstr>پیوست3</vt:lpstr>
      <vt:lpstr>پیوست4</vt:lpstr>
      <vt:lpstr>'پیوست 1'!Print_Area</vt:lpstr>
      <vt:lpstr>پیوست2!Print_Area</vt:lpstr>
      <vt:lpstr>پیوست3!Print_Area</vt:lpstr>
      <vt:lpstr>پیوست4!Print_Area</vt:lpstr>
      <vt:lpstr>'پیوست 1'!Print_Titles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terms:created xsi:type="dcterms:W3CDTF">2006-09-16T00:00:00Z</dcterms:created>
  <dcterms:modified xsi:type="dcterms:W3CDTF">2012-02-25T06:37:26Z</dcterms:modified>
</cp:coreProperties>
</file>