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activeTab="2"/>
  </bookViews>
  <sheets>
    <sheet name="پیوست 1" sheetId="1" r:id="rId1"/>
    <sheet name="پیوست2" sheetId="2" r:id="rId2"/>
    <sheet name="پیوست3" sheetId="3" r:id="rId3"/>
    <sheet name="پیوست4" sheetId="4" r:id="rId4"/>
  </sheets>
  <definedNames>
    <definedName name="_xlnm._FilterDatabase" localSheetId="1" hidden="1">پیوست2!#REF!</definedName>
    <definedName name="_xlnm._FilterDatabase" localSheetId="2" hidden="1">پیوست3!#REF!</definedName>
    <definedName name="_xlnm._FilterDatabase" localSheetId="3" hidden="1">پیوست4!#REF!</definedName>
    <definedName name="_xlnm.Print_Area" localSheetId="0">'پیوست 1'!$D$2:$Z$87</definedName>
    <definedName name="_xlnm.Print_Area" localSheetId="1">پیوست2!#REF!</definedName>
    <definedName name="_xlnm.Print_Area" localSheetId="2">پیوست3!$A$1:$P$89</definedName>
    <definedName name="_xlnm.Print_Area" localSheetId="3">پیوست4!$B$1:$I$97</definedName>
    <definedName name="_xlnm.Print_Titles" localSheetId="0">'پیوست 1'!$2:$3</definedName>
  </definedNames>
  <calcPr calcId="124519"/>
</workbook>
</file>

<file path=xl/calcChain.xml><?xml version="1.0" encoding="utf-8"?>
<calcChain xmlns="http://schemas.openxmlformats.org/spreadsheetml/2006/main">
  <c r="P88" i="3"/>
  <c r="O88"/>
  <c r="N88"/>
  <c r="M88"/>
  <c r="L88"/>
  <c r="K88"/>
  <c r="J88"/>
  <c r="I88"/>
  <c r="H88"/>
  <c r="G88"/>
  <c r="F88"/>
  <c r="E88"/>
  <c r="D88"/>
  <c r="C88"/>
  <c r="C21"/>
  <c r="D21"/>
  <c r="E21"/>
  <c r="F21"/>
  <c r="G21"/>
  <c r="H21"/>
  <c r="I21"/>
  <c r="J21"/>
  <c r="K21"/>
  <c r="L21"/>
  <c r="M21"/>
  <c r="N21"/>
  <c r="O21"/>
  <c r="P21"/>
</calcChain>
</file>

<file path=xl/sharedStrings.xml><?xml version="1.0" encoding="utf-8"?>
<sst xmlns="http://schemas.openxmlformats.org/spreadsheetml/2006/main" count="737" uniqueCount="353">
  <si>
    <t>رديف</t>
  </si>
  <si>
    <t>نام صندوق سرمایه گذاری</t>
  </si>
  <si>
    <t>نام مدیر</t>
  </si>
  <si>
    <t>نوع صندوق</t>
  </si>
  <si>
    <t>نرخ سود - تضمین شده یا پیش بینی شده</t>
  </si>
  <si>
    <t>ارزش صندوق در پایان سال 1389(میلیون ريال)</t>
  </si>
  <si>
    <t>تاریخ آغاز فعالیت</t>
  </si>
  <si>
    <t>عمر صندوق (به ماه)</t>
  </si>
  <si>
    <t>تعداد واحدهاي سرمايه گذاري صندوق</t>
  </si>
  <si>
    <t>سقف واحدهای سرمایه گذاری صندوق</t>
  </si>
  <si>
    <t>ارزش خالص هر واحد سرمايه گذاري(ريال)</t>
  </si>
  <si>
    <t>بازده صندوق در  ماه گذشته (%)</t>
  </si>
  <si>
    <t>بازده صندوق در سه ماه گذشته(%)</t>
  </si>
  <si>
    <t>بازده صندوق  از ابتدای سال تا کنون (%)</t>
  </si>
  <si>
    <t>بازده صندوق در سال گذشته (%)</t>
  </si>
  <si>
    <t>بازده صندوق از ابتداي تأسيس صندوق تاکنون (%)</t>
  </si>
  <si>
    <t>تعداد سرمايه گذاران حقيقي</t>
  </si>
  <si>
    <t>تملك از كل سرمايه گذاران حقيقي(%)</t>
  </si>
  <si>
    <t>تعداد سرمايه گذاران حقوقي</t>
  </si>
  <si>
    <t>تملك از كل سرمايه گذاران حقوقي(%)</t>
  </si>
  <si>
    <t xml:space="preserve">جمع سرمايه گذاران </t>
  </si>
  <si>
    <t>کارآفرین</t>
  </si>
  <si>
    <t>کارگزاری بانک کارآفرین</t>
  </si>
  <si>
    <t>در اوراق بهادار با درآمد ثابت و با تضمین سود</t>
  </si>
  <si>
    <t>1386/04/23</t>
  </si>
  <si>
    <t xml:space="preserve">یکم کارگزاری بانک کشاورزي </t>
  </si>
  <si>
    <t>کارگزاری بانک کشاورزی</t>
  </si>
  <si>
    <t>در اوراق بهادار با درآمد ثابت و با پیش بینی سود</t>
  </si>
  <si>
    <t>1389/12/25</t>
  </si>
  <si>
    <t>آتيه نوين</t>
  </si>
  <si>
    <t>تأمین سرمایه نوین</t>
  </si>
  <si>
    <t>1388/12/26</t>
  </si>
  <si>
    <t>نوين سامان</t>
  </si>
  <si>
    <t>1388/10/21</t>
  </si>
  <si>
    <t>امین ملت</t>
  </si>
  <si>
    <t>تأمین سرمایه امین</t>
  </si>
  <si>
    <t>1389/02/19</t>
  </si>
  <si>
    <t>آرمان کارآفرین</t>
  </si>
  <si>
    <t>-</t>
  </si>
  <si>
    <t>1390/01/14</t>
  </si>
  <si>
    <t>پارسیان</t>
  </si>
  <si>
    <t>کارگزاری بانک پارسیان</t>
  </si>
  <si>
    <t>1390/01/28</t>
  </si>
  <si>
    <t>توس ایرانیان</t>
  </si>
  <si>
    <t>1390/05/16</t>
  </si>
  <si>
    <t>کل ص س در اوراق بهادار با درآمد ثابت(جمع/ میانگین ساده)</t>
  </si>
  <si>
    <t>بانک گردشگری</t>
  </si>
  <si>
    <t>کارگزاری آگاه</t>
  </si>
  <si>
    <t>مختلط</t>
  </si>
  <si>
    <t>_</t>
  </si>
  <si>
    <t>1390/04/27</t>
  </si>
  <si>
    <t>سپهر اول کارگزاری بانک صادرات</t>
  </si>
  <si>
    <t>کارگزاری بانک صادرات</t>
  </si>
  <si>
    <t>در سهام و با اندازه بزرگ</t>
  </si>
  <si>
    <t>1390/02/13</t>
  </si>
  <si>
    <t>پیشرو</t>
  </si>
  <si>
    <t>کارگزاری مقید</t>
  </si>
  <si>
    <t>1390/01/31</t>
  </si>
  <si>
    <t>ممتاز</t>
  </si>
  <si>
    <t>کارگزاری مفید</t>
  </si>
  <si>
    <t>1388/11/27</t>
  </si>
  <si>
    <t>يكم ايرانيان</t>
  </si>
  <si>
    <t>1387/11/14</t>
  </si>
  <si>
    <t>بانک دي</t>
  </si>
  <si>
    <t>1390/03/23</t>
  </si>
  <si>
    <t>1388/04/02</t>
  </si>
  <si>
    <t>مهر ايرانيان</t>
  </si>
  <si>
    <t>1388/01/07</t>
  </si>
  <si>
    <t>يکم سامان</t>
  </si>
  <si>
    <t>کارگزاری بانک سامان</t>
  </si>
  <si>
    <t>1390/03/31</t>
  </si>
  <si>
    <t>تجربه ايرانيان</t>
  </si>
  <si>
    <t>1387/05/05</t>
  </si>
  <si>
    <t>آتیه ملت</t>
  </si>
  <si>
    <t>تأمین سرمایه بانک ملت</t>
  </si>
  <si>
    <t>1390/05/23</t>
  </si>
  <si>
    <t>شاخصی کارآفرين</t>
  </si>
  <si>
    <t>شاخصی و در اندازه بزرگ</t>
  </si>
  <si>
    <t>1389/12/24</t>
  </si>
  <si>
    <t>آگاه</t>
  </si>
  <si>
    <t>در سهام و با اندازه کوچک</t>
  </si>
  <si>
    <t>1387/05/16</t>
  </si>
  <si>
    <t>پیشتاز</t>
  </si>
  <si>
    <t>1387/02/24</t>
  </si>
  <si>
    <t>بورسيران</t>
  </si>
  <si>
    <t>کارگزاری بورسیران</t>
  </si>
  <si>
    <t>1388/04/27</t>
  </si>
  <si>
    <t>پويا</t>
  </si>
  <si>
    <t>کارگزاری نهایت نگر</t>
  </si>
  <si>
    <t>1387/01/05</t>
  </si>
  <si>
    <t>فارابي</t>
  </si>
  <si>
    <t>کارگزاری فارابی</t>
  </si>
  <si>
    <t>1388/09/02</t>
  </si>
  <si>
    <t>عقيق</t>
  </si>
  <si>
    <t>1389/12/06</t>
  </si>
  <si>
    <t>بانك صادرات</t>
  </si>
  <si>
    <t>1387/01/11</t>
  </si>
  <si>
    <t>بانك ملي</t>
  </si>
  <si>
    <t>کارگزاری بانک ملی</t>
  </si>
  <si>
    <t>1387/02/21</t>
  </si>
  <si>
    <t>گنجینه بهمن</t>
  </si>
  <si>
    <t>کارگزاری بهمن</t>
  </si>
  <si>
    <t>1389/01/30</t>
  </si>
  <si>
    <t>فيروزه</t>
  </si>
  <si>
    <t>کارگزاری بانک اقتصاد نوین</t>
  </si>
  <si>
    <t>1389/05/24</t>
  </si>
  <si>
    <t>بورس بيمه</t>
  </si>
  <si>
    <t>کارگزاری بورس بیمه</t>
  </si>
  <si>
    <t>1388/02/26</t>
  </si>
  <si>
    <t>تدبيرگران آگاه</t>
  </si>
  <si>
    <t>1389/12/16</t>
  </si>
  <si>
    <t>کارآفرينان برتر آینده</t>
  </si>
  <si>
    <t>1390/02/06</t>
  </si>
  <si>
    <t>نوين</t>
  </si>
  <si>
    <t>کارگزاری تأمین سرمایه نوین</t>
  </si>
  <si>
    <t>بانك اقتصاد نوين</t>
  </si>
  <si>
    <t>1387/10/02</t>
  </si>
  <si>
    <t>سهم آشنا</t>
  </si>
  <si>
    <t>کارگزاری سهم آشنا</t>
  </si>
  <si>
    <t>1387/02/03</t>
  </si>
  <si>
    <t>پارس</t>
  </si>
  <si>
    <t>کارگزاری آبان</t>
  </si>
  <si>
    <t>1388/12/24</t>
  </si>
  <si>
    <t>حافظ</t>
  </si>
  <si>
    <t>کارگزاری حافظ</t>
  </si>
  <si>
    <t>پيشگام</t>
  </si>
  <si>
    <t>کارگزاری سرمایه گذاری ملی ایران</t>
  </si>
  <si>
    <t>1388/04/28</t>
  </si>
  <si>
    <t>تدبيرگران فردا</t>
  </si>
  <si>
    <t>کارگزاری تدبیرگران فردا</t>
  </si>
  <si>
    <t>1389/09/09</t>
  </si>
  <si>
    <t>راهنما</t>
  </si>
  <si>
    <t>کارگزاری راهنمای سرمایه گذاران</t>
  </si>
  <si>
    <t>1389/10/08</t>
  </si>
  <si>
    <t>صنعت و معدن</t>
  </si>
  <si>
    <t>کارگزاری بانک صنعت و معدن</t>
  </si>
  <si>
    <t>1388/04/09</t>
  </si>
  <si>
    <t>بورس 24</t>
  </si>
  <si>
    <t>1389/02/12</t>
  </si>
  <si>
    <t>نوانديشان بازار سرمايه</t>
  </si>
  <si>
    <t>کارگزاری نواندیشان بازارسرمایه</t>
  </si>
  <si>
    <t>ارگ</t>
  </si>
  <si>
    <t>کارگزاری ارگ هومن</t>
  </si>
  <si>
    <t>1389/07/20</t>
  </si>
  <si>
    <t>بانک کشاورزي</t>
  </si>
  <si>
    <t>1388/12/16</t>
  </si>
  <si>
    <t>خبرگان سهام</t>
  </si>
  <si>
    <t>کارگزاری خبرگان سهام</t>
  </si>
  <si>
    <t>1387/02/07</t>
  </si>
  <si>
    <t>اميد ايرانيان</t>
  </si>
  <si>
    <t>1389/05/04</t>
  </si>
  <si>
    <t>بانك پاسارگاد</t>
  </si>
  <si>
    <t>کارگزاری بانک پاسارگاد</t>
  </si>
  <si>
    <t>1387/06/11</t>
  </si>
  <si>
    <t>نقش جهان</t>
  </si>
  <si>
    <t>کارگزاری اردیبهشت ایرانیان</t>
  </si>
  <si>
    <t>صبا</t>
  </si>
  <si>
    <t>کارگزاری صباتأمین</t>
  </si>
  <si>
    <t>امين کارآفرين</t>
  </si>
  <si>
    <t>1388/08/24</t>
  </si>
  <si>
    <t>بانك تجارت</t>
  </si>
  <si>
    <t>کارگزاری بانک تجارت</t>
  </si>
  <si>
    <t>1387/05/21</t>
  </si>
  <si>
    <t>آپادانا</t>
  </si>
  <si>
    <t>کارگزاری آپادانا</t>
  </si>
  <si>
    <t>آرين</t>
  </si>
  <si>
    <t>کارگزاری آراد ایرانیان(گلچین)</t>
  </si>
  <si>
    <t>1387/03/18</t>
  </si>
  <si>
    <t>تدبيرگر سرمايه</t>
  </si>
  <si>
    <t>کارگزاری تدبیرگر سرمایه</t>
  </si>
  <si>
    <t>سينا</t>
  </si>
  <si>
    <t>کارگزاری بهگزین</t>
  </si>
  <si>
    <t>1389/11/11</t>
  </si>
  <si>
    <t>ایساتیس</t>
  </si>
  <si>
    <t>کارگزاری ایساتیس پویا</t>
  </si>
  <si>
    <t>1388/11/28</t>
  </si>
  <si>
    <t>رضوي</t>
  </si>
  <si>
    <t>کارگزاری رضوی</t>
  </si>
  <si>
    <t>1388/07/05</t>
  </si>
  <si>
    <t>بيمه دي</t>
  </si>
  <si>
    <t>1389/04/20</t>
  </si>
  <si>
    <t>رفاه</t>
  </si>
  <si>
    <t>کارگزاری بانک رفاه</t>
  </si>
  <si>
    <t>1389/04/16</t>
  </si>
  <si>
    <t>بانک مسکن</t>
  </si>
  <si>
    <t>کارگزاری بانک مسکن</t>
  </si>
  <si>
    <t>اميد سهم</t>
  </si>
  <si>
    <t>کارگزاری امید سهم</t>
  </si>
  <si>
    <t>1389/12/23</t>
  </si>
  <si>
    <t>کاسپين مهر ايرانيان</t>
  </si>
  <si>
    <t>کارگزاری کاسپین مهر ایرانیان</t>
  </si>
  <si>
    <t>مهر شريعه</t>
  </si>
  <si>
    <t>کارگزاری مهر آفرین</t>
  </si>
  <si>
    <t>توسعه صادرات</t>
  </si>
  <si>
    <t>کارگزاری بانک توسعه صادرات</t>
  </si>
  <si>
    <t>1390/02/24</t>
  </si>
  <si>
    <t>توسعه فردا</t>
  </si>
  <si>
    <t>کارگزاری توسعه فردا</t>
  </si>
  <si>
    <t>1390/03/21</t>
  </si>
  <si>
    <t>خوارزمی</t>
  </si>
  <si>
    <t>کارگزاری بانک  صادرات</t>
  </si>
  <si>
    <t>1390/05/24</t>
  </si>
  <si>
    <t>ردیف</t>
  </si>
  <si>
    <t>فیروزه</t>
  </si>
  <si>
    <t>ارگ هومن</t>
  </si>
  <si>
    <t>نام صندوق</t>
  </si>
  <si>
    <t>ارزش حجم معاملات(میلیون ریال)</t>
  </si>
  <si>
    <t>ارزش صدور و ابطال(میلیون ریال)</t>
  </si>
  <si>
    <t>از ابتدای سال90*</t>
  </si>
  <si>
    <t xml:space="preserve">خرید </t>
  </si>
  <si>
    <t>فروش</t>
  </si>
  <si>
    <t>مابه التفاوت افزایش(کاهش)</t>
  </si>
  <si>
    <t>مجموع</t>
  </si>
  <si>
    <t>خرید</t>
  </si>
  <si>
    <t xml:space="preserve">صدور </t>
  </si>
  <si>
    <t>ابطال</t>
  </si>
  <si>
    <t>کشاورزي درآمد ثابت</t>
  </si>
  <si>
    <t>آرمان</t>
  </si>
  <si>
    <t>پارسيان</t>
  </si>
  <si>
    <t>کل صندوق های سرمایه گذاری در اوراق بهادار با درآمد ثابت</t>
  </si>
  <si>
    <t>سپهر اول بانک صادرات</t>
  </si>
  <si>
    <t>بانک گردشگري</t>
  </si>
  <si>
    <t>کل صندوق های سرمایه گذاری در اندازه بزرگ</t>
  </si>
  <si>
    <t>کل صندوق های سرمایه گذاری شاخصی</t>
  </si>
  <si>
    <t>کارآفرينان برتر</t>
  </si>
  <si>
    <t>صباتامین</t>
  </si>
  <si>
    <t>ایساتیس پویا</t>
  </si>
  <si>
    <t>کل صندوق های سرمایه گذاری در اندازه کوچک</t>
  </si>
  <si>
    <t>کل صندوق های سرمایه گذاری</t>
  </si>
  <si>
    <t>از ابتدای سال90</t>
  </si>
  <si>
    <t>کل صندوق های شاخصی</t>
  </si>
  <si>
    <t>بورس اوراق بهادار تهران</t>
  </si>
  <si>
    <t xml:space="preserve">امین شهر </t>
  </si>
  <si>
    <t>1390/07/17</t>
  </si>
  <si>
    <t xml:space="preserve">گسترش فردای ایرانیان </t>
  </si>
  <si>
    <t>1390/07/23</t>
  </si>
  <si>
    <t>ارمغان ایرانیان</t>
  </si>
  <si>
    <t>1390/07/20</t>
  </si>
  <si>
    <t>ارزش آفرینان دی</t>
  </si>
  <si>
    <t>1390/07/12</t>
  </si>
  <si>
    <t>1390/05/05</t>
  </si>
  <si>
    <t xml:space="preserve">نام </t>
  </si>
  <si>
    <t>ارزش صندوق</t>
  </si>
  <si>
    <t>ترکیب داراییهای صندوق(%)</t>
  </si>
  <si>
    <t>سایر( ماه قبل)</t>
  </si>
  <si>
    <t>(میلیون ریال)</t>
  </si>
  <si>
    <t>سهام</t>
  </si>
  <si>
    <t>اوراق مشارکت</t>
  </si>
  <si>
    <t>گواهی سپرده</t>
  </si>
  <si>
    <t>نقد*</t>
  </si>
  <si>
    <t>سایر**</t>
  </si>
  <si>
    <t>کل صندوقهای سرمایه گذاری در اوراق بهادار با درآمد ثابت</t>
  </si>
  <si>
    <t xml:space="preserve"> یکم ایرانیان</t>
  </si>
  <si>
    <t xml:space="preserve"> مهر ایرانیان</t>
  </si>
  <si>
    <t>تجربه ایرانیان</t>
  </si>
  <si>
    <t xml:space="preserve"> ممتاز</t>
  </si>
  <si>
    <t>کل صندوقهای سرمایه گذاری در اندازه بزرگ</t>
  </si>
  <si>
    <t>شاخصی کارآفرین</t>
  </si>
  <si>
    <t xml:space="preserve"> آگاه</t>
  </si>
  <si>
    <t xml:space="preserve"> پیشتاز</t>
  </si>
  <si>
    <t xml:space="preserve"> بورسیران</t>
  </si>
  <si>
    <t xml:space="preserve"> پویا</t>
  </si>
  <si>
    <t xml:space="preserve"> كارگزاري فارابی</t>
  </si>
  <si>
    <t xml:space="preserve"> کارگزاری بانک صادرات</t>
  </si>
  <si>
    <t xml:space="preserve"> کارگزاری بانک ملی</t>
  </si>
  <si>
    <t xml:space="preserve"> گنجینه بهمن                        </t>
  </si>
  <si>
    <t xml:space="preserve"> كارگزاري بورس بیمه</t>
  </si>
  <si>
    <t xml:space="preserve"> نوین</t>
  </si>
  <si>
    <t xml:space="preserve"> کارگزاری بانک اقتصاد نوین</t>
  </si>
  <si>
    <t xml:space="preserve"> سهم آشنا</t>
  </si>
  <si>
    <t xml:space="preserve"> پارس</t>
  </si>
  <si>
    <t xml:space="preserve"> حافظ</t>
  </si>
  <si>
    <t xml:space="preserve"> پیشگام</t>
  </si>
  <si>
    <t xml:space="preserve"> صنعت و معدن</t>
  </si>
  <si>
    <t xml:space="preserve"> خبرگان</t>
  </si>
  <si>
    <t xml:space="preserve"> صبا</t>
  </si>
  <si>
    <t xml:space="preserve"> امین کارآفرین</t>
  </si>
  <si>
    <t xml:space="preserve"> کارگزاری بانک تجارت</t>
  </si>
  <si>
    <t xml:space="preserve"> ایساتیس</t>
  </si>
  <si>
    <t xml:space="preserve"> كارگزاري رضوی</t>
  </si>
  <si>
    <t xml:space="preserve"> مسکن</t>
  </si>
  <si>
    <t xml:space="preserve"> کارگزاری کاسپین مهر ایرانیان</t>
  </si>
  <si>
    <t>کل صندوقهای سرمایه گذاری در اندازه کوچک</t>
  </si>
  <si>
    <t>کل صندوقهای سرمایه گذاری</t>
  </si>
  <si>
    <t>**شامل حساب دریافتنی تجاری، حساب فیمابین با کارگزاران و مخارج انتقالی به دوره آتی می باشد، در برخی موارد به علت فروش سهام حساب فیمابین با کارگزاری به صورت موقت مقدار پیدا می کند که این امر توسط کارشناسان این مدیریت به طور مرتب کنترل می شود.</t>
  </si>
  <si>
    <t xml:space="preserve">  *شامل وجه نقد و موجودی حساب جاری می باشد.</t>
  </si>
  <si>
    <t>نهال سرمایه ایرانیان</t>
  </si>
  <si>
    <t>1390/07/19</t>
  </si>
  <si>
    <t>امین سامان</t>
  </si>
  <si>
    <t>1390/08/04</t>
  </si>
  <si>
    <t>کارگزاری بانک ملت</t>
  </si>
  <si>
    <t>1390/08/15</t>
  </si>
  <si>
    <t>کل صندوقهای سرمایه گذاری مختلط</t>
  </si>
  <si>
    <t>کل صندوق های سرمایه گذاری مختلط</t>
  </si>
  <si>
    <t>÷</t>
  </si>
  <si>
    <t>امين صبار (امین گلوبال)</t>
  </si>
  <si>
    <t>یکم نیکوکاری آگاه</t>
  </si>
  <si>
    <t>1390/09/01</t>
  </si>
  <si>
    <t>در سهام و با اندازه بزرگ  و با تضمین سود</t>
  </si>
  <si>
    <t>کل ص س در سهام در اندازه بزرگ (جمع/ میانگین ساده)</t>
  </si>
  <si>
    <t>1389/02/13</t>
  </si>
  <si>
    <t xml:space="preserve"> امین صبار (امین گلوبال)</t>
  </si>
  <si>
    <t>امين صبار(امین گلوبال)</t>
  </si>
  <si>
    <t>نيكوكاري بانك گردشگري</t>
  </si>
  <si>
    <t>1390/10/28</t>
  </si>
  <si>
    <t>کل ص س مختلط</t>
  </si>
  <si>
    <t>کل ص شاخصی(جمع/میانگین ساده)</t>
  </si>
  <si>
    <t>کل ص س در سهام و در اندازه کوچک</t>
  </si>
  <si>
    <t xml:space="preserve">کل </t>
  </si>
  <si>
    <t>بانک دی</t>
  </si>
  <si>
    <t>یکم سامان</t>
  </si>
  <si>
    <t>کل صندوقهای شاخصی</t>
  </si>
  <si>
    <t>عقیق</t>
  </si>
  <si>
    <t>تدبیرگران آگاه</t>
  </si>
  <si>
    <t>کارآفرینان برتر آینده</t>
  </si>
  <si>
    <t>تدبیرگران فردا</t>
  </si>
  <si>
    <t xml:space="preserve">نواندیشان                             </t>
  </si>
  <si>
    <t>بانک کشاورزی</t>
  </si>
  <si>
    <t>امید ایرانیان</t>
  </si>
  <si>
    <t xml:space="preserve">  پاسارگاد</t>
  </si>
  <si>
    <t>آرین( گلچین)</t>
  </si>
  <si>
    <t>تدبیرگر سرمایه</t>
  </si>
  <si>
    <t>سینا</t>
  </si>
  <si>
    <t>بیمه دی</t>
  </si>
  <si>
    <t>امید سهم</t>
  </si>
  <si>
    <t>مهر شریعه</t>
  </si>
  <si>
    <t>*</t>
  </si>
  <si>
    <t>نسبت فعالیت معاملاتی در مورد صندوق های سرمایه گذاری حاصل تقسیم نصف ارزش معاملاتی توسط صندوق ها در دورۀ مورد نظر ( نصف جمع خرید و فروش صندوق ) بر متوسط ارزش صندوق ها در همان دوره می باشد و در مورد بورس اوراق بهادار تهران، برابر حاصل تقسیم ارزش معاملات خرد وبلوک بورس اوراق بهادار تهران در دورۀ مورد نظر بر متوسط ارزش بازار در همان دوره است.</t>
  </si>
  <si>
    <t>**</t>
  </si>
  <si>
    <t>نسبت فعالیت سرمایه گذاران در مورد صندوق های سرمایه گذاری برابر حاصل تقسیم نصف ارزش واحدهای سرمایه گذاری صادر یا باطل شدۀ صندوق در دورۀ مورد نظر بر متوسط ارزش صندوق ها در همان دوره است.</t>
  </si>
  <si>
    <t>ترکیب داراییهای صندوقهای سرمایه گذاری در بهمن ماه 1390</t>
  </si>
  <si>
    <t>بهمن ماه90</t>
  </si>
  <si>
    <t>حجم معاملات و صدور و ابطال صندوق های سرمایه گذاری تا تاریخ 1390/11/30</t>
  </si>
  <si>
    <t xml:space="preserve">  *تاریخ گزارشگری: منتهی به 90/11/30 </t>
  </si>
  <si>
    <t>ارزش صندوق در پایان بهمن سال 1390 (میلیون ريال)</t>
  </si>
  <si>
    <t>نسبت فعالیت معاملاتی و سرمایه گذاران صندوق های سرمایه گذاری تا پایان بهمن ماه سال 1390</t>
  </si>
  <si>
    <t>ماه گذشته(بهمن ماه90)</t>
  </si>
  <si>
    <t>بانک ایران زمین</t>
  </si>
  <si>
    <t>1390/11/29</t>
  </si>
  <si>
    <t>N/A</t>
  </si>
  <si>
    <t>وضعیت صندوقهای سرمایه گذاری در پایان سال 1389 و پایان بهمن ماه سال 1390(پیوست 1)</t>
  </si>
  <si>
    <t>عمر صندوق(به روز)</t>
  </si>
  <si>
    <t>نسبت فعالیت معاملاتی</t>
  </si>
  <si>
    <t>نسبت فعالیت    سرمایه گذاران</t>
  </si>
  <si>
    <t>نسبت فعالیت سرمایه گذاران</t>
  </si>
  <si>
    <t>پیوست شماره یک</t>
  </si>
  <si>
    <t>پیوست شماره دو</t>
  </si>
  <si>
    <t>پیوست شماره سه</t>
  </si>
  <si>
    <t>پیوست شماره چهار</t>
  </si>
  <si>
    <t>ارزش سهام ابتدای ماه( میلیون-ریال)</t>
  </si>
  <si>
    <t>ارزش سهام انتهای ماه(میلیون-ریال)</t>
  </si>
  <si>
    <t>توضیح1: ارزش ریالی معاملات صندوق ها در بهمن ماه شامل خرید و فروش، مبلغ 2486 میلیارد ریال بوده است.</t>
  </si>
  <si>
    <t>توضیح2: ارزش ریالی معاملات بورس اوراق بهادار تهران در بهمن ماه شامل (خرد و بلوک)، مبلغ 12826 میلیارد ریال بوده است.</t>
  </si>
</sst>
</file>

<file path=xl/styles.xml><?xml version="1.0" encoding="utf-8"?>
<styleSheet xmlns="http://schemas.openxmlformats.org/spreadsheetml/2006/main">
  <numFmts count="1">
    <numFmt numFmtId="164" formatCode="#,##0_-;\(#,##0\)"/>
  </numFmts>
  <fonts count="51">
    <font>
      <sz val="11"/>
      <color theme="1"/>
      <name val="Arial"/>
      <family val="2"/>
      <scheme val="minor"/>
    </font>
    <font>
      <sz val="11"/>
      <color theme="1"/>
      <name val="Arial"/>
      <family val="2"/>
      <charset val="178"/>
      <scheme val="minor"/>
    </font>
    <font>
      <sz val="11"/>
      <color theme="1"/>
      <name val="Arial"/>
      <family val="2"/>
      <charset val="178"/>
      <scheme val="minor"/>
    </font>
    <font>
      <sz val="11"/>
      <color theme="1"/>
      <name val="Arial"/>
      <family val="2"/>
      <scheme val="minor"/>
    </font>
    <font>
      <sz val="11"/>
      <color theme="1"/>
      <name val="B Nazanin"/>
      <charset val="178"/>
    </font>
    <font>
      <sz val="11"/>
      <name val="Arial"/>
      <family val="2"/>
      <charset val="178"/>
      <scheme val="minor"/>
    </font>
    <font>
      <b/>
      <sz val="14"/>
      <color theme="1"/>
      <name val="B Nazanin"/>
      <charset val="178"/>
    </font>
    <font>
      <b/>
      <sz val="12"/>
      <name val="B Nazanin"/>
      <charset val="178"/>
    </font>
    <font>
      <b/>
      <sz val="12"/>
      <color theme="1"/>
      <name val="B Nazanin"/>
      <charset val="178"/>
    </font>
    <font>
      <b/>
      <sz val="11"/>
      <name val="B Nazanin"/>
      <charset val="178"/>
    </font>
    <font>
      <sz val="11"/>
      <name val="B Nazanin"/>
      <charset val="178"/>
    </font>
    <font>
      <sz val="12"/>
      <name val="B Nazanin"/>
      <charset val="178"/>
    </font>
    <font>
      <sz val="12"/>
      <color indexed="8"/>
      <name val="B Nazanin"/>
      <charset val="178"/>
    </font>
    <font>
      <sz val="10"/>
      <color indexed="8"/>
      <name val="B Nazanin"/>
      <charset val="178"/>
    </font>
    <font>
      <sz val="11"/>
      <color theme="1"/>
      <name val="B Lotus"/>
      <charset val="178"/>
    </font>
    <font>
      <b/>
      <sz val="16"/>
      <color indexed="8"/>
      <name val="B Nazanin"/>
      <charset val="178"/>
    </font>
    <font>
      <sz val="15"/>
      <color indexed="8"/>
      <name val="B Titr"/>
      <charset val="178"/>
    </font>
    <font>
      <sz val="12"/>
      <color theme="1"/>
      <name val="2  Nazanin"/>
      <charset val="178"/>
    </font>
    <font>
      <sz val="12"/>
      <name val="2  Nazanin"/>
      <charset val="178"/>
    </font>
    <font>
      <sz val="11"/>
      <name val="Arial"/>
      <family val="2"/>
      <scheme val="minor"/>
    </font>
    <font>
      <sz val="12"/>
      <color theme="1"/>
      <name val="B Nazanin"/>
      <charset val="178"/>
    </font>
    <font>
      <sz val="11"/>
      <name val="2  Nazanin"/>
      <charset val="178"/>
    </font>
    <font>
      <sz val="10"/>
      <name val="B Nazanin"/>
      <charset val="178"/>
    </font>
    <font>
      <sz val="11"/>
      <color theme="1"/>
      <name val="2  Nazanin"/>
      <charset val="178"/>
    </font>
    <font>
      <sz val="11"/>
      <color rgb="FFFF0000"/>
      <name val="2  Nazanin"/>
      <charset val="178"/>
    </font>
    <font>
      <sz val="11"/>
      <color theme="1"/>
      <name val="B Zar"/>
      <charset val="178"/>
    </font>
    <font>
      <sz val="13"/>
      <color theme="1"/>
      <name val="B Nazanin"/>
      <charset val="178"/>
    </font>
    <font>
      <sz val="13"/>
      <name val="B Nazanin"/>
      <charset val="178"/>
    </font>
    <font>
      <sz val="13"/>
      <name val="Arial"/>
      <family val="2"/>
      <scheme val="minor"/>
    </font>
    <font>
      <sz val="9"/>
      <color theme="1"/>
      <name val="B Zar"/>
      <charset val="178"/>
    </font>
    <font>
      <sz val="9"/>
      <name val="B Zar"/>
      <charset val="178"/>
    </font>
    <font>
      <sz val="20"/>
      <name val="B Zar"/>
      <charset val="178"/>
    </font>
    <font>
      <sz val="13"/>
      <name val="Arial"/>
      <family val="2"/>
    </font>
    <font>
      <sz val="12"/>
      <name val="B Zar"/>
      <charset val="178"/>
    </font>
    <font>
      <sz val="18"/>
      <name val="B Zar"/>
      <charset val="178"/>
    </font>
    <font>
      <sz val="28"/>
      <name val="Arial"/>
      <family val="2"/>
    </font>
    <font>
      <sz val="28"/>
      <name val="B Titr"/>
      <charset val="178"/>
    </font>
    <font>
      <b/>
      <sz val="14"/>
      <name val="Arial"/>
      <family val="2"/>
    </font>
    <font>
      <b/>
      <sz val="13"/>
      <name val="Arial"/>
      <family val="2"/>
    </font>
    <font>
      <b/>
      <sz val="14"/>
      <name val="B Zar"/>
      <charset val="178"/>
    </font>
    <font>
      <b/>
      <sz val="18"/>
      <name val="B Zar"/>
      <charset val="178"/>
    </font>
    <font>
      <b/>
      <sz val="12"/>
      <name val="B Zar"/>
      <charset val="178"/>
    </font>
    <font>
      <sz val="16"/>
      <name val="B Zar"/>
      <charset val="178"/>
    </font>
    <font>
      <sz val="20"/>
      <color theme="1"/>
      <name val="B Zar"/>
      <charset val="178"/>
    </font>
    <font>
      <sz val="20"/>
      <color rgb="FFFF0000"/>
      <name val="B Zar"/>
      <charset val="178"/>
    </font>
    <font>
      <b/>
      <sz val="10"/>
      <name val="Arial"/>
      <family val="2"/>
    </font>
    <font>
      <sz val="20"/>
      <color theme="1"/>
      <name val="2  Nazanin"/>
      <charset val="178"/>
    </font>
    <font>
      <b/>
      <sz val="11"/>
      <color theme="1"/>
      <name val="B Zar"/>
      <charset val="178"/>
    </font>
    <font>
      <sz val="26"/>
      <name val="B Nazanin"/>
      <charset val="178"/>
    </font>
    <font>
      <sz val="14"/>
      <color indexed="8"/>
      <name val="B Nazanin"/>
      <charset val="178"/>
    </font>
    <font>
      <b/>
      <sz val="11"/>
      <color theme="1"/>
      <name val="B Nazanin"/>
      <charset val="178"/>
    </font>
  </fonts>
  <fills count="8">
    <fill>
      <patternFill patternType="none"/>
    </fill>
    <fill>
      <patternFill patternType="gray125"/>
    </fill>
    <fill>
      <patternFill patternType="solid">
        <fgColor rgb="FFFFFF99"/>
        <bgColor indexed="64"/>
      </patternFill>
    </fill>
    <fill>
      <patternFill patternType="solid">
        <fgColor theme="7"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tint="-0.249977111117893"/>
        <bgColor indexed="64"/>
      </patternFill>
    </fill>
  </fills>
  <borders count="37">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medium">
        <color indexed="64"/>
      </left>
      <right/>
      <top/>
      <bottom style="thin">
        <color indexed="64"/>
      </bottom>
      <diagonal/>
    </border>
  </borders>
  <cellStyleXfs count="3">
    <xf numFmtId="0" fontId="0" fillId="0" borderId="0"/>
    <xf numFmtId="0" fontId="2" fillId="0" borderId="0"/>
    <xf numFmtId="0" fontId="3" fillId="0" borderId="0"/>
  </cellStyleXfs>
  <cellXfs count="353">
    <xf numFmtId="0" fontId="0" fillId="0" borderId="0" xfId="0"/>
    <xf numFmtId="0" fontId="4" fillId="0" borderId="0" xfId="0" applyFont="1" applyAlignment="1">
      <alignment horizontal="center" vertical="center" readingOrder="2"/>
    </xf>
    <xf numFmtId="2" fontId="5" fillId="0" borderId="0" xfId="0" applyNumberFormat="1" applyFont="1"/>
    <xf numFmtId="2" fontId="0" fillId="0" borderId="0" xfId="0" applyNumberFormat="1"/>
    <xf numFmtId="2" fontId="4" fillId="0" borderId="0" xfId="0" applyNumberFormat="1" applyFont="1"/>
    <xf numFmtId="0" fontId="7" fillId="5" borderId="2" xfId="0" applyFont="1" applyFill="1" applyBorder="1" applyAlignment="1">
      <alignment horizontal="center" vertical="center"/>
    </xf>
    <xf numFmtId="0" fontId="9" fillId="5" borderId="2" xfId="0" applyFont="1" applyFill="1" applyBorder="1" applyAlignment="1">
      <alignment horizontal="center" vertical="center"/>
    </xf>
    <xf numFmtId="2" fontId="8" fillId="5" borderId="2" xfId="0" applyNumberFormat="1" applyFont="1" applyFill="1" applyBorder="1" applyAlignment="1">
      <alignment horizontal="center" vertical="center"/>
    </xf>
    <xf numFmtId="0" fontId="11" fillId="6" borderId="2" xfId="0" applyFont="1" applyFill="1" applyBorder="1" applyAlignment="1">
      <alignment vertical="center"/>
    </xf>
    <xf numFmtId="3" fontId="10" fillId="6" borderId="2" xfId="0" applyNumberFormat="1" applyFont="1" applyFill="1" applyBorder="1" applyAlignment="1">
      <alignment horizontal="center"/>
    </xf>
    <xf numFmtId="2" fontId="10" fillId="6" borderId="2" xfId="0" applyNumberFormat="1" applyFont="1" applyFill="1" applyBorder="1" applyAlignment="1">
      <alignment horizontal="center"/>
    </xf>
    <xf numFmtId="2" fontId="10" fillId="6" borderId="7" xfId="0" applyNumberFormat="1" applyFont="1" applyFill="1" applyBorder="1" applyAlignment="1">
      <alignment horizontal="center"/>
    </xf>
    <xf numFmtId="0" fontId="5" fillId="4" borderId="0" xfId="0" applyFont="1" applyFill="1"/>
    <xf numFmtId="0" fontId="4" fillId="6" borderId="3" xfId="0" applyFont="1" applyFill="1" applyBorder="1" applyAlignment="1">
      <alignment horizontal="center" vertical="center" readingOrder="2"/>
    </xf>
    <xf numFmtId="0" fontId="12" fillId="6" borderId="2" xfId="0" applyFont="1" applyFill="1" applyBorder="1" applyAlignment="1">
      <alignment vertical="center"/>
    </xf>
    <xf numFmtId="2" fontId="4" fillId="6" borderId="7" xfId="0" applyNumberFormat="1" applyFont="1" applyFill="1" applyBorder="1" applyAlignment="1">
      <alignment horizontal="center"/>
    </xf>
    <xf numFmtId="3" fontId="10" fillId="5" borderId="2" xfId="0" applyNumberFormat="1" applyFont="1" applyFill="1" applyBorder="1" applyAlignment="1">
      <alignment horizontal="center"/>
    </xf>
    <xf numFmtId="2" fontId="10" fillId="5" borderId="2" xfId="0" applyNumberFormat="1" applyFont="1" applyFill="1" applyBorder="1" applyAlignment="1">
      <alignment horizontal="center"/>
    </xf>
    <xf numFmtId="2" fontId="4" fillId="5" borderId="2" xfId="0" applyNumberFormat="1" applyFont="1" applyFill="1" applyBorder="1" applyAlignment="1">
      <alignment horizontal="center"/>
    </xf>
    <xf numFmtId="2" fontId="4" fillId="5" borderId="7" xfId="0" applyNumberFormat="1" applyFont="1" applyFill="1" applyBorder="1" applyAlignment="1">
      <alignment horizontal="center"/>
    </xf>
    <xf numFmtId="2" fontId="4" fillId="6" borderId="2" xfId="0" applyNumberFormat="1" applyFont="1" applyFill="1" applyBorder="1" applyAlignment="1">
      <alignment horizontal="center"/>
    </xf>
    <xf numFmtId="4" fontId="10" fillId="5" borderId="2" xfId="0" applyNumberFormat="1" applyFont="1" applyFill="1" applyBorder="1" applyAlignment="1">
      <alignment horizontal="center"/>
    </xf>
    <xf numFmtId="0" fontId="0" fillId="4" borderId="0" xfId="0" applyFill="1"/>
    <xf numFmtId="0" fontId="0" fillId="0" borderId="0" xfId="0" applyFill="1"/>
    <xf numFmtId="3" fontId="10" fillId="5" borderId="2" xfId="0" applyNumberFormat="1" applyFont="1" applyFill="1" applyBorder="1" applyAlignment="1">
      <alignment horizontal="center" vertical="center"/>
    </xf>
    <xf numFmtId="2" fontId="10" fillId="5" borderId="7" xfId="0" applyNumberFormat="1" applyFont="1" applyFill="1" applyBorder="1" applyAlignment="1">
      <alignment horizontal="center"/>
    </xf>
    <xf numFmtId="0" fontId="4" fillId="0" borderId="3" xfId="0" applyFont="1" applyBorder="1" applyAlignment="1">
      <alignment horizontal="center" vertical="center" readingOrder="2"/>
    </xf>
    <xf numFmtId="2" fontId="14" fillId="0" borderId="7" xfId="0" applyNumberFormat="1" applyFont="1" applyBorder="1"/>
    <xf numFmtId="0" fontId="14" fillId="0" borderId="0" xfId="0" applyFont="1"/>
    <xf numFmtId="0" fontId="4" fillId="0" borderId="10" xfId="0" applyFont="1" applyBorder="1" applyAlignment="1">
      <alignment horizontal="center" vertical="center" readingOrder="2"/>
    </xf>
    <xf numFmtId="2" fontId="14" fillId="0" borderId="12" xfId="0" applyNumberFormat="1" applyFont="1" applyBorder="1"/>
    <xf numFmtId="0" fontId="5" fillId="0" borderId="0" xfId="0" applyFont="1"/>
    <xf numFmtId="0" fontId="15" fillId="0" borderId="0" xfId="1" applyFont="1" applyFill="1" applyBorder="1" applyAlignment="1">
      <alignment horizontal="center" vertical="center"/>
    </xf>
    <xf numFmtId="0" fontId="16" fillId="0" borderId="0" xfId="1" applyFont="1" applyFill="1" applyBorder="1" applyAlignment="1">
      <alignment vertical="center"/>
    </xf>
    <xf numFmtId="0" fontId="0" fillId="0" borderId="14" xfId="0" applyBorder="1"/>
    <xf numFmtId="0" fontId="8" fillId="7" borderId="2" xfId="2" applyFont="1" applyFill="1" applyBorder="1" applyAlignment="1">
      <alignment horizontal="center" vertical="center" wrapText="1"/>
    </xf>
    <xf numFmtId="0" fontId="8" fillId="7" borderId="7" xfId="2" applyFont="1" applyFill="1" applyBorder="1" applyAlignment="1">
      <alignment horizontal="center" vertical="center" wrapText="1"/>
    </xf>
    <xf numFmtId="0" fontId="4" fillId="4" borderId="3" xfId="0" applyFont="1" applyFill="1" applyBorder="1" applyAlignment="1">
      <alignment horizontal="center"/>
    </xf>
    <xf numFmtId="0" fontId="12" fillId="4" borderId="2" xfId="2" applyFont="1" applyFill="1" applyBorder="1" applyAlignment="1">
      <alignment vertical="center"/>
    </xf>
    <xf numFmtId="3" fontId="17" fillId="0" borderId="2" xfId="0" applyNumberFormat="1" applyFont="1" applyBorder="1" applyAlignment="1">
      <alignment horizontal="center"/>
    </xf>
    <xf numFmtId="3" fontId="11" fillId="4" borderId="2" xfId="2" applyNumberFormat="1" applyFont="1" applyFill="1" applyBorder="1" applyAlignment="1">
      <alignment horizontal="center" vertical="center"/>
    </xf>
    <xf numFmtId="164" fontId="11" fillId="4" borderId="2" xfId="2" applyNumberFormat="1" applyFont="1" applyFill="1" applyBorder="1" applyAlignment="1">
      <alignment horizontal="center" vertical="center"/>
    </xf>
    <xf numFmtId="164" fontId="10" fillId="4" borderId="7" xfId="2" applyNumberFormat="1" applyFont="1" applyFill="1" applyBorder="1" applyAlignment="1">
      <alignment horizontal="center" vertical="center"/>
    </xf>
    <xf numFmtId="9" fontId="0" fillId="0" borderId="0" xfId="0" applyNumberFormat="1"/>
    <xf numFmtId="164" fontId="11" fillId="6" borderId="2" xfId="2" applyNumberFormat="1" applyFont="1" applyFill="1" applyBorder="1" applyAlignment="1">
      <alignment horizontal="center" vertical="center"/>
    </xf>
    <xf numFmtId="3" fontId="11" fillId="6" borderId="2" xfId="2" applyNumberFormat="1" applyFont="1" applyFill="1" applyBorder="1" applyAlignment="1">
      <alignment horizontal="center" vertical="center"/>
    </xf>
    <xf numFmtId="3" fontId="17" fillId="6" borderId="2" xfId="0" applyNumberFormat="1" applyFont="1" applyFill="1" applyBorder="1" applyAlignment="1">
      <alignment horizontal="center"/>
    </xf>
    <xf numFmtId="164" fontId="10" fillId="6" borderId="7" xfId="2" applyNumberFormat="1" applyFont="1" applyFill="1" applyBorder="1" applyAlignment="1">
      <alignment horizontal="center" vertical="center"/>
    </xf>
    <xf numFmtId="164" fontId="4" fillId="4" borderId="7" xfId="2" applyNumberFormat="1" applyFont="1" applyFill="1" applyBorder="1" applyAlignment="1">
      <alignment horizontal="center" vertical="center"/>
    </xf>
    <xf numFmtId="0" fontId="4" fillId="6" borderId="3" xfId="0" applyFont="1" applyFill="1" applyBorder="1" applyAlignment="1">
      <alignment horizontal="center"/>
    </xf>
    <xf numFmtId="0" fontId="11" fillId="4" borderId="2" xfId="2" applyFont="1" applyFill="1" applyBorder="1" applyAlignment="1">
      <alignment vertical="center"/>
    </xf>
    <xf numFmtId="3" fontId="11" fillId="7" borderId="2" xfId="2" applyNumberFormat="1" applyFont="1" applyFill="1" applyBorder="1" applyAlignment="1">
      <alignment horizontal="center" vertical="center"/>
    </xf>
    <xf numFmtId="0" fontId="12" fillId="6" borderId="2" xfId="2" applyFont="1" applyFill="1" applyBorder="1" applyAlignment="1">
      <alignment vertical="center"/>
    </xf>
    <xf numFmtId="3" fontId="17" fillId="4" borderId="2" xfId="0" applyNumberFormat="1" applyFont="1" applyFill="1" applyBorder="1" applyAlignment="1">
      <alignment horizontal="center"/>
    </xf>
    <xf numFmtId="0" fontId="20" fillId="4" borderId="2" xfId="0" applyFont="1" applyFill="1" applyBorder="1"/>
    <xf numFmtId="3" fontId="23" fillId="4" borderId="2" xfId="0" applyNumberFormat="1" applyFont="1" applyFill="1" applyBorder="1" applyAlignment="1">
      <alignment horizontal="center"/>
    </xf>
    <xf numFmtId="9" fontId="0" fillId="4" borderId="0" xfId="0" applyNumberFormat="1" applyFill="1"/>
    <xf numFmtId="164" fontId="10" fillId="7" borderId="2" xfId="2" applyNumberFormat="1" applyFont="1" applyFill="1" applyBorder="1" applyAlignment="1">
      <alignment horizontal="center" vertical="center"/>
    </xf>
    <xf numFmtId="0" fontId="12" fillId="0" borderId="2" xfId="2" applyFont="1" applyFill="1" applyBorder="1" applyAlignment="1">
      <alignment vertical="center"/>
    </xf>
    <xf numFmtId="164" fontId="11" fillId="7" borderId="2" xfId="2" applyNumberFormat="1" applyFont="1" applyFill="1" applyBorder="1" applyAlignment="1">
      <alignment horizontal="center" vertical="center"/>
    </xf>
    <xf numFmtId="164" fontId="4" fillId="7" borderId="7" xfId="2" applyNumberFormat="1" applyFont="1" applyFill="1" applyBorder="1" applyAlignment="1">
      <alignment horizontal="center" vertical="center"/>
    </xf>
    <xf numFmtId="0" fontId="13" fillId="7" borderId="8" xfId="2" applyFont="1" applyFill="1" applyBorder="1" applyAlignment="1">
      <alignment horizontal="right" vertical="center"/>
    </xf>
    <xf numFmtId="0" fontId="13" fillId="7" borderId="9" xfId="2" applyFont="1" applyFill="1" applyBorder="1" applyAlignment="1">
      <alignment horizontal="right" vertical="center"/>
    </xf>
    <xf numFmtId="0" fontId="12" fillId="7" borderId="18" xfId="2" applyFont="1" applyFill="1" applyBorder="1" applyAlignment="1">
      <alignment horizontal="right" vertical="center"/>
    </xf>
    <xf numFmtId="0" fontId="12" fillId="7" borderId="19" xfId="2" applyFont="1" applyFill="1" applyBorder="1" applyAlignment="1">
      <alignment horizontal="right" vertical="center"/>
    </xf>
    <xf numFmtId="0" fontId="4" fillId="0" borderId="0" xfId="0" applyFont="1" applyAlignment="1">
      <alignment horizontal="center"/>
    </xf>
    <xf numFmtId="0" fontId="14" fillId="0" borderId="0" xfId="0" applyFont="1" applyBorder="1" applyAlignment="1">
      <alignment horizontal="right" readingOrder="2"/>
    </xf>
    <xf numFmtId="0" fontId="14" fillId="0" borderId="0" xfId="0" applyFont="1" applyBorder="1" applyAlignment="1">
      <alignment readingOrder="2"/>
    </xf>
    <xf numFmtId="0" fontId="25" fillId="0" borderId="0" xfId="0" applyFont="1"/>
    <xf numFmtId="0" fontId="11" fillId="4" borderId="9" xfId="2" applyFont="1" applyFill="1" applyBorder="1" applyAlignment="1">
      <alignment vertical="center"/>
    </xf>
    <xf numFmtId="3" fontId="21" fillId="4" borderId="2" xfId="0" applyNumberFormat="1" applyFont="1" applyFill="1" applyBorder="1" applyAlignment="1">
      <alignment horizontal="center"/>
    </xf>
    <xf numFmtId="3" fontId="0" fillId="0" borderId="0" xfId="0" applyNumberFormat="1"/>
    <xf numFmtId="0" fontId="4" fillId="4" borderId="0" xfId="2" applyFont="1" applyFill="1" applyBorder="1" applyAlignment="1"/>
    <xf numFmtId="0" fontId="4" fillId="4" borderId="20" xfId="2" applyFont="1" applyFill="1" applyBorder="1" applyAlignment="1"/>
    <xf numFmtId="9" fontId="10" fillId="4" borderId="20" xfId="2" applyNumberFormat="1" applyFont="1" applyFill="1" applyBorder="1" applyAlignment="1">
      <alignment horizontal="center" vertical="center"/>
    </xf>
    <xf numFmtId="0" fontId="3" fillId="4" borderId="20" xfId="2" applyFont="1" applyFill="1" applyBorder="1" applyAlignment="1">
      <alignment horizontal="center"/>
    </xf>
    <xf numFmtId="3" fontId="18" fillId="4" borderId="2" xfId="0" applyNumberFormat="1" applyFont="1" applyFill="1" applyBorder="1" applyAlignment="1">
      <alignment horizontal="center"/>
    </xf>
    <xf numFmtId="0" fontId="17" fillId="4" borderId="2" xfId="0" applyFont="1" applyFill="1" applyBorder="1"/>
    <xf numFmtId="3" fontId="10" fillId="4" borderId="20" xfId="2" applyNumberFormat="1" applyFont="1" applyFill="1" applyBorder="1" applyAlignment="1">
      <alignment horizontal="center" vertical="center"/>
    </xf>
    <xf numFmtId="3" fontId="25" fillId="0" borderId="0" xfId="0" applyNumberFormat="1" applyFont="1" applyAlignment="1">
      <alignment horizontal="right" readingOrder="2"/>
    </xf>
    <xf numFmtId="3" fontId="24" fillId="4" borderId="2" xfId="0" applyNumberFormat="1" applyFont="1" applyFill="1" applyBorder="1" applyAlignment="1">
      <alignment horizontal="center"/>
    </xf>
    <xf numFmtId="0" fontId="10" fillId="6" borderId="3" xfId="0" applyFont="1" applyFill="1" applyBorder="1" applyAlignment="1">
      <alignment horizontal="center"/>
    </xf>
    <xf numFmtId="0" fontId="11" fillId="6" borderId="2" xfId="2" applyFont="1" applyFill="1" applyBorder="1" applyAlignment="1">
      <alignment vertical="center"/>
    </xf>
    <xf numFmtId="3" fontId="18" fillId="6" borderId="2" xfId="0" applyNumberFormat="1" applyFont="1" applyFill="1" applyBorder="1" applyAlignment="1">
      <alignment horizontal="center"/>
    </xf>
    <xf numFmtId="0" fontId="19" fillId="0" borderId="0" xfId="0" applyFont="1"/>
    <xf numFmtId="3" fontId="20" fillId="4" borderId="2" xfId="2" applyNumberFormat="1" applyFont="1" applyFill="1" applyBorder="1" applyAlignment="1">
      <alignment horizontal="center" vertical="center"/>
    </xf>
    <xf numFmtId="0" fontId="12" fillId="6" borderId="9" xfId="2" applyFont="1" applyFill="1" applyBorder="1" applyAlignment="1">
      <alignment vertical="center"/>
    </xf>
    <xf numFmtId="164" fontId="4" fillId="6" borderId="7" xfId="2" applyNumberFormat="1" applyFont="1" applyFill="1" applyBorder="1" applyAlignment="1">
      <alignment horizontal="center" vertical="center"/>
    </xf>
    <xf numFmtId="3" fontId="21" fillId="0" borderId="2" xfId="0" applyNumberFormat="1" applyFont="1" applyBorder="1"/>
    <xf numFmtId="0" fontId="11" fillId="6" borderId="9" xfId="2" applyFont="1" applyFill="1" applyBorder="1" applyAlignment="1">
      <alignment vertical="center"/>
    </xf>
    <xf numFmtId="3" fontId="21" fillId="6" borderId="2" xfId="0" applyNumberFormat="1" applyFont="1" applyFill="1" applyBorder="1" applyAlignment="1">
      <alignment horizontal="center"/>
    </xf>
    <xf numFmtId="0" fontId="20" fillId="6" borderId="2" xfId="0" applyFont="1" applyFill="1" applyBorder="1"/>
    <xf numFmtId="0" fontId="20" fillId="0" borderId="2" xfId="0" applyFont="1" applyBorder="1"/>
    <xf numFmtId="3" fontId="23" fillId="0" borderId="2" xfId="0" applyNumberFormat="1" applyFont="1" applyBorder="1" applyAlignment="1">
      <alignment horizontal="center"/>
    </xf>
    <xf numFmtId="3" fontId="23" fillId="6" borderId="2" xfId="0" applyNumberFormat="1" applyFont="1" applyFill="1" applyBorder="1" applyAlignment="1">
      <alignment horizontal="center"/>
    </xf>
    <xf numFmtId="2" fontId="31" fillId="5" borderId="1" xfId="0" applyNumberFormat="1" applyFont="1" applyFill="1" applyBorder="1" applyAlignment="1">
      <alignment horizontal="center" vertical="center" wrapText="1"/>
    </xf>
    <xf numFmtId="0" fontId="0" fillId="0" borderId="0" xfId="0" applyAlignment="1">
      <alignment readingOrder="2"/>
    </xf>
    <xf numFmtId="3" fontId="32" fillId="0" borderId="0" xfId="0" applyNumberFormat="1" applyFont="1" applyAlignment="1">
      <alignment readingOrder="2"/>
    </xf>
    <xf numFmtId="0" fontId="33" fillId="0" borderId="0" xfId="0" applyFont="1" applyAlignment="1">
      <alignment horizontal="right" readingOrder="2"/>
    </xf>
    <xf numFmtId="0" fontId="34" fillId="0" borderId="0" xfId="0" applyFont="1" applyAlignment="1">
      <alignment horizontal="right" readingOrder="2"/>
    </xf>
    <xf numFmtId="0" fontId="34" fillId="0" borderId="0" xfId="0" applyFont="1" applyAlignment="1">
      <alignment horizontal="center" readingOrder="2"/>
    </xf>
    <xf numFmtId="1" fontId="0" fillId="0" borderId="0" xfId="0" applyNumberFormat="1" applyAlignment="1">
      <alignment readingOrder="2"/>
    </xf>
    <xf numFmtId="3" fontId="0" fillId="0" borderId="0" xfId="0" applyNumberFormat="1" applyAlignment="1">
      <alignment horizontal="center" vertical="center" readingOrder="2"/>
    </xf>
    <xf numFmtId="0" fontId="0" fillId="0" borderId="0" xfId="0" applyAlignment="1">
      <alignment horizontal="center" vertical="center" readingOrder="2"/>
    </xf>
    <xf numFmtId="2" fontId="0" fillId="0" borderId="0" xfId="0" applyNumberFormat="1" applyAlignment="1">
      <alignment readingOrder="2"/>
    </xf>
    <xf numFmtId="3" fontId="0" fillId="0" borderId="0" xfId="0" applyNumberFormat="1" applyAlignment="1">
      <alignment readingOrder="2"/>
    </xf>
    <xf numFmtId="0" fontId="35" fillId="0" borderId="0" xfId="0" applyFont="1" applyAlignment="1">
      <alignment readingOrder="2"/>
    </xf>
    <xf numFmtId="0" fontId="37" fillId="0" borderId="0" xfId="0" applyFont="1" applyAlignment="1">
      <alignment readingOrder="2"/>
    </xf>
    <xf numFmtId="3" fontId="38" fillId="0" borderId="0" xfId="0" applyNumberFormat="1" applyFont="1" applyAlignment="1">
      <alignment readingOrder="2"/>
    </xf>
    <xf numFmtId="0" fontId="39" fillId="2" borderId="1" xfId="0" applyFont="1" applyFill="1" applyBorder="1" applyAlignment="1">
      <alignment horizontal="center" vertical="center" readingOrder="2"/>
    </xf>
    <xf numFmtId="0" fontId="40" fillId="2" borderId="1" xfId="0" applyFont="1" applyFill="1" applyBorder="1" applyAlignment="1">
      <alignment horizontal="center" vertical="center" readingOrder="2"/>
    </xf>
    <xf numFmtId="0" fontId="39" fillId="2" borderId="1" xfId="0" applyFont="1" applyFill="1" applyBorder="1" applyAlignment="1">
      <alignment horizontal="center" vertical="center" wrapText="1" readingOrder="2"/>
    </xf>
    <xf numFmtId="0" fontId="41" fillId="2" borderId="1" xfId="0" applyFont="1" applyFill="1" applyBorder="1" applyAlignment="1">
      <alignment horizontal="center" vertical="center" wrapText="1" readingOrder="2"/>
    </xf>
    <xf numFmtId="3" fontId="39" fillId="2" borderId="1" xfId="0" applyNumberFormat="1" applyFont="1" applyFill="1" applyBorder="1" applyAlignment="1">
      <alignment horizontal="center" vertical="center" wrapText="1" readingOrder="2"/>
    </xf>
    <xf numFmtId="2" fontId="39" fillId="2" borderId="1" xfId="0" applyNumberFormat="1" applyFont="1" applyFill="1" applyBorder="1" applyAlignment="1">
      <alignment horizontal="center" vertical="center" wrapText="1" readingOrder="2"/>
    </xf>
    <xf numFmtId="0" fontId="34" fillId="3" borderId="1" xfId="0" applyNumberFormat="1" applyFont="1" applyFill="1" applyBorder="1" applyAlignment="1">
      <alignment horizontal="center" readingOrder="2"/>
    </xf>
    <xf numFmtId="0" fontId="42" fillId="3" borderId="1" xfId="0" applyFont="1" applyFill="1" applyBorder="1" applyAlignment="1">
      <alignment horizontal="center" vertical="center" wrapText="1" readingOrder="2"/>
    </xf>
    <xf numFmtId="0" fontId="31" fillId="3" borderId="1" xfId="0" applyFont="1" applyFill="1" applyBorder="1" applyAlignment="1">
      <alignment horizontal="center" vertical="center" readingOrder="2"/>
    </xf>
    <xf numFmtId="3" fontId="31" fillId="3" borderId="1" xfId="0" applyNumberFormat="1" applyFont="1" applyFill="1" applyBorder="1" applyAlignment="1">
      <alignment horizontal="center" vertical="center" readingOrder="2"/>
    </xf>
    <xf numFmtId="1" fontId="31" fillId="3" borderId="1" xfId="0" applyNumberFormat="1" applyFont="1" applyFill="1" applyBorder="1" applyAlignment="1">
      <alignment horizontal="center" vertical="center" readingOrder="2"/>
    </xf>
    <xf numFmtId="3" fontId="43" fillId="3" borderId="1" xfId="0" applyNumberFormat="1" applyFont="1" applyFill="1" applyBorder="1" applyAlignment="1">
      <alignment horizontal="center" vertical="center" readingOrder="2"/>
    </xf>
    <xf numFmtId="2" fontId="31" fillId="3" borderId="1" xfId="0" applyNumberFormat="1" applyFont="1" applyFill="1" applyBorder="1" applyAlignment="1">
      <alignment horizontal="center" vertical="center"/>
    </xf>
    <xf numFmtId="0" fontId="31" fillId="3" borderId="1" xfId="0" applyFont="1" applyFill="1" applyBorder="1" applyAlignment="1">
      <alignment horizontal="center" vertical="center"/>
    </xf>
    <xf numFmtId="0" fontId="43" fillId="3" borderId="1" xfId="0" applyNumberFormat="1" applyFont="1" applyFill="1" applyBorder="1" applyAlignment="1">
      <alignment horizontal="center" vertical="center"/>
    </xf>
    <xf numFmtId="0" fontId="34" fillId="4" borderId="1" xfId="0" applyNumberFormat="1" applyFont="1" applyFill="1" applyBorder="1" applyAlignment="1">
      <alignment horizontal="center" readingOrder="2"/>
    </xf>
    <xf numFmtId="0" fontId="42" fillId="4" borderId="1" xfId="0" applyFont="1" applyFill="1" applyBorder="1" applyAlignment="1">
      <alignment horizontal="center" vertical="center" wrapText="1" readingOrder="2"/>
    </xf>
    <xf numFmtId="0" fontId="31" fillId="4" borderId="1" xfId="0" applyFont="1" applyFill="1" applyBorder="1" applyAlignment="1">
      <alignment horizontal="center" vertical="center" readingOrder="2"/>
    </xf>
    <xf numFmtId="3" fontId="31" fillId="4" borderId="1" xfId="0" applyNumberFormat="1" applyFont="1" applyFill="1" applyBorder="1" applyAlignment="1">
      <alignment horizontal="center" vertical="center" readingOrder="2"/>
    </xf>
    <xf numFmtId="1" fontId="31" fillId="4" borderId="1" xfId="0" applyNumberFormat="1" applyFont="1" applyFill="1" applyBorder="1" applyAlignment="1">
      <alignment horizontal="center" vertical="center" readingOrder="2"/>
    </xf>
    <xf numFmtId="3" fontId="43" fillId="4" borderId="1" xfId="0" applyNumberFormat="1" applyFont="1" applyFill="1" applyBorder="1" applyAlignment="1">
      <alignment horizontal="center" vertical="center" readingOrder="2"/>
    </xf>
    <xf numFmtId="2" fontId="31" fillId="4" borderId="1" xfId="0" applyNumberFormat="1" applyFont="1" applyFill="1" applyBorder="1" applyAlignment="1">
      <alignment horizontal="center" vertical="center"/>
    </xf>
    <xf numFmtId="0" fontId="31" fillId="4" borderId="1" xfId="0" applyFont="1" applyFill="1" applyBorder="1" applyAlignment="1">
      <alignment horizontal="center" vertical="center"/>
    </xf>
    <xf numFmtId="0" fontId="43" fillId="4" borderId="1" xfId="0" applyNumberFormat="1" applyFont="1" applyFill="1" applyBorder="1" applyAlignment="1">
      <alignment horizontal="center" vertical="center"/>
    </xf>
    <xf numFmtId="0" fontId="31" fillId="4" borderId="1" xfId="0" applyFont="1" applyFill="1" applyBorder="1" applyAlignment="1">
      <alignment horizontal="center" vertical="center" wrapText="1" readingOrder="2"/>
    </xf>
    <xf numFmtId="0" fontId="31" fillId="4" borderId="1" xfId="0" applyNumberFormat="1" applyFont="1" applyFill="1" applyBorder="1" applyAlignment="1">
      <alignment horizontal="center" vertical="center"/>
    </xf>
    <xf numFmtId="4" fontId="31" fillId="4" borderId="1" xfId="0" applyNumberFormat="1" applyFont="1" applyFill="1" applyBorder="1" applyAlignment="1">
      <alignment horizontal="center" vertical="center"/>
    </xf>
    <xf numFmtId="0" fontId="0" fillId="4" borderId="0" xfId="0" applyFill="1" applyAlignment="1">
      <alignment readingOrder="2"/>
    </xf>
    <xf numFmtId="3" fontId="32" fillId="4" borderId="0" xfId="0" applyNumberFormat="1" applyFont="1" applyFill="1" applyAlignment="1">
      <alignment readingOrder="2"/>
    </xf>
    <xf numFmtId="0" fontId="31" fillId="4" borderId="1" xfId="0" applyNumberFormat="1" applyFont="1" applyFill="1" applyBorder="1" applyAlignment="1">
      <alignment horizontal="center" vertical="center" readingOrder="2"/>
    </xf>
    <xf numFmtId="0" fontId="34" fillId="5" borderId="1" xfId="0" applyFont="1" applyFill="1" applyBorder="1" applyAlignment="1">
      <alignment horizontal="center" vertical="center" readingOrder="2"/>
    </xf>
    <xf numFmtId="3" fontId="31" fillId="5" borderId="1" xfId="0" applyNumberFormat="1" applyFont="1" applyFill="1" applyBorder="1" applyAlignment="1">
      <alignment horizontal="center" vertical="center" readingOrder="2"/>
    </xf>
    <xf numFmtId="0" fontId="31" fillId="5" borderId="1" xfId="0" applyFont="1" applyFill="1" applyBorder="1" applyAlignment="1">
      <alignment horizontal="center" vertical="center" readingOrder="2"/>
    </xf>
    <xf numFmtId="1" fontId="31" fillId="5" borderId="1" xfId="0" applyNumberFormat="1" applyFont="1" applyFill="1" applyBorder="1" applyAlignment="1">
      <alignment horizontal="center" vertical="center" readingOrder="2"/>
    </xf>
    <xf numFmtId="3" fontId="44" fillId="5" borderId="1" xfId="0" applyNumberFormat="1" applyFont="1" applyFill="1" applyBorder="1" applyAlignment="1">
      <alignment horizontal="center" vertical="center" readingOrder="2"/>
    </xf>
    <xf numFmtId="3" fontId="31" fillId="5" borderId="1" xfId="0" applyNumberFormat="1" applyFont="1" applyFill="1" applyBorder="1" applyAlignment="1">
      <alignment horizontal="center" vertical="center" wrapText="1" readingOrder="2"/>
    </xf>
    <xf numFmtId="0" fontId="45" fillId="0" borderId="0" xfId="0" applyFont="1" applyAlignment="1">
      <alignment horizontal="center" vertical="center" wrapText="1" readingOrder="2"/>
    </xf>
    <xf numFmtId="0" fontId="34" fillId="3" borderId="1" xfId="0" applyNumberFormat="1" applyFont="1" applyFill="1" applyBorder="1" applyAlignment="1">
      <alignment horizontal="center" vertical="center" readingOrder="2"/>
    </xf>
    <xf numFmtId="0" fontId="34" fillId="3" borderId="1" xfId="0" applyFont="1" applyFill="1" applyBorder="1" applyAlignment="1">
      <alignment horizontal="center" vertical="center" wrapText="1" readingOrder="2"/>
    </xf>
    <xf numFmtId="0" fontId="45" fillId="4" borderId="0" xfId="0" applyFont="1" applyFill="1" applyAlignment="1">
      <alignment horizontal="center" vertical="center" wrapText="1" readingOrder="2"/>
    </xf>
    <xf numFmtId="0" fontId="34" fillId="4" borderId="1" xfId="0" applyNumberFormat="1" applyFont="1" applyFill="1" applyBorder="1" applyAlignment="1">
      <alignment horizontal="center" vertical="center" readingOrder="2"/>
    </xf>
    <xf numFmtId="0" fontId="34" fillId="4" borderId="1" xfId="0" applyFont="1" applyFill="1" applyBorder="1" applyAlignment="1">
      <alignment horizontal="center" vertical="center" wrapText="1" readingOrder="2"/>
    </xf>
    <xf numFmtId="0" fontId="31" fillId="5" borderId="1" xfId="0" applyNumberFormat="1" applyFont="1" applyFill="1" applyBorder="1" applyAlignment="1">
      <alignment horizontal="center" vertical="center"/>
    </xf>
    <xf numFmtId="0" fontId="34" fillId="3" borderId="1" xfId="0" applyFont="1" applyFill="1" applyBorder="1" applyAlignment="1">
      <alignment horizontal="right" vertical="center" readingOrder="2"/>
    </xf>
    <xf numFmtId="0" fontId="0" fillId="4" borderId="0" xfId="0" applyFill="1" applyAlignment="1">
      <alignment vertical="center" readingOrder="2"/>
    </xf>
    <xf numFmtId="3" fontId="32" fillId="4" borderId="0" xfId="0" applyNumberFormat="1" applyFont="1" applyFill="1" applyAlignment="1">
      <alignment vertical="center" readingOrder="2"/>
    </xf>
    <xf numFmtId="0" fontId="34" fillId="4" borderId="1" xfId="0" applyFont="1" applyFill="1" applyBorder="1" applyAlignment="1">
      <alignment horizontal="right" vertical="center" readingOrder="2"/>
    </xf>
    <xf numFmtId="3" fontId="46" fillId="4" borderId="1" xfId="0" applyNumberFormat="1" applyFont="1" applyFill="1" applyBorder="1" applyAlignment="1">
      <alignment horizontal="center" vertical="center" readingOrder="2"/>
    </xf>
    <xf numFmtId="2" fontId="46" fillId="4" borderId="1" xfId="0" applyNumberFormat="1" applyFont="1" applyFill="1" applyBorder="1" applyAlignment="1">
      <alignment horizontal="center" vertical="center"/>
    </xf>
    <xf numFmtId="0" fontId="46" fillId="4" borderId="1" xfId="0" applyNumberFormat="1" applyFont="1" applyFill="1" applyBorder="1" applyAlignment="1">
      <alignment horizontal="center" vertical="center"/>
    </xf>
    <xf numFmtId="0" fontId="46" fillId="4" borderId="1" xfId="0" applyNumberFormat="1" applyFont="1" applyFill="1" applyBorder="1" applyAlignment="1">
      <alignment horizontal="center" vertical="center" readingOrder="2"/>
    </xf>
    <xf numFmtId="0" fontId="42" fillId="4" borderId="1" xfId="0" applyFont="1" applyFill="1" applyBorder="1" applyAlignment="1">
      <alignment horizontal="right" vertical="center" readingOrder="2"/>
    </xf>
    <xf numFmtId="3" fontId="44" fillId="4" borderId="1" xfId="0" applyNumberFormat="1" applyFont="1" applyFill="1" applyBorder="1" applyAlignment="1">
      <alignment horizontal="center" vertical="center" readingOrder="2"/>
    </xf>
    <xf numFmtId="2" fontId="43" fillId="4" borderId="1" xfId="0" applyNumberFormat="1" applyFont="1" applyFill="1" applyBorder="1" applyAlignment="1">
      <alignment horizontal="center" vertical="center"/>
    </xf>
    <xf numFmtId="0" fontId="43" fillId="4" borderId="1" xfId="0" applyNumberFormat="1" applyFont="1" applyFill="1" applyBorder="1" applyAlignment="1">
      <alignment horizontal="center" vertical="center" readingOrder="2"/>
    </xf>
    <xf numFmtId="0" fontId="44" fillId="4" borderId="1" xfId="0" applyFont="1" applyFill="1" applyBorder="1" applyAlignment="1">
      <alignment horizontal="center" vertical="center" readingOrder="2"/>
    </xf>
    <xf numFmtId="2" fontId="31" fillId="5" borderId="1" xfId="0" applyNumberFormat="1" applyFont="1" applyFill="1" applyBorder="1" applyAlignment="1">
      <alignment horizontal="center" vertical="center"/>
    </xf>
    <xf numFmtId="2" fontId="31" fillId="5" borderId="1" xfId="0" applyNumberFormat="1" applyFont="1" applyFill="1" applyBorder="1" applyAlignment="1">
      <alignment horizontal="center" vertical="center" readingOrder="2"/>
    </xf>
    <xf numFmtId="0" fontId="0" fillId="0" borderId="0" xfId="0" applyAlignment="1">
      <alignment vertical="top" readingOrder="2"/>
    </xf>
    <xf numFmtId="4" fontId="31" fillId="5" borderId="1" xfId="0" applyNumberFormat="1" applyFont="1" applyFill="1" applyBorder="1" applyAlignment="1">
      <alignment horizontal="center" vertical="center"/>
    </xf>
    <xf numFmtId="4" fontId="31" fillId="5" borderId="1" xfId="0" applyNumberFormat="1" applyFont="1" applyFill="1" applyBorder="1" applyAlignment="1">
      <alignment horizontal="center" vertical="center" readingOrder="2"/>
    </xf>
    <xf numFmtId="0" fontId="45" fillId="4" borderId="0" xfId="0" applyFont="1" applyFill="1" applyAlignment="1">
      <alignment vertical="center" wrapText="1" readingOrder="2"/>
    </xf>
    <xf numFmtId="3" fontId="43" fillId="4" borderId="1" xfId="0" applyNumberFormat="1" applyFont="1" applyFill="1" applyBorder="1" applyAlignment="1">
      <alignment horizontal="center" vertical="center"/>
    </xf>
    <xf numFmtId="2" fontId="31" fillId="5" borderId="1" xfId="0" applyNumberFormat="1" applyFont="1" applyFill="1" applyBorder="1" applyAlignment="1">
      <alignment horizontal="center" vertical="center" wrapText="1" readingOrder="2"/>
    </xf>
    <xf numFmtId="0" fontId="12" fillId="4" borderId="9" xfId="2" applyFont="1" applyFill="1" applyBorder="1" applyAlignment="1">
      <alignment vertical="center"/>
    </xf>
    <xf numFmtId="0" fontId="8" fillId="5" borderId="2" xfId="2" applyFont="1" applyFill="1" applyBorder="1" applyAlignment="1">
      <alignment horizontal="center" vertical="center" wrapText="1"/>
    </xf>
    <xf numFmtId="3" fontId="8" fillId="5" borderId="2" xfId="2" applyNumberFormat="1" applyFont="1" applyFill="1" applyBorder="1" applyAlignment="1">
      <alignment horizontal="center" vertical="center" wrapText="1"/>
    </xf>
    <xf numFmtId="0" fontId="8" fillId="5" borderId="7" xfId="2" applyFont="1" applyFill="1" applyBorder="1" applyAlignment="1">
      <alignment horizontal="center" vertical="center" wrapText="1"/>
    </xf>
    <xf numFmtId="0" fontId="4" fillId="4" borderId="3" xfId="2" applyFont="1" applyFill="1" applyBorder="1" applyAlignment="1">
      <alignment horizontal="center"/>
    </xf>
    <xf numFmtId="0" fontId="12" fillId="4" borderId="2" xfId="2" applyFont="1" applyFill="1" applyBorder="1" applyAlignment="1">
      <alignment horizontal="right" vertical="center"/>
    </xf>
    <xf numFmtId="3" fontId="10" fillId="4" borderId="2" xfId="2" applyNumberFormat="1" applyFont="1" applyFill="1" applyBorder="1" applyAlignment="1">
      <alignment horizontal="center" vertical="center"/>
    </xf>
    <xf numFmtId="9" fontId="26" fillId="0" borderId="2" xfId="0" applyNumberFormat="1" applyFont="1" applyBorder="1" applyAlignment="1">
      <alignment horizontal="center" vertical="center"/>
    </xf>
    <xf numFmtId="9" fontId="26" fillId="0" borderId="7" xfId="0" applyNumberFormat="1" applyFont="1" applyBorder="1" applyAlignment="1">
      <alignment horizontal="center" vertical="center"/>
    </xf>
    <xf numFmtId="0" fontId="4" fillId="6" borderId="3" xfId="2" applyFont="1" applyFill="1" applyBorder="1" applyAlignment="1">
      <alignment horizontal="center"/>
    </xf>
    <xf numFmtId="3" fontId="10" fillId="6" borderId="2" xfId="2" applyNumberFormat="1" applyFont="1" applyFill="1" applyBorder="1" applyAlignment="1">
      <alignment horizontal="center" vertical="center"/>
    </xf>
    <xf numFmtId="0" fontId="11" fillId="4" borderId="2" xfId="2" applyFont="1" applyFill="1" applyBorder="1" applyAlignment="1">
      <alignment horizontal="right" vertical="center"/>
    </xf>
    <xf numFmtId="9" fontId="27" fillId="4" borderId="2" xfId="2" applyNumberFormat="1" applyFont="1" applyFill="1" applyBorder="1" applyAlignment="1">
      <alignment horizontal="center" vertical="center"/>
    </xf>
    <xf numFmtId="9" fontId="27" fillId="4" borderId="7" xfId="2" applyNumberFormat="1" applyFont="1" applyFill="1" applyBorder="1" applyAlignment="1">
      <alignment horizontal="center" vertical="center"/>
    </xf>
    <xf numFmtId="0" fontId="11" fillId="6" borderId="2" xfId="2" applyFont="1" applyFill="1" applyBorder="1" applyAlignment="1">
      <alignment horizontal="right" vertical="center"/>
    </xf>
    <xf numFmtId="9" fontId="27" fillId="6" borderId="2" xfId="2" applyNumberFormat="1" applyFont="1" applyFill="1" applyBorder="1" applyAlignment="1">
      <alignment horizontal="center" vertical="center"/>
    </xf>
    <xf numFmtId="9" fontId="27" fillId="6" borderId="7" xfId="2" applyNumberFormat="1" applyFont="1" applyFill="1" applyBorder="1" applyAlignment="1">
      <alignment horizontal="center" vertical="center"/>
    </xf>
    <xf numFmtId="0" fontId="11" fillId="4" borderId="9" xfId="2" applyFont="1" applyFill="1" applyBorder="1" applyAlignment="1">
      <alignment horizontal="right" vertical="center"/>
    </xf>
    <xf numFmtId="0" fontId="11" fillId="6" borderId="9" xfId="2" applyFont="1" applyFill="1" applyBorder="1" applyAlignment="1">
      <alignment horizontal="right" vertical="center"/>
    </xf>
    <xf numFmtId="9" fontId="26" fillId="4" borderId="2" xfId="0" applyNumberFormat="1" applyFont="1" applyFill="1" applyBorder="1" applyAlignment="1">
      <alignment horizontal="center" vertical="center"/>
    </xf>
    <xf numFmtId="9" fontId="26" fillId="4" borderId="7" xfId="0" applyNumberFormat="1" applyFont="1" applyFill="1" applyBorder="1" applyAlignment="1">
      <alignment horizontal="center" vertical="center"/>
    </xf>
    <xf numFmtId="3" fontId="10" fillId="5" borderId="2" xfId="2" applyNumberFormat="1" applyFont="1" applyFill="1" applyBorder="1" applyAlignment="1">
      <alignment horizontal="center" vertical="center"/>
    </xf>
    <xf numFmtId="9" fontId="27" fillId="5" borderId="2" xfId="2" applyNumberFormat="1" applyFont="1" applyFill="1" applyBorder="1" applyAlignment="1">
      <alignment horizontal="center" vertical="center"/>
    </xf>
    <xf numFmtId="3" fontId="27" fillId="5" borderId="2" xfId="2" applyNumberFormat="1" applyFont="1" applyFill="1" applyBorder="1" applyAlignment="1">
      <alignment horizontal="center" vertical="center"/>
    </xf>
    <xf numFmtId="9" fontId="27" fillId="5" borderId="15" xfId="2" applyNumberFormat="1" applyFont="1" applyFill="1" applyBorder="1" applyAlignment="1">
      <alignment horizontal="center" vertical="center"/>
    </xf>
    <xf numFmtId="9" fontId="27" fillId="5" borderId="7" xfId="2" applyNumberFormat="1" applyFont="1" applyFill="1" applyBorder="1" applyAlignment="1">
      <alignment horizontal="center" vertical="center"/>
    </xf>
    <xf numFmtId="3" fontId="10" fillId="4" borderId="15" xfId="2" applyNumberFormat="1" applyFont="1" applyFill="1" applyBorder="1" applyAlignment="1">
      <alignment horizontal="center" vertical="center"/>
    </xf>
    <xf numFmtId="3" fontId="27" fillId="5" borderId="15" xfId="2" applyNumberFormat="1" applyFont="1" applyFill="1" applyBorder="1" applyAlignment="1">
      <alignment horizontal="center" vertical="center"/>
    </xf>
    <xf numFmtId="0" fontId="22" fillId="5" borderId="8" xfId="2" applyFont="1" applyFill="1" applyBorder="1" applyAlignment="1">
      <alignment vertical="center"/>
    </xf>
    <xf numFmtId="0" fontId="22" fillId="5" borderId="9" xfId="2" applyFont="1" applyFill="1" applyBorder="1" applyAlignment="1">
      <alignment vertical="center"/>
    </xf>
    <xf numFmtId="0" fontId="13" fillId="5" borderId="8" xfId="2" applyFont="1" applyFill="1" applyBorder="1" applyAlignment="1">
      <alignment vertical="center"/>
    </xf>
    <xf numFmtId="0" fontId="13" fillId="5" borderId="9" xfId="2" applyFont="1" applyFill="1" applyBorder="1" applyAlignment="1">
      <alignment vertical="center"/>
    </xf>
    <xf numFmtId="3" fontId="10" fillId="5" borderId="15" xfId="2" applyNumberFormat="1" applyFont="1" applyFill="1" applyBorder="1" applyAlignment="1">
      <alignment horizontal="center" vertical="center"/>
    </xf>
    <xf numFmtId="0" fontId="12" fillId="5" borderId="8" xfId="2" applyFont="1" applyFill="1" applyBorder="1" applyAlignment="1">
      <alignment vertical="center"/>
    </xf>
    <xf numFmtId="0" fontId="12" fillId="5" borderId="9" xfId="2" applyFont="1" applyFill="1" applyBorder="1" applyAlignment="1">
      <alignment vertical="center"/>
    </xf>
    <xf numFmtId="0" fontId="4" fillId="5" borderId="18" xfId="2" applyFont="1" applyFill="1" applyBorder="1" applyAlignment="1"/>
    <xf numFmtId="0" fontId="4" fillId="5" borderId="19" xfId="2" applyFont="1" applyFill="1" applyBorder="1" applyAlignment="1"/>
    <xf numFmtId="9" fontId="27" fillId="5" borderId="11" xfId="2" applyNumberFormat="1" applyFont="1" applyFill="1" applyBorder="1" applyAlignment="1">
      <alignment horizontal="center" vertical="center"/>
    </xf>
    <xf numFmtId="3" fontId="27" fillId="5" borderId="11" xfId="2" applyNumberFormat="1" applyFont="1" applyFill="1" applyBorder="1" applyAlignment="1">
      <alignment horizontal="center" vertical="center"/>
    </xf>
    <xf numFmtId="0" fontId="28" fillId="5" borderId="12" xfId="2" applyFont="1" applyFill="1" applyBorder="1" applyAlignment="1">
      <alignment horizontal="center"/>
    </xf>
    <xf numFmtId="0" fontId="47" fillId="0" borderId="0" xfId="0" applyFont="1" applyAlignment="1">
      <alignment vertical="top"/>
    </xf>
    <xf numFmtId="0" fontId="8" fillId="7" borderId="2" xfId="2" applyFont="1" applyFill="1" applyBorder="1" applyAlignment="1">
      <alignment horizontal="center" vertical="center"/>
    </xf>
    <xf numFmtId="0" fontId="6" fillId="7" borderId="2" xfId="2" applyFont="1" applyFill="1" applyBorder="1" applyAlignment="1">
      <alignment horizontal="center" vertical="center"/>
    </xf>
    <xf numFmtId="3" fontId="1" fillId="0" borderId="2" xfId="0" applyNumberFormat="1" applyFont="1" applyBorder="1" applyAlignment="1">
      <alignment horizontal="center"/>
    </xf>
    <xf numFmtId="3" fontId="1" fillId="6" borderId="2" xfId="0" applyNumberFormat="1" applyFont="1" applyFill="1" applyBorder="1" applyAlignment="1">
      <alignment horizontal="center"/>
    </xf>
    <xf numFmtId="3" fontId="1" fillId="4" borderId="2" xfId="0" applyNumberFormat="1" applyFont="1" applyFill="1" applyBorder="1" applyAlignment="1">
      <alignment horizontal="center"/>
    </xf>
    <xf numFmtId="0" fontId="12" fillId="6" borderId="2" xfId="2" applyFont="1" applyFill="1" applyBorder="1" applyAlignment="1">
      <alignment horizontal="right" vertical="center"/>
    </xf>
    <xf numFmtId="9" fontId="26" fillId="6" borderId="2" xfId="0" applyNumberFormat="1" applyFont="1" applyFill="1" applyBorder="1" applyAlignment="1">
      <alignment horizontal="center" vertical="center"/>
    </xf>
    <xf numFmtId="9" fontId="26" fillId="6" borderId="7" xfId="0" applyNumberFormat="1" applyFont="1" applyFill="1" applyBorder="1" applyAlignment="1">
      <alignment horizontal="center" vertical="center"/>
    </xf>
    <xf numFmtId="0" fontId="4" fillId="0" borderId="3" xfId="2" applyFont="1" applyFill="1" applyBorder="1" applyAlignment="1">
      <alignment horizontal="center"/>
    </xf>
    <xf numFmtId="0" fontId="12" fillId="0" borderId="9" xfId="2" applyFont="1" applyFill="1" applyBorder="1" applyAlignment="1">
      <alignment horizontal="right" vertical="center"/>
    </xf>
    <xf numFmtId="3" fontId="10" fillId="0" borderId="2" xfId="2" applyNumberFormat="1" applyFont="1" applyFill="1" applyBorder="1" applyAlignment="1">
      <alignment horizontal="center" vertical="center"/>
    </xf>
    <xf numFmtId="9" fontId="26" fillId="0" borderId="2" xfId="0" applyNumberFormat="1" applyFont="1" applyFill="1" applyBorder="1" applyAlignment="1">
      <alignment horizontal="center" vertical="center"/>
    </xf>
    <xf numFmtId="9" fontId="26" fillId="0" borderId="7" xfId="0" applyNumberFormat="1" applyFont="1" applyFill="1" applyBorder="1" applyAlignment="1">
      <alignment horizontal="center" vertical="center"/>
    </xf>
    <xf numFmtId="0" fontId="11" fillId="0" borderId="2" xfId="2" applyFont="1" applyFill="1" applyBorder="1" applyAlignment="1">
      <alignment horizontal="right" vertical="center"/>
    </xf>
    <xf numFmtId="9" fontId="27" fillId="0" borderId="2" xfId="2" applyNumberFormat="1" applyFont="1" applyFill="1" applyBorder="1" applyAlignment="1">
      <alignment horizontal="center" vertical="center"/>
    </xf>
    <xf numFmtId="9" fontId="27" fillId="0" borderId="7" xfId="2" applyNumberFormat="1" applyFont="1" applyFill="1" applyBorder="1" applyAlignment="1">
      <alignment horizontal="center" vertical="center"/>
    </xf>
    <xf numFmtId="0" fontId="20" fillId="6" borderId="9" xfId="0" applyFont="1" applyFill="1" applyBorder="1"/>
    <xf numFmtId="0" fontId="12" fillId="0" borderId="2" xfId="2" applyFont="1" applyFill="1" applyBorder="1" applyAlignment="1">
      <alignment horizontal="right" vertical="center"/>
    </xf>
    <xf numFmtId="9" fontId="26" fillId="6" borderId="2" xfId="0" applyNumberFormat="1" applyFont="1" applyFill="1" applyBorder="1" applyAlignment="1">
      <alignment horizontal="center"/>
    </xf>
    <xf numFmtId="9" fontId="26" fillId="6" borderId="7" xfId="0" applyNumberFormat="1" applyFont="1" applyFill="1" applyBorder="1" applyAlignment="1">
      <alignment horizontal="center"/>
    </xf>
    <xf numFmtId="9" fontId="26" fillId="0" borderId="2" xfId="0" applyNumberFormat="1" applyFont="1" applyFill="1" applyBorder="1" applyAlignment="1">
      <alignment horizontal="center"/>
    </xf>
    <xf numFmtId="9" fontId="26" fillId="0" borderId="7" xfId="0" applyNumberFormat="1" applyFont="1" applyFill="1" applyBorder="1" applyAlignment="1">
      <alignment horizontal="center"/>
    </xf>
    <xf numFmtId="0" fontId="0" fillId="0" borderId="0" xfId="0" applyBorder="1"/>
    <xf numFmtId="9" fontId="0" fillId="0" borderId="0" xfId="0" applyNumberFormat="1" applyBorder="1"/>
    <xf numFmtId="0" fontId="0" fillId="4" borderId="0" xfId="0" applyFill="1" applyBorder="1"/>
    <xf numFmtId="9" fontId="0" fillId="4" borderId="0" xfId="0" applyNumberFormat="1" applyFill="1" applyBorder="1"/>
    <xf numFmtId="3" fontId="17" fillId="0" borderId="7" xfId="0" applyNumberFormat="1" applyFont="1" applyBorder="1" applyAlignment="1">
      <alignment horizontal="center"/>
    </xf>
    <xf numFmtId="3" fontId="17" fillId="6" borderId="7" xfId="0" applyNumberFormat="1" applyFont="1" applyFill="1" applyBorder="1" applyAlignment="1">
      <alignment horizontal="center"/>
    </xf>
    <xf numFmtId="3" fontId="17" fillId="4" borderId="7" xfId="0" applyNumberFormat="1" applyFont="1" applyFill="1" applyBorder="1" applyAlignment="1">
      <alignment horizontal="center"/>
    </xf>
    <xf numFmtId="164" fontId="10" fillId="7" borderId="7" xfId="2" applyNumberFormat="1" applyFont="1" applyFill="1" applyBorder="1" applyAlignment="1">
      <alignment horizontal="center" vertical="center"/>
    </xf>
    <xf numFmtId="164" fontId="11" fillId="4" borderId="7" xfId="2" applyNumberFormat="1" applyFont="1" applyFill="1" applyBorder="1" applyAlignment="1">
      <alignment horizontal="center" vertical="center"/>
    </xf>
    <xf numFmtId="164" fontId="4" fillId="7" borderId="12" xfId="2" applyNumberFormat="1" applyFont="1" applyFill="1" applyBorder="1" applyAlignment="1">
      <alignment horizontal="center" vertical="center"/>
    </xf>
    <xf numFmtId="0" fontId="34" fillId="3" borderId="31" xfId="0" applyNumberFormat="1" applyFont="1" applyFill="1" applyBorder="1" applyAlignment="1">
      <alignment horizontal="center" readingOrder="2"/>
    </xf>
    <xf numFmtId="0" fontId="34" fillId="0" borderId="1" xfId="0" applyFont="1" applyFill="1" applyBorder="1" applyAlignment="1">
      <alignment horizontal="right" vertical="center" readingOrder="2"/>
    </xf>
    <xf numFmtId="0" fontId="42" fillId="0" borderId="1" xfId="0" applyFont="1" applyFill="1" applyBorder="1" applyAlignment="1">
      <alignment horizontal="center" vertical="center" wrapText="1" readingOrder="2"/>
    </xf>
    <xf numFmtId="0" fontId="31" fillId="0" borderId="1" xfId="0" applyFont="1" applyFill="1" applyBorder="1" applyAlignment="1">
      <alignment horizontal="center" vertical="center" readingOrder="2"/>
    </xf>
    <xf numFmtId="3" fontId="31" fillId="0" borderId="1" xfId="0" applyNumberFormat="1" applyFont="1" applyFill="1" applyBorder="1" applyAlignment="1">
      <alignment horizontal="center" vertical="center" readingOrder="2"/>
    </xf>
    <xf numFmtId="1" fontId="31" fillId="0" borderId="1" xfId="0" applyNumberFormat="1" applyFont="1" applyFill="1" applyBorder="1" applyAlignment="1">
      <alignment horizontal="center" vertical="center" readingOrder="2"/>
    </xf>
    <xf numFmtId="0" fontId="4" fillId="6" borderId="8" xfId="0" applyFont="1" applyFill="1" applyBorder="1" applyAlignment="1">
      <alignment horizontal="center"/>
    </xf>
    <xf numFmtId="9" fontId="0" fillId="6" borderId="0" xfId="0" applyNumberFormat="1" applyFill="1" applyBorder="1"/>
    <xf numFmtId="9" fontId="0" fillId="6" borderId="0" xfId="0" applyNumberFormat="1" applyFill="1"/>
    <xf numFmtId="0" fontId="0" fillId="6" borderId="0" xfId="0" applyFill="1"/>
    <xf numFmtId="0" fontId="11" fillId="0" borderId="9" xfId="2" applyFont="1" applyFill="1" applyBorder="1" applyAlignment="1">
      <alignment horizontal="right" vertical="center"/>
    </xf>
    <xf numFmtId="2" fontId="6" fillId="5" borderId="2" xfId="0" applyNumberFormat="1" applyFont="1" applyFill="1" applyBorder="1" applyAlignment="1">
      <alignment horizontal="center" vertical="center"/>
    </xf>
    <xf numFmtId="0" fontId="34" fillId="3" borderId="1" xfId="0" applyFont="1" applyFill="1" applyBorder="1" applyAlignment="1">
      <alignment horizontal="right" readingOrder="2"/>
    </xf>
    <xf numFmtId="0" fontId="34" fillId="4" borderId="1" xfId="0" applyFont="1" applyFill="1" applyBorder="1" applyAlignment="1">
      <alignment horizontal="right" readingOrder="2"/>
    </xf>
    <xf numFmtId="0" fontId="34" fillId="3" borderId="31" xfId="0" applyFont="1" applyFill="1" applyBorder="1" applyAlignment="1">
      <alignment horizontal="right" readingOrder="2"/>
    </xf>
    <xf numFmtId="0" fontId="42" fillId="3" borderId="31" xfId="0" applyFont="1" applyFill="1" applyBorder="1" applyAlignment="1">
      <alignment horizontal="center" vertical="center" wrapText="1" readingOrder="2"/>
    </xf>
    <xf numFmtId="0" fontId="31" fillId="3" borderId="31" xfId="0" applyFont="1" applyFill="1" applyBorder="1" applyAlignment="1">
      <alignment horizontal="center" vertical="center" readingOrder="2"/>
    </xf>
    <xf numFmtId="3" fontId="31" fillId="3" borderId="31" xfId="0" applyNumberFormat="1" applyFont="1" applyFill="1" applyBorder="1" applyAlignment="1">
      <alignment horizontal="center" vertical="center" readingOrder="2"/>
    </xf>
    <xf numFmtId="1" fontId="31" fillId="3" borderId="31" xfId="0" applyNumberFormat="1" applyFont="1" applyFill="1" applyBorder="1" applyAlignment="1">
      <alignment horizontal="center" vertical="center" readingOrder="2"/>
    </xf>
    <xf numFmtId="3" fontId="43" fillId="3" borderId="31" xfId="0" applyNumberFormat="1" applyFont="1" applyFill="1" applyBorder="1" applyAlignment="1">
      <alignment horizontal="center" vertical="center" readingOrder="2"/>
    </xf>
    <xf numFmtId="2" fontId="31" fillId="3" borderId="31" xfId="0" applyNumberFormat="1" applyFont="1" applyFill="1" applyBorder="1" applyAlignment="1">
      <alignment horizontal="center" vertical="center"/>
    </xf>
    <xf numFmtId="0" fontId="31" fillId="3" borderId="31" xfId="0" applyFont="1" applyFill="1" applyBorder="1" applyAlignment="1">
      <alignment horizontal="center" vertical="center"/>
    </xf>
    <xf numFmtId="0" fontId="43" fillId="3" borderId="31" xfId="0" applyNumberFormat="1" applyFont="1" applyFill="1" applyBorder="1" applyAlignment="1">
      <alignment horizontal="center" vertical="center"/>
    </xf>
    <xf numFmtId="0" fontId="34" fillId="0" borderId="2" xfId="0" applyNumberFormat="1" applyFont="1" applyFill="1" applyBorder="1" applyAlignment="1">
      <alignment horizontal="center" readingOrder="2"/>
    </xf>
    <xf numFmtId="0" fontId="34" fillId="5" borderId="34" xfId="0" applyFont="1" applyFill="1" applyBorder="1" applyAlignment="1">
      <alignment horizontal="center" vertical="center" readingOrder="2"/>
    </xf>
    <xf numFmtId="0" fontId="34" fillId="5" borderId="34" xfId="0" applyNumberFormat="1" applyFont="1" applyFill="1" applyBorder="1" applyAlignment="1">
      <alignment horizontal="center" vertical="center" readingOrder="2"/>
    </xf>
    <xf numFmtId="0" fontId="31" fillId="5" borderId="34" xfId="0" applyNumberFormat="1" applyFont="1" applyFill="1" applyBorder="1" applyAlignment="1">
      <alignment horizontal="center" vertical="center" readingOrder="2"/>
    </xf>
    <xf numFmtId="3" fontId="31" fillId="5" borderId="34" xfId="0" applyNumberFormat="1" applyFont="1" applyFill="1" applyBorder="1" applyAlignment="1">
      <alignment horizontal="center" vertical="center" readingOrder="2"/>
    </xf>
    <xf numFmtId="0" fontId="31" fillId="5" borderId="34" xfId="0" applyFont="1" applyFill="1" applyBorder="1" applyAlignment="1">
      <alignment horizontal="center" vertical="center" readingOrder="2"/>
    </xf>
    <xf numFmtId="1" fontId="31" fillId="5" borderId="34" xfId="0" applyNumberFormat="1" applyFont="1" applyFill="1" applyBorder="1" applyAlignment="1">
      <alignment horizontal="center" vertical="center" readingOrder="2"/>
    </xf>
    <xf numFmtId="3" fontId="44" fillId="5" borderId="34" xfId="0" applyNumberFormat="1" applyFont="1" applyFill="1" applyBorder="1" applyAlignment="1">
      <alignment horizontal="center" vertical="center" readingOrder="2"/>
    </xf>
    <xf numFmtId="2" fontId="31" fillId="5" borderId="34" xfId="0" applyNumberFormat="1" applyFont="1" applyFill="1" applyBorder="1" applyAlignment="1">
      <alignment horizontal="center" vertical="center" wrapText="1"/>
    </xf>
    <xf numFmtId="3" fontId="31" fillId="5" borderId="34" xfId="0" applyNumberFormat="1" applyFont="1" applyFill="1" applyBorder="1" applyAlignment="1">
      <alignment horizontal="center" vertical="center" wrapText="1" readingOrder="2"/>
    </xf>
    <xf numFmtId="3" fontId="46" fillId="4" borderId="1" xfId="0" applyNumberFormat="1" applyFont="1" applyFill="1" applyBorder="1" applyAlignment="1">
      <alignment horizontal="center" readingOrder="2"/>
    </xf>
    <xf numFmtId="1" fontId="44" fillId="4" borderId="1" xfId="0" applyNumberFormat="1" applyFont="1" applyFill="1" applyBorder="1" applyAlignment="1">
      <alignment horizontal="center" vertical="center" readingOrder="2"/>
    </xf>
    <xf numFmtId="0" fontId="4" fillId="6" borderId="2" xfId="0" applyFont="1" applyFill="1" applyBorder="1" applyAlignment="1">
      <alignment horizontal="center" vertical="center" readingOrder="2"/>
    </xf>
    <xf numFmtId="0" fontId="12" fillId="6" borderId="9" xfId="0" applyFont="1" applyFill="1" applyBorder="1" applyAlignment="1">
      <alignment vertical="center"/>
    </xf>
    <xf numFmtId="0" fontId="4" fillId="0" borderId="3" xfId="0" applyFont="1" applyFill="1" applyBorder="1" applyAlignment="1">
      <alignment horizontal="center" vertical="center" readingOrder="2"/>
    </xf>
    <xf numFmtId="0" fontId="12" fillId="0" borderId="2" xfId="0" applyFont="1" applyFill="1" applyBorder="1" applyAlignment="1">
      <alignment vertical="center"/>
    </xf>
    <xf numFmtId="3" fontId="10" fillId="0" borderId="2" xfId="0" applyNumberFormat="1" applyFont="1" applyFill="1" applyBorder="1" applyAlignment="1">
      <alignment horizontal="center"/>
    </xf>
    <xf numFmtId="2" fontId="10" fillId="0" borderId="2" xfId="0" applyNumberFormat="1" applyFont="1" applyFill="1" applyBorder="1" applyAlignment="1">
      <alignment horizontal="center"/>
    </xf>
    <xf numFmtId="2" fontId="4" fillId="0" borderId="7" xfId="0" applyNumberFormat="1" applyFont="1" applyFill="1" applyBorder="1" applyAlignment="1">
      <alignment horizontal="center"/>
    </xf>
    <xf numFmtId="0" fontId="4" fillId="6" borderId="35" xfId="2" applyFont="1" applyFill="1" applyBorder="1" applyAlignment="1">
      <alignment horizontal="center"/>
    </xf>
    <xf numFmtId="0" fontId="4" fillId="0" borderId="1" xfId="2" applyFont="1" applyFill="1" applyBorder="1" applyAlignment="1">
      <alignment horizontal="center"/>
    </xf>
    <xf numFmtId="0" fontId="16" fillId="0" borderId="13" xfId="1" applyFont="1" applyFill="1" applyBorder="1" applyAlignment="1">
      <alignment vertical="center"/>
    </xf>
    <xf numFmtId="0" fontId="49" fillId="0" borderId="0" xfId="1" applyFont="1" applyFill="1" applyBorder="1" applyAlignment="1">
      <alignment horizontal="center" vertical="center"/>
    </xf>
    <xf numFmtId="0" fontId="50" fillId="0" borderId="0" xfId="0" applyFont="1" applyAlignment="1">
      <alignment horizontal="left" vertical="center"/>
    </xf>
    <xf numFmtId="3" fontId="48" fillId="0" borderId="13" xfId="0" applyNumberFormat="1" applyFont="1" applyBorder="1" applyAlignment="1">
      <alignment horizontal="center" vertical="center" readingOrder="2"/>
    </xf>
    <xf numFmtId="0" fontId="34" fillId="5" borderId="1" xfId="0" applyNumberFormat="1" applyFont="1" applyFill="1" applyBorder="1" applyAlignment="1">
      <alignment horizontal="center" vertical="center" wrapText="1" readingOrder="2"/>
    </xf>
    <xf numFmtId="0" fontId="34" fillId="5" borderId="32" xfId="0" applyNumberFormat="1" applyFont="1" applyFill="1" applyBorder="1" applyAlignment="1">
      <alignment horizontal="center" vertical="center" wrapText="1" readingOrder="2"/>
    </xf>
    <xf numFmtId="0" fontId="34" fillId="5" borderId="33" xfId="0" applyNumberFormat="1" applyFont="1" applyFill="1" applyBorder="1" applyAlignment="1">
      <alignment horizontal="center" vertical="center" wrapText="1" readingOrder="2"/>
    </xf>
    <xf numFmtId="0" fontId="34" fillId="5" borderId="21" xfId="0" applyFont="1" applyFill="1" applyBorder="1" applyAlignment="1">
      <alignment horizontal="center" vertical="center" readingOrder="2"/>
    </xf>
    <xf numFmtId="0" fontId="34" fillId="5" borderId="22" xfId="0" applyFont="1" applyFill="1" applyBorder="1" applyAlignment="1">
      <alignment horizontal="center" vertical="center" readingOrder="2"/>
    </xf>
    <xf numFmtId="0" fontId="34" fillId="5" borderId="1" xfId="0" applyNumberFormat="1" applyFont="1" applyFill="1" applyBorder="1" applyAlignment="1">
      <alignment horizontal="center" vertical="center" readingOrder="2"/>
    </xf>
    <xf numFmtId="0" fontId="36" fillId="0" borderId="0" xfId="0" applyFont="1" applyBorder="1" applyAlignment="1">
      <alignment horizontal="center" vertical="center" readingOrder="2"/>
    </xf>
    <xf numFmtId="0" fontId="12" fillId="5" borderId="3" xfId="0" applyFont="1" applyFill="1" applyBorder="1" applyAlignment="1">
      <alignment horizontal="center" vertical="center"/>
    </xf>
    <xf numFmtId="0" fontId="12" fillId="5" borderId="2" xfId="0" applyFont="1" applyFill="1" applyBorder="1" applyAlignment="1">
      <alignment horizontal="center" vertical="center"/>
    </xf>
    <xf numFmtId="0" fontId="14" fillId="0" borderId="11" xfId="0" applyFont="1" applyBorder="1" applyAlignment="1">
      <alignment horizontal="center" wrapText="1" readingOrder="2"/>
    </xf>
    <xf numFmtId="0" fontId="14" fillId="0" borderId="2" xfId="0" applyFont="1" applyBorder="1" applyAlignment="1">
      <alignment horizontal="right" readingOrder="2"/>
    </xf>
    <xf numFmtId="0" fontId="4" fillId="5" borderId="3" xfId="0" applyFont="1" applyFill="1" applyBorder="1" applyAlignment="1">
      <alignment horizontal="center" vertical="center" readingOrder="2"/>
    </xf>
    <xf numFmtId="0" fontId="6" fillId="5" borderId="2" xfId="0" applyFont="1" applyFill="1" applyBorder="1" applyAlignment="1">
      <alignment horizontal="center" vertical="center"/>
    </xf>
    <xf numFmtId="2" fontId="6" fillId="5" borderId="2" xfId="0" applyNumberFormat="1" applyFont="1" applyFill="1" applyBorder="1" applyAlignment="1">
      <alignment horizontal="center" vertical="center"/>
    </xf>
    <xf numFmtId="0" fontId="13" fillId="5" borderId="3" xfId="0" applyFont="1" applyFill="1" applyBorder="1" applyAlignment="1">
      <alignment horizontal="center" vertical="center"/>
    </xf>
    <xf numFmtId="0" fontId="13" fillId="5" borderId="2" xfId="0" applyFont="1" applyFill="1" applyBorder="1" applyAlignment="1">
      <alignment horizontal="center" vertical="center"/>
    </xf>
    <xf numFmtId="2" fontId="8" fillId="5" borderId="7" xfId="0" applyNumberFormat="1" applyFont="1" applyFill="1" applyBorder="1" applyAlignment="1">
      <alignment horizontal="center" vertical="center"/>
    </xf>
    <xf numFmtId="0" fontId="4" fillId="5" borderId="8" xfId="0" applyFont="1" applyFill="1" applyBorder="1" applyAlignment="1">
      <alignment horizontal="center" vertical="center" readingOrder="2"/>
    </xf>
    <xf numFmtId="0" fontId="4" fillId="5" borderId="9" xfId="0" applyFont="1" applyFill="1" applyBorder="1" applyAlignment="1">
      <alignment horizontal="center" vertical="center" readingOrder="2"/>
    </xf>
    <xf numFmtId="0" fontId="6" fillId="0" borderId="30" xfId="0" applyFont="1" applyBorder="1" applyAlignment="1">
      <alignment horizontal="center" vertical="center"/>
    </xf>
    <xf numFmtId="0" fontId="6" fillId="0" borderId="28" xfId="0" applyFont="1" applyBorder="1" applyAlignment="1">
      <alignment horizontal="center" vertical="center"/>
    </xf>
    <xf numFmtId="0" fontId="6" fillId="0" borderId="28" xfId="0" applyFont="1" applyBorder="1" applyAlignment="1">
      <alignment horizontal="left" vertical="center"/>
    </xf>
    <xf numFmtId="0" fontId="6" fillId="0" borderId="29" xfId="0" applyFont="1" applyBorder="1" applyAlignment="1">
      <alignment horizontal="left" vertical="center"/>
    </xf>
    <xf numFmtId="0" fontId="22" fillId="7" borderId="8" xfId="2" applyFont="1" applyFill="1" applyBorder="1" applyAlignment="1">
      <alignment horizontal="right" vertical="center"/>
    </xf>
    <xf numFmtId="0" fontId="22" fillId="7" borderId="9" xfId="2" applyFont="1" applyFill="1" applyBorder="1" applyAlignment="1">
      <alignment horizontal="right" vertical="center"/>
    </xf>
    <xf numFmtId="0" fontId="22" fillId="7" borderId="8" xfId="2" applyFont="1" applyFill="1" applyBorder="1" applyAlignment="1">
      <alignment horizontal="center" vertical="center"/>
    </xf>
    <xf numFmtId="0" fontId="22" fillId="7" borderId="9" xfId="2" applyFont="1" applyFill="1" applyBorder="1" applyAlignment="1">
      <alignment horizontal="center" vertical="center"/>
    </xf>
    <xf numFmtId="0" fontId="4" fillId="7" borderId="4" xfId="0" applyFont="1" applyFill="1" applyBorder="1" applyAlignment="1">
      <alignment horizontal="center" vertical="center"/>
    </xf>
    <xf numFmtId="0" fontId="4" fillId="7" borderId="3" xfId="0" applyFont="1" applyFill="1" applyBorder="1" applyAlignment="1">
      <alignment horizontal="center" vertical="center"/>
    </xf>
    <xf numFmtId="0" fontId="6" fillId="7" borderId="5" xfId="2" applyFont="1" applyFill="1" applyBorder="1" applyAlignment="1">
      <alignment horizontal="center" vertical="center"/>
    </xf>
    <xf numFmtId="0" fontId="6" fillId="7" borderId="2" xfId="2" applyFont="1" applyFill="1" applyBorder="1" applyAlignment="1">
      <alignment horizontal="center" vertical="center"/>
    </xf>
    <xf numFmtId="0" fontId="8" fillId="7" borderId="5" xfId="2" applyFont="1" applyFill="1" applyBorder="1" applyAlignment="1">
      <alignment horizontal="center" vertical="center"/>
    </xf>
    <xf numFmtId="0" fontId="8" fillId="7" borderId="6" xfId="2" applyFont="1" applyFill="1" applyBorder="1" applyAlignment="1">
      <alignment horizontal="center" vertical="center"/>
    </xf>
    <xf numFmtId="0" fontId="8" fillId="7" borderId="2" xfId="2" applyFont="1" applyFill="1" applyBorder="1" applyAlignment="1">
      <alignment horizontal="center" vertical="center"/>
    </xf>
    <xf numFmtId="0" fontId="8" fillId="7" borderId="15" xfId="2" applyFont="1" applyFill="1" applyBorder="1" applyAlignment="1">
      <alignment horizontal="center" vertical="center"/>
    </xf>
    <xf numFmtId="0" fontId="8" fillId="7" borderId="16" xfId="2" applyFont="1" applyFill="1" applyBorder="1" applyAlignment="1">
      <alignment horizontal="center" vertical="center"/>
    </xf>
    <xf numFmtId="0" fontId="8" fillId="7" borderId="9" xfId="2" applyFont="1" applyFill="1" applyBorder="1" applyAlignment="1">
      <alignment horizontal="center" vertical="center"/>
    </xf>
    <xf numFmtId="0" fontId="8" fillId="7" borderId="17" xfId="2" applyFont="1" applyFill="1" applyBorder="1" applyAlignment="1">
      <alignment horizontal="center" vertical="center"/>
    </xf>
    <xf numFmtId="0" fontId="22" fillId="5" borderId="8" xfId="2" applyFont="1" applyFill="1" applyBorder="1" applyAlignment="1">
      <alignment horizontal="center" vertical="center"/>
    </xf>
    <xf numFmtId="0" fontId="22" fillId="5" borderId="9" xfId="2" applyFont="1" applyFill="1" applyBorder="1" applyAlignment="1">
      <alignment horizontal="center" vertical="center"/>
    </xf>
    <xf numFmtId="0" fontId="47" fillId="0" borderId="0" xfId="0" applyFont="1" applyAlignment="1">
      <alignment horizontal="left" vertical="top" readingOrder="2"/>
    </xf>
    <xf numFmtId="0" fontId="29" fillId="0" borderId="0" xfId="0" applyFont="1" applyBorder="1" applyAlignment="1">
      <alignment horizontal="right" vertical="center" wrapText="1" readingOrder="2"/>
    </xf>
    <xf numFmtId="0" fontId="29" fillId="0" borderId="0" xfId="0" applyFont="1" applyAlignment="1">
      <alignment horizontal="right" vertical="top" wrapText="1" readingOrder="2"/>
    </xf>
    <xf numFmtId="0" fontId="30" fillId="0" borderId="0" xfId="0" applyFont="1" applyAlignment="1">
      <alignment horizontal="right" readingOrder="2"/>
    </xf>
    <xf numFmtId="0" fontId="0" fillId="0" borderId="0" xfId="0" applyAlignment="1">
      <alignment horizontal="center" vertical="center"/>
    </xf>
    <xf numFmtId="0" fontId="22" fillId="5" borderId="36" xfId="2" applyFont="1" applyFill="1" applyBorder="1" applyAlignment="1">
      <alignment horizontal="center" vertical="center"/>
    </xf>
    <xf numFmtId="0" fontId="4" fillId="5" borderId="4" xfId="2" applyFont="1" applyFill="1" applyBorder="1" applyAlignment="1">
      <alignment horizontal="center" vertical="center"/>
    </xf>
    <xf numFmtId="0" fontId="4" fillId="5" borderId="3" xfId="2" applyFont="1" applyFill="1" applyBorder="1" applyAlignment="1">
      <alignment horizontal="center" vertical="center"/>
    </xf>
    <xf numFmtId="0" fontId="6" fillId="5" borderId="5" xfId="2" applyFont="1" applyFill="1" applyBorder="1" applyAlignment="1">
      <alignment horizontal="center" vertical="center"/>
    </xf>
    <xf numFmtId="0" fontId="6" fillId="5" borderId="2" xfId="2" applyFont="1" applyFill="1" applyBorder="1" applyAlignment="1">
      <alignment horizontal="center" vertical="center"/>
    </xf>
    <xf numFmtId="0" fontId="8" fillId="5" borderId="5" xfId="2" applyFont="1" applyFill="1" applyBorder="1" applyAlignment="1">
      <alignment horizontal="center" vertical="center"/>
    </xf>
    <xf numFmtId="0" fontId="8" fillId="5" borderId="2" xfId="2" applyFont="1" applyFill="1" applyBorder="1" applyAlignment="1">
      <alignment horizontal="center" vertical="center"/>
    </xf>
    <xf numFmtId="0" fontId="8" fillId="5" borderId="23" xfId="2" applyFont="1" applyFill="1" applyBorder="1" applyAlignment="1">
      <alignment horizontal="center" vertical="center"/>
    </xf>
    <xf numFmtId="0" fontId="8" fillId="5" borderId="20" xfId="2" applyFont="1" applyFill="1" applyBorder="1" applyAlignment="1">
      <alignment horizontal="center" vertical="center"/>
    </xf>
    <xf numFmtId="0" fontId="8" fillId="5" borderId="24" xfId="2" applyFont="1" applyFill="1" applyBorder="1" applyAlignment="1">
      <alignment horizontal="center" vertical="center"/>
    </xf>
    <xf numFmtId="0" fontId="8" fillId="5" borderId="25" xfId="2" applyFont="1" applyFill="1" applyBorder="1" applyAlignment="1">
      <alignment horizontal="center" vertical="center"/>
    </xf>
    <xf numFmtId="0" fontId="8" fillId="5" borderId="26" xfId="2" applyFont="1" applyFill="1" applyBorder="1" applyAlignment="1">
      <alignment horizontal="center" vertical="center"/>
    </xf>
    <xf numFmtId="0" fontId="8" fillId="5" borderId="27" xfId="2" applyFont="1" applyFill="1" applyBorder="1" applyAlignment="1">
      <alignment horizontal="center" vertical="center"/>
    </xf>
    <xf numFmtId="0" fontId="6" fillId="0" borderId="13" xfId="0" applyFont="1" applyBorder="1" applyAlignment="1">
      <alignment horizontal="center"/>
    </xf>
  </cellXfs>
  <cellStyles count="3">
    <cellStyle name="Normal" xfId="0" builtinId="0"/>
    <cellStyle name="Normal 2 2" xfId="1"/>
    <cellStyle name="Normal 2 3"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AC87"/>
  <sheetViews>
    <sheetView rightToLeft="1" zoomScale="60" zoomScaleNormal="60" workbookViewId="0">
      <selection activeCell="D2" sqref="D2:Z87"/>
    </sheetView>
  </sheetViews>
  <sheetFormatPr defaultRowHeight="56.25" customHeight="1"/>
  <cols>
    <col min="1" max="1" width="2.375" style="96" bestFit="1" customWidth="1"/>
    <col min="2" max="2" width="9" style="96"/>
    <col min="3" max="3" width="9" style="97"/>
    <col min="4" max="4" width="6.375" style="96" bestFit="1" customWidth="1"/>
    <col min="5" max="5" width="33.5" style="98" bestFit="1" customWidth="1"/>
    <col min="6" max="6" width="33.625" style="99" bestFit="1" customWidth="1"/>
    <col min="7" max="7" width="26" style="99" bestFit="1" customWidth="1"/>
    <col min="8" max="8" width="19.25" style="100" bestFit="1" customWidth="1"/>
    <col min="9" max="9" width="21.625" style="98" bestFit="1" customWidth="1"/>
    <col min="10" max="10" width="23.5" style="96" bestFit="1" customWidth="1"/>
    <col min="11" max="11" width="14.875" style="96" bestFit="1" customWidth="1"/>
    <col min="12" max="12" width="14.25" style="101" bestFit="1" customWidth="1"/>
    <col min="13" max="13" width="14.125" style="96" bestFit="1" customWidth="1"/>
    <col min="14" max="14" width="20.5" style="102" bestFit="1" customWidth="1"/>
    <col min="15" max="15" width="20.5" style="103" bestFit="1" customWidth="1"/>
    <col min="16" max="16" width="20.75" style="96" bestFit="1" customWidth="1"/>
    <col min="17" max="18" width="15.375" style="104" bestFit="1" customWidth="1"/>
    <col min="19" max="19" width="21.5" style="104" bestFit="1" customWidth="1"/>
    <col min="20" max="20" width="15.375" style="104" bestFit="1" customWidth="1"/>
    <col min="21" max="21" width="23.375" style="104" bestFit="1" customWidth="1"/>
    <col min="22" max="22" width="14.25" style="105" bestFit="1" customWidth="1"/>
    <col min="23" max="23" width="18.5" style="105" bestFit="1" customWidth="1"/>
    <col min="24" max="24" width="14.75" style="105" bestFit="1" customWidth="1"/>
    <col min="25" max="26" width="18.5" style="105" bestFit="1" customWidth="1"/>
    <col min="27" max="16384" width="9" style="96"/>
  </cols>
  <sheetData>
    <row r="1" spans="1:27" ht="56.25" customHeight="1">
      <c r="A1" s="96" t="s">
        <v>294</v>
      </c>
    </row>
    <row r="2" spans="1:27" s="106" customFormat="1" ht="56.25" customHeight="1" thickBot="1">
      <c r="C2" s="97"/>
      <c r="E2" s="300" t="s">
        <v>340</v>
      </c>
      <c r="F2" s="300"/>
      <c r="G2" s="300"/>
      <c r="H2" s="300"/>
      <c r="I2" s="300"/>
      <c r="J2" s="300"/>
      <c r="K2" s="300"/>
      <c r="L2" s="300"/>
      <c r="M2" s="300"/>
      <c r="N2" s="300"/>
      <c r="O2" s="300"/>
      <c r="P2" s="300"/>
      <c r="Q2" s="300"/>
      <c r="R2" s="300"/>
      <c r="S2" s="300"/>
      <c r="T2" s="300"/>
      <c r="U2" s="300"/>
      <c r="V2" s="300"/>
      <c r="W2" s="300"/>
      <c r="X2" s="300"/>
      <c r="Y2" s="293" t="s">
        <v>345</v>
      </c>
      <c r="Z2" s="293"/>
    </row>
    <row r="3" spans="1:27" s="107" customFormat="1" ht="56.25" customHeight="1" thickBot="1">
      <c r="C3" s="108"/>
      <c r="D3" s="109" t="s">
        <v>0</v>
      </c>
      <c r="E3" s="109" t="s">
        <v>1</v>
      </c>
      <c r="F3" s="110" t="s">
        <v>2</v>
      </c>
      <c r="G3" s="109" t="s">
        <v>3</v>
      </c>
      <c r="H3" s="111" t="s">
        <v>4</v>
      </c>
      <c r="I3" s="111" t="s">
        <v>5</v>
      </c>
      <c r="J3" s="112" t="s">
        <v>334</v>
      </c>
      <c r="K3" s="111" t="s">
        <v>6</v>
      </c>
      <c r="L3" s="111" t="s">
        <v>7</v>
      </c>
      <c r="M3" s="111" t="s">
        <v>341</v>
      </c>
      <c r="N3" s="113" t="s">
        <v>8</v>
      </c>
      <c r="O3" s="111" t="s">
        <v>9</v>
      </c>
      <c r="P3" s="111" t="s">
        <v>10</v>
      </c>
      <c r="Q3" s="114" t="s">
        <v>11</v>
      </c>
      <c r="R3" s="114" t="s">
        <v>12</v>
      </c>
      <c r="S3" s="114" t="s">
        <v>13</v>
      </c>
      <c r="T3" s="114" t="s">
        <v>14</v>
      </c>
      <c r="U3" s="114" t="s">
        <v>15</v>
      </c>
      <c r="V3" s="113" t="s">
        <v>16</v>
      </c>
      <c r="W3" s="113" t="s">
        <v>17</v>
      </c>
      <c r="X3" s="113" t="s">
        <v>18</v>
      </c>
      <c r="Y3" s="113" t="s">
        <v>19</v>
      </c>
      <c r="Z3" s="113" t="s">
        <v>20</v>
      </c>
    </row>
    <row r="4" spans="1:27" ht="56.25" customHeight="1" thickBot="1">
      <c r="D4" s="115">
        <v>1</v>
      </c>
      <c r="E4" s="258" t="s">
        <v>21</v>
      </c>
      <c r="F4" s="258" t="s">
        <v>22</v>
      </c>
      <c r="G4" s="116" t="s">
        <v>23</v>
      </c>
      <c r="H4" s="117">
        <v>16.5</v>
      </c>
      <c r="I4" s="118">
        <v>1501156.418936</v>
      </c>
      <c r="J4" s="118">
        <v>2684001.6954589998</v>
      </c>
      <c r="K4" s="119" t="s">
        <v>24</v>
      </c>
      <c r="L4" s="119">
        <v>55</v>
      </c>
      <c r="M4" s="119"/>
      <c r="N4" s="118">
        <v>2631284</v>
      </c>
      <c r="O4" s="118">
        <v>3000000</v>
      </c>
      <c r="P4" s="120">
        <v>1020035</v>
      </c>
      <c r="Q4" s="121">
        <v>1.39</v>
      </c>
      <c r="R4" s="122">
        <v>4.18</v>
      </c>
      <c r="S4" s="122">
        <v>15.65</v>
      </c>
      <c r="T4" s="122">
        <v>17.239999999999998</v>
      </c>
      <c r="U4" s="123">
        <v>79.3</v>
      </c>
      <c r="V4" s="117">
        <v>4153</v>
      </c>
      <c r="W4" s="117">
        <v>88</v>
      </c>
      <c r="X4" s="117">
        <v>49</v>
      </c>
      <c r="Y4" s="117">
        <v>12</v>
      </c>
      <c r="Z4" s="118">
        <v>4202</v>
      </c>
    </row>
    <row r="5" spans="1:27" ht="56.25" customHeight="1" thickBot="1">
      <c r="D5" s="124">
        <v>2</v>
      </c>
      <c r="E5" s="259" t="s">
        <v>295</v>
      </c>
      <c r="F5" s="259" t="s">
        <v>35</v>
      </c>
      <c r="G5" s="125" t="s">
        <v>27</v>
      </c>
      <c r="H5" s="126">
        <v>16.5</v>
      </c>
      <c r="I5" s="127">
        <v>277364</v>
      </c>
      <c r="J5" s="127">
        <v>187159.79865400001</v>
      </c>
      <c r="K5" s="128" t="s">
        <v>65</v>
      </c>
      <c r="L5" s="128">
        <v>32</v>
      </c>
      <c r="M5" s="128">
        <v>59</v>
      </c>
      <c r="N5" s="127">
        <v>181342</v>
      </c>
      <c r="O5" s="127">
        <v>500000</v>
      </c>
      <c r="P5" s="129">
        <v>1032082</v>
      </c>
      <c r="Q5" s="130">
        <v>0.96</v>
      </c>
      <c r="R5" s="131">
        <v>3.27</v>
      </c>
      <c r="S5" s="131">
        <v>17.29</v>
      </c>
      <c r="T5" s="131">
        <v>21.11</v>
      </c>
      <c r="U5" s="132">
        <v>73.83</v>
      </c>
      <c r="V5" s="126">
        <v>19</v>
      </c>
      <c r="W5" s="126">
        <v>1</v>
      </c>
      <c r="X5" s="126">
        <v>5</v>
      </c>
      <c r="Y5" s="126">
        <v>99</v>
      </c>
      <c r="Z5" s="127">
        <v>24</v>
      </c>
    </row>
    <row r="6" spans="1:27" ht="56.25" customHeight="1" thickBot="1">
      <c r="D6" s="115">
        <v>3</v>
      </c>
      <c r="E6" s="258" t="s">
        <v>32</v>
      </c>
      <c r="F6" s="258" t="s">
        <v>30</v>
      </c>
      <c r="G6" s="116" t="s">
        <v>23</v>
      </c>
      <c r="H6" s="117">
        <v>16.5</v>
      </c>
      <c r="I6" s="118">
        <v>994125.24502000003</v>
      </c>
      <c r="J6" s="118">
        <v>1470264.290391</v>
      </c>
      <c r="K6" s="119" t="s">
        <v>33</v>
      </c>
      <c r="L6" s="119">
        <v>25</v>
      </c>
      <c r="M6" s="119">
        <v>495</v>
      </c>
      <c r="N6" s="118">
        <v>1429551</v>
      </c>
      <c r="O6" s="118">
        <v>2000000</v>
      </c>
      <c r="P6" s="120">
        <v>1028480</v>
      </c>
      <c r="Q6" s="121">
        <v>1.33</v>
      </c>
      <c r="R6" s="122">
        <v>4.32</v>
      </c>
      <c r="S6" s="122">
        <v>16.829999999999998</v>
      </c>
      <c r="T6" s="122">
        <v>17.84</v>
      </c>
      <c r="U6" s="123">
        <v>38.54</v>
      </c>
      <c r="V6" s="117">
        <v>2898</v>
      </c>
      <c r="W6" s="117">
        <v>86</v>
      </c>
      <c r="X6" s="117">
        <v>17</v>
      </c>
      <c r="Y6" s="117">
        <v>14</v>
      </c>
      <c r="Z6" s="118">
        <v>2915</v>
      </c>
    </row>
    <row r="7" spans="1:27" ht="56.25" customHeight="1" thickBot="1">
      <c r="D7" s="124">
        <v>4</v>
      </c>
      <c r="E7" s="259" t="s">
        <v>29</v>
      </c>
      <c r="F7" s="259" t="s">
        <v>30</v>
      </c>
      <c r="G7" s="125" t="s">
        <v>23</v>
      </c>
      <c r="H7" s="133">
        <v>17</v>
      </c>
      <c r="I7" s="127">
        <v>966022.04195099999</v>
      </c>
      <c r="J7" s="127">
        <v>1315077.5045700001</v>
      </c>
      <c r="K7" s="126" t="s">
        <v>31</v>
      </c>
      <c r="L7" s="128">
        <v>23</v>
      </c>
      <c r="M7" s="128">
        <v>430</v>
      </c>
      <c r="N7" s="127">
        <v>1280511</v>
      </c>
      <c r="O7" s="127">
        <v>2000000</v>
      </c>
      <c r="P7" s="127">
        <v>1026994</v>
      </c>
      <c r="Q7" s="134">
        <v>1.29</v>
      </c>
      <c r="R7" s="134">
        <v>4.1100000000000003</v>
      </c>
      <c r="S7" s="135">
        <v>16.57</v>
      </c>
      <c r="T7" s="135">
        <v>20.93</v>
      </c>
      <c r="U7" s="135">
        <v>35.69</v>
      </c>
      <c r="V7" s="127">
        <v>1961</v>
      </c>
      <c r="W7" s="127">
        <v>83</v>
      </c>
      <c r="X7" s="127">
        <v>44</v>
      </c>
      <c r="Y7" s="127">
        <v>17</v>
      </c>
      <c r="Z7" s="127">
        <v>2005</v>
      </c>
    </row>
    <row r="8" spans="1:27" ht="56.25" customHeight="1" thickBot="1">
      <c r="D8" s="115">
        <v>5</v>
      </c>
      <c r="E8" s="258" t="s">
        <v>34</v>
      </c>
      <c r="F8" s="258" t="s">
        <v>35</v>
      </c>
      <c r="G8" s="116" t="s">
        <v>23</v>
      </c>
      <c r="H8" s="117">
        <v>16.5</v>
      </c>
      <c r="I8" s="118">
        <v>423777.51963499998</v>
      </c>
      <c r="J8" s="118">
        <v>481312.52386199997</v>
      </c>
      <c r="K8" s="119" t="s">
        <v>36</v>
      </c>
      <c r="L8" s="119">
        <v>21</v>
      </c>
      <c r="M8" s="119">
        <v>404</v>
      </c>
      <c r="N8" s="118">
        <v>467286</v>
      </c>
      <c r="O8" s="118">
        <v>1000000</v>
      </c>
      <c r="P8" s="120">
        <v>1030017</v>
      </c>
      <c r="Q8" s="121">
        <v>1.55</v>
      </c>
      <c r="R8" s="122">
        <v>3.94</v>
      </c>
      <c r="S8" s="122">
        <v>16.77</v>
      </c>
      <c r="T8" s="122">
        <v>18.45</v>
      </c>
      <c r="U8" s="123">
        <v>34.450000000000003</v>
      </c>
      <c r="V8" s="117">
        <v>334</v>
      </c>
      <c r="W8" s="117">
        <v>46</v>
      </c>
      <c r="X8" s="117">
        <v>15</v>
      </c>
      <c r="Y8" s="117">
        <v>54</v>
      </c>
      <c r="Z8" s="118">
        <v>349</v>
      </c>
    </row>
    <row r="9" spans="1:27" ht="56.25" customHeight="1" thickBot="1">
      <c r="D9" s="124">
        <v>6</v>
      </c>
      <c r="E9" s="259" t="s">
        <v>25</v>
      </c>
      <c r="F9" s="259" t="s">
        <v>26</v>
      </c>
      <c r="G9" s="125" t="s">
        <v>27</v>
      </c>
      <c r="H9" s="133">
        <v>17</v>
      </c>
      <c r="I9" s="127">
        <v>636500.38199000002</v>
      </c>
      <c r="J9" s="127">
        <v>4934079.741494</v>
      </c>
      <c r="K9" s="127" t="s">
        <v>28</v>
      </c>
      <c r="L9" s="127">
        <v>11</v>
      </c>
      <c r="M9" s="127">
        <v>97</v>
      </c>
      <c r="N9" s="127">
        <v>4796004</v>
      </c>
      <c r="O9" s="127">
        <v>5000000</v>
      </c>
      <c r="P9" s="127">
        <v>1028789</v>
      </c>
      <c r="Q9" s="130">
        <v>1.27</v>
      </c>
      <c r="R9" s="130">
        <v>3.97</v>
      </c>
      <c r="S9" s="130">
        <v>15.81</v>
      </c>
      <c r="T9" s="135">
        <v>0</v>
      </c>
      <c r="U9" s="130">
        <v>16.07</v>
      </c>
      <c r="V9" s="127">
        <v>11484</v>
      </c>
      <c r="W9" s="127">
        <v>81</v>
      </c>
      <c r="X9" s="127">
        <v>129</v>
      </c>
      <c r="Y9" s="127">
        <v>19</v>
      </c>
      <c r="Z9" s="127">
        <v>11613</v>
      </c>
    </row>
    <row r="10" spans="1:27" ht="56.25" customHeight="1" thickBot="1">
      <c r="D10" s="115">
        <v>7</v>
      </c>
      <c r="E10" s="258" t="s">
        <v>37</v>
      </c>
      <c r="F10" s="258" t="s">
        <v>22</v>
      </c>
      <c r="G10" s="116" t="s">
        <v>27</v>
      </c>
      <c r="H10" s="117">
        <v>14</v>
      </c>
      <c r="I10" s="118" t="s">
        <v>38</v>
      </c>
      <c r="J10" s="118">
        <v>1019204.0868620001</v>
      </c>
      <c r="K10" s="119" t="s">
        <v>39</v>
      </c>
      <c r="L10" s="119">
        <v>11</v>
      </c>
      <c r="M10" s="119">
        <v>79</v>
      </c>
      <c r="N10" s="118">
        <v>992014</v>
      </c>
      <c r="O10" s="118">
        <v>2000000</v>
      </c>
      <c r="P10" s="120">
        <v>1027409</v>
      </c>
      <c r="Q10" s="121">
        <v>1.36</v>
      </c>
      <c r="R10" s="122">
        <v>4.13</v>
      </c>
      <c r="S10" s="122">
        <v>14.75</v>
      </c>
      <c r="T10" s="122">
        <v>0</v>
      </c>
      <c r="U10" s="123">
        <v>14.75</v>
      </c>
      <c r="V10" s="117">
        <v>1263</v>
      </c>
      <c r="W10" s="117">
        <v>72</v>
      </c>
      <c r="X10" s="117">
        <v>25</v>
      </c>
      <c r="Y10" s="117">
        <v>28</v>
      </c>
      <c r="Z10" s="118">
        <v>1288</v>
      </c>
    </row>
    <row r="11" spans="1:27" s="136" customFormat="1" ht="56.25" customHeight="1" thickBot="1">
      <c r="B11" s="96"/>
      <c r="C11" s="97"/>
      <c r="D11" s="124">
        <v>8</v>
      </c>
      <c r="E11" s="259" t="s">
        <v>40</v>
      </c>
      <c r="F11" s="259" t="s">
        <v>41</v>
      </c>
      <c r="G11" s="125" t="s">
        <v>27</v>
      </c>
      <c r="H11" s="133">
        <v>17</v>
      </c>
      <c r="I11" s="127" t="s">
        <v>38</v>
      </c>
      <c r="J11" s="127">
        <v>64670.348296999997</v>
      </c>
      <c r="K11" s="127" t="s">
        <v>42</v>
      </c>
      <c r="L11" s="128">
        <v>10</v>
      </c>
      <c r="M11" s="126">
        <v>65</v>
      </c>
      <c r="N11" s="129">
        <v>63907</v>
      </c>
      <c r="O11" s="127">
        <v>500000</v>
      </c>
      <c r="P11" s="129">
        <v>1011945</v>
      </c>
      <c r="Q11" s="134">
        <v>0.98</v>
      </c>
      <c r="R11" s="134">
        <v>3.29</v>
      </c>
      <c r="S11" s="134">
        <v>0</v>
      </c>
      <c r="T11" s="135">
        <v>0</v>
      </c>
      <c r="U11" s="134">
        <v>12.64</v>
      </c>
      <c r="V11" s="129">
        <v>62</v>
      </c>
      <c r="W11" s="129">
        <v>9</v>
      </c>
      <c r="X11" s="129">
        <v>5</v>
      </c>
      <c r="Y11" s="129">
        <v>91</v>
      </c>
      <c r="Z11" s="127">
        <v>67</v>
      </c>
      <c r="AA11" s="96"/>
    </row>
    <row r="12" spans="1:27" s="136" customFormat="1" ht="56.25" customHeight="1" thickBot="1">
      <c r="C12" s="137"/>
      <c r="D12" s="115">
        <v>9</v>
      </c>
      <c r="E12" s="258" t="s">
        <v>43</v>
      </c>
      <c r="F12" s="258" t="s">
        <v>30</v>
      </c>
      <c r="G12" s="116" t="s">
        <v>27</v>
      </c>
      <c r="H12" s="117">
        <v>16.5</v>
      </c>
      <c r="I12" s="118" t="s">
        <v>38</v>
      </c>
      <c r="J12" s="118">
        <v>21273.222366999998</v>
      </c>
      <c r="K12" s="119" t="s">
        <v>44</v>
      </c>
      <c r="L12" s="119">
        <v>6</v>
      </c>
      <c r="M12" s="119"/>
      <c r="N12" s="118">
        <v>20656</v>
      </c>
      <c r="O12" s="118">
        <v>200000</v>
      </c>
      <c r="P12" s="120">
        <v>1029881</v>
      </c>
      <c r="Q12" s="121">
        <v>1.55</v>
      </c>
      <c r="R12" s="122">
        <v>4.32</v>
      </c>
      <c r="S12" s="122">
        <v>0</v>
      </c>
      <c r="T12" s="122">
        <v>0</v>
      </c>
      <c r="U12" s="123">
        <v>10.09</v>
      </c>
      <c r="V12" s="117">
        <v>4</v>
      </c>
      <c r="W12" s="117">
        <v>3</v>
      </c>
      <c r="X12" s="117">
        <v>3</v>
      </c>
      <c r="Y12" s="117">
        <v>97</v>
      </c>
      <c r="Z12" s="118">
        <v>7</v>
      </c>
      <c r="AA12" s="96"/>
    </row>
    <row r="13" spans="1:27" s="136" customFormat="1" ht="56.25" customHeight="1" thickBot="1">
      <c r="C13" s="137"/>
      <c r="D13" s="124">
        <v>10</v>
      </c>
      <c r="E13" s="259" t="s">
        <v>232</v>
      </c>
      <c r="F13" s="259" t="s">
        <v>35</v>
      </c>
      <c r="G13" s="125" t="s">
        <v>23</v>
      </c>
      <c r="H13" s="133">
        <v>16.5</v>
      </c>
      <c r="I13" s="127" t="s">
        <v>49</v>
      </c>
      <c r="J13" s="127">
        <v>90698.149736000007</v>
      </c>
      <c r="K13" s="127" t="s">
        <v>233</v>
      </c>
      <c r="L13" s="128">
        <v>4</v>
      </c>
      <c r="M13" s="126"/>
      <c r="N13" s="129">
        <v>86747</v>
      </c>
      <c r="O13" s="127">
        <v>1000000</v>
      </c>
      <c r="P13" s="129">
        <v>1045548</v>
      </c>
      <c r="Q13" s="134">
        <v>1.65</v>
      </c>
      <c r="R13" s="134">
        <v>4.42</v>
      </c>
      <c r="S13" s="134">
        <v>0</v>
      </c>
      <c r="T13" s="135">
        <v>0</v>
      </c>
      <c r="U13" s="134">
        <v>7.42</v>
      </c>
      <c r="V13" s="127">
        <v>317</v>
      </c>
      <c r="W13" s="138">
        <v>73</v>
      </c>
      <c r="X13" s="127">
        <v>3</v>
      </c>
      <c r="Y13" s="138">
        <v>27</v>
      </c>
      <c r="Z13" s="127">
        <v>320</v>
      </c>
      <c r="AA13" s="96"/>
    </row>
    <row r="14" spans="1:27" s="136" customFormat="1" ht="56.25" customHeight="1" thickBot="1">
      <c r="C14" s="137"/>
      <c r="D14" s="115">
        <v>11</v>
      </c>
      <c r="E14" s="258" t="s">
        <v>234</v>
      </c>
      <c r="F14" s="258" t="s">
        <v>30</v>
      </c>
      <c r="G14" s="116" t="s">
        <v>23</v>
      </c>
      <c r="H14" s="117">
        <v>17</v>
      </c>
      <c r="I14" s="118" t="s">
        <v>49</v>
      </c>
      <c r="J14" s="118">
        <v>721119.88015700004</v>
      </c>
      <c r="K14" s="119" t="s">
        <v>235</v>
      </c>
      <c r="L14" s="119">
        <v>4</v>
      </c>
      <c r="M14" s="119"/>
      <c r="N14" s="118">
        <v>687849</v>
      </c>
      <c r="O14" s="118">
        <v>1000000</v>
      </c>
      <c r="P14" s="120">
        <v>1048369</v>
      </c>
      <c r="Q14" s="121">
        <v>1.39</v>
      </c>
      <c r="R14" s="122">
        <v>4.3499999999999996</v>
      </c>
      <c r="S14" s="122">
        <v>0</v>
      </c>
      <c r="T14" s="122">
        <v>0</v>
      </c>
      <c r="U14" s="123">
        <v>6.79</v>
      </c>
      <c r="V14" s="117">
        <v>1986</v>
      </c>
      <c r="W14" s="117">
        <v>81</v>
      </c>
      <c r="X14" s="117">
        <v>6</v>
      </c>
      <c r="Y14" s="117">
        <v>19</v>
      </c>
      <c r="Z14" s="118">
        <v>1992</v>
      </c>
      <c r="AA14" s="96"/>
    </row>
    <row r="15" spans="1:27" s="136" customFormat="1" ht="56.25" customHeight="1" thickBot="1">
      <c r="C15" s="137"/>
      <c r="D15" s="124">
        <v>12</v>
      </c>
      <c r="E15" s="259" t="s">
        <v>236</v>
      </c>
      <c r="F15" s="259" t="s">
        <v>30</v>
      </c>
      <c r="G15" s="125" t="s">
        <v>27</v>
      </c>
      <c r="H15" s="133">
        <v>17</v>
      </c>
      <c r="I15" s="127" t="s">
        <v>49</v>
      </c>
      <c r="J15" s="127">
        <v>670004.70188900002</v>
      </c>
      <c r="K15" s="127" t="s">
        <v>237</v>
      </c>
      <c r="L15" s="128">
        <v>4</v>
      </c>
      <c r="M15" s="126"/>
      <c r="N15" s="129">
        <v>650563</v>
      </c>
      <c r="O15" s="127">
        <v>1000000</v>
      </c>
      <c r="P15" s="129">
        <v>1029884</v>
      </c>
      <c r="Q15" s="134">
        <v>1.43</v>
      </c>
      <c r="R15" s="134">
        <v>4.33</v>
      </c>
      <c r="S15" s="134">
        <v>0</v>
      </c>
      <c r="T15" s="135">
        <v>0</v>
      </c>
      <c r="U15" s="134">
        <v>6.78</v>
      </c>
      <c r="V15" s="127">
        <v>357</v>
      </c>
      <c r="W15" s="138">
        <v>79</v>
      </c>
      <c r="X15" s="127">
        <v>9</v>
      </c>
      <c r="Y15" s="138">
        <v>21</v>
      </c>
      <c r="Z15" s="127">
        <v>366</v>
      </c>
      <c r="AA15" s="96"/>
    </row>
    <row r="16" spans="1:27" s="136" customFormat="1" ht="56.25" customHeight="1" thickBot="1">
      <c r="C16" s="137"/>
      <c r="D16" s="115">
        <v>13</v>
      </c>
      <c r="E16" s="258" t="s">
        <v>238</v>
      </c>
      <c r="F16" s="258" t="s">
        <v>30</v>
      </c>
      <c r="G16" s="116" t="s">
        <v>23</v>
      </c>
      <c r="H16" s="117">
        <v>17</v>
      </c>
      <c r="I16" s="118" t="s">
        <v>49</v>
      </c>
      <c r="J16" s="118">
        <v>677198.36827099998</v>
      </c>
      <c r="K16" s="119" t="s">
        <v>239</v>
      </c>
      <c r="L16" s="119">
        <v>5</v>
      </c>
      <c r="M16" s="119"/>
      <c r="N16" s="118">
        <v>652092</v>
      </c>
      <c r="O16" s="118">
        <v>1000000</v>
      </c>
      <c r="P16" s="120">
        <v>1038502</v>
      </c>
      <c r="Q16" s="121">
        <v>1.47</v>
      </c>
      <c r="R16" s="122">
        <v>4.42</v>
      </c>
      <c r="S16" s="122">
        <v>0</v>
      </c>
      <c r="T16" s="122">
        <v>0</v>
      </c>
      <c r="U16" s="123">
        <v>7.42</v>
      </c>
      <c r="V16" s="117">
        <v>1623</v>
      </c>
      <c r="W16" s="117">
        <v>70</v>
      </c>
      <c r="X16" s="117">
        <v>19</v>
      </c>
      <c r="Y16" s="117">
        <v>30</v>
      </c>
      <c r="Z16" s="118">
        <v>1642</v>
      </c>
      <c r="AA16" s="96"/>
    </row>
    <row r="17" spans="2:29" s="136" customFormat="1" ht="56.25" customHeight="1" thickBot="1">
      <c r="C17" s="137"/>
      <c r="D17" s="124">
        <v>14</v>
      </c>
      <c r="E17" s="259" t="s">
        <v>286</v>
      </c>
      <c r="F17" s="259" t="s">
        <v>30</v>
      </c>
      <c r="G17" s="125" t="s">
        <v>23</v>
      </c>
      <c r="H17" s="133">
        <v>17</v>
      </c>
      <c r="I17" s="127" t="s">
        <v>49</v>
      </c>
      <c r="J17" s="127">
        <v>652381.63599700003</v>
      </c>
      <c r="K17" s="127" t="s">
        <v>287</v>
      </c>
      <c r="L17" s="128">
        <v>4</v>
      </c>
      <c r="M17" s="126"/>
      <c r="N17" s="129">
        <v>626575</v>
      </c>
      <c r="O17" s="127">
        <v>1000000</v>
      </c>
      <c r="P17" s="129">
        <v>1041187</v>
      </c>
      <c r="Q17" s="134">
        <v>1.4</v>
      </c>
      <c r="R17" s="134">
        <v>4.42</v>
      </c>
      <c r="S17" s="134">
        <v>0</v>
      </c>
      <c r="T17" s="135">
        <v>0</v>
      </c>
      <c r="U17" s="134">
        <v>6.67</v>
      </c>
      <c r="V17" s="127">
        <v>824</v>
      </c>
      <c r="W17" s="138">
        <v>33</v>
      </c>
      <c r="X17" s="127">
        <v>11</v>
      </c>
      <c r="Y17" s="138">
        <v>67</v>
      </c>
      <c r="Z17" s="127">
        <v>835</v>
      </c>
      <c r="AA17" s="96"/>
    </row>
    <row r="18" spans="2:29" ht="56.25" customHeight="1" thickBot="1">
      <c r="B18" s="136"/>
      <c r="C18" s="137"/>
      <c r="D18" s="246">
        <v>15</v>
      </c>
      <c r="E18" s="260" t="s">
        <v>288</v>
      </c>
      <c r="F18" s="260" t="s">
        <v>35</v>
      </c>
      <c r="G18" s="261" t="s">
        <v>23</v>
      </c>
      <c r="H18" s="262">
        <v>17</v>
      </c>
      <c r="I18" s="263" t="s">
        <v>49</v>
      </c>
      <c r="J18" s="263">
        <v>557688.85100100003</v>
      </c>
      <c r="K18" s="264" t="s">
        <v>289</v>
      </c>
      <c r="L18" s="264">
        <v>4</v>
      </c>
      <c r="M18" s="264"/>
      <c r="N18" s="263">
        <v>523476</v>
      </c>
      <c r="O18" s="263">
        <v>1000000</v>
      </c>
      <c r="P18" s="265">
        <v>1065358</v>
      </c>
      <c r="Q18" s="266">
        <v>1.44</v>
      </c>
      <c r="R18" s="267">
        <v>4.3899999999999997</v>
      </c>
      <c r="S18" s="267">
        <v>0</v>
      </c>
      <c r="T18" s="267">
        <v>0</v>
      </c>
      <c r="U18" s="268">
        <v>5.98</v>
      </c>
      <c r="V18" s="262">
        <v>832</v>
      </c>
      <c r="W18" s="262">
        <v>90</v>
      </c>
      <c r="X18" s="262">
        <v>7</v>
      </c>
      <c r="Y18" s="262">
        <v>10</v>
      </c>
      <c r="Z18" s="263">
        <v>839</v>
      </c>
    </row>
    <row r="19" spans="2:29" ht="56.25" customHeight="1" thickBot="1">
      <c r="B19" s="136"/>
      <c r="C19" s="137"/>
      <c r="D19" s="269">
        <v>16</v>
      </c>
      <c r="E19" s="247" t="s">
        <v>337</v>
      </c>
      <c r="F19" s="247" t="s">
        <v>47</v>
      </c>
      <c r="G19" s="248" t="s">
        <v>27</v>
      </c>
      <c r="H19" s="249">
        <v>16.5</v>
      </c>
      <c r="I19" s="127" t="s">
        <v>49</v>
      </c>
      <c r="J19" s="127">
        <v>122678.69190000001</v>
      </c>
      <c r="K19" s="251" t="s">
        <v>338</v>
      </c>
      <c r="L19" s="251">
        <v>1</v>
      </c>
      <c r="M19" s="250">
        <v>120300</v>
      </c>
      <c r="N19" s="129">
        <v>120300</v>
      </c>
      <c r="O19" s="127">
        <v>1000000</v>
      </c>
      <c r="P19" s="129">
        <v>1019773</v>
      </c>
      <c r="Q19" s="134">
        <v>0</v>
      </c>
      <c r="R19" s="134">
        <v>0</v>
      </c>
      <c r="S19" s="134">
        <v>0</v>
      </c>
      <c r="T19" s="135">
        <v>0</v>
      </c>
      <c r="U19" s="134">
        <v>0</v>
      </c>
      <c r="V19" s="127">
        <v>11</v>
      </c>
      <c r="W19" s="138">
        <v>0</v>
      </c>
      <c r="X19" s="127">
        <v>6</v>
      </c>
      <c r="Y19" s="138">
        <v>100</v>
      </c>
      <c r="Z19" s="127">
        <v>17</v>
      </c>
    </row>
    <row r="20" spans="2:29" ht="56.25" customHeight="1" thickBot="1">
      <c r="D20" s="295" t="s">
        <v>45</v>
      </c>
      <c r="E20" s="296"/>
      <c r="F20" s="270" t="s">
        <v>38</v>
      </c>
      <c r="G20" s="271" t="s">
        <v>38</v>
      </c>
      <c r="H20" s="272"/>
      <c r="I20" s="273">
        <v>4798945.6075320002</v>
      </c>
      <c r="J20" s="273">
        <v>15668813.490907</v>
      </c>
      <c r="K20" s="274" t="s">
        <v>38</v>
      </c>
      <c r="L20" s="275" t="s">
        <v>38</v>
      </c>
      <c r="M20" s="275">
        <v>1332</v>
      </c>
      <c r="N20" s="273">
        <v>15210157</v>
      </c>
      <c r="O20" s="276" t="s">
        <v>38</v>
      </c>
      <c r="P20" s="276" t="s">
        <v>38</v>
      </c>
      <c r="Q20" s="277">
        <v>1.3640000000000001</v>
      </c>
      <c r="R20" s="277">
        <v>4.1240000000000006</v>
      </c>
      <c r="S20" s="277">
        <v>16.238571428571429</v>
      </c>
      <c r="T20" s="277">
        <v>19.114000000000001</v>
      </c>
      <c r="U20" s="277">
        <v>23.761333333333333</v>
      </c>
      <c r="V20" s="278">
        <v>28128</v>
      </c>
      <c r="W20" s="278">
        <v>76.897295177796991</v>
      </c>
      <c r="X20" s="278">
        <v>353</v>
      </c>
      <c r="Y20" s="278">
        <v>23.102704822203009</v>
      </c>
      <c r="Z20" s="278">
        <v>28481</v>
      </c>
      <c r="AA20" s="145"/>
      <c r="AB20" s="145"/>
      <c r="AC20" s="145"/>
    </row>
    <row r="21" spans="2:29" s="136" customFormat="1" ht="56.25" customHeight="1" thickBot="1">
      <c r="C21" s="137"/>
      <c r="D21" s="146">
        <v>17</v>
      </c>
      <c r="E21" s="258" t="s">
        <v>46</v>
      </c>
      <c r="F21" s="258" t="s">
        <v>47</v>
      </c>
      <c r="G21" s="147" t="s">
        <v>48</v>
      </c>
      <c r="H21" s="117" t="s">
        <v>49</v>
      </c>
      <c r="I21" s="118" t="s">
        <v>49</v>
      </c>
      <c r="J21" s="118">
        <v>58659.245924000003</v>
      </c>
      <c r="K21" s="119" t="s">
        <v>50</v>
      </c>
      <c r="L21" s="119">
        <v>7</v>
      </c>
      <c r="M21" s="119"/>
      <c r="N21" s="118">
        <v>53225</v>
      </c>
      <c r="O21" s="118">
        <v>500000</v>
      </c>
      <c r="P21" s="120">
        <v>1102099</v>
      </c>
      <c r="Q21" s="121">
        <v>2.35</v>
      </c>
      <c r="R21" s="122">
        <v>3.4</v>
      </c>
      <c r="S21" s="122">
        <v>0</v>
      </c>
      <c r="T21" s="122">
        <v>0</v>
      </c>
      <c r="U21" s="123">
        <v>9.3800000000000008</v>
      </c>
      <c r="V21" s="117">
        <v>266</v>
      </c>
      <c r="W21" s="117">
        <v>17</v>
      </c>
      <c r="X21" s="117">
        <v>3</v>
      </c>
      <c r="Y21" s="117">
        <v>83</v>
      </c>
      <c r="Z21" s="118">
        <v>269</v>
      </c>
      <c r="AA21" s="96"/>
      <c r="AB21" s="148"/>
      <c r="AC21" s="148"/>
    </row>
    <row r="22" spans="2:29" s="136" customFormat="1" ht="56.25" customHeight="1" thickBot="1">
      <c r="C22" s="137"/>
      <c r="D22" s="149">
        <v>18</v>
      </c>
      <c r="E22" s="259" t="s">
        <v>296</v>
      </c>
      <c r="F22" s="259" t="s">
        <v>47</v>
      </c>
      <c r="G22" s="150" t="s">
        <v>48</v>
      </c>
      <c r="H22" s="126" t="s">
        <v>49</v>
      </c>
      <c r="I22" s="127" t="s">
        <v>49</v>
      </c>
      <c r="J22" s="127">
        <v>16245.092656999999</v>
      </c>
      <c r="K22" s="128" t="s">
        <v>297</v>
      </c>
      <c r="L22" s="128">
        <v>3</v>
      </c>
      <c r="M22" s="128"/>
      <c r="N22" s="127">
        <v>15431</v>
      </c>
      <c r="O22" s="127">
        <v>500000</v>
      </c>
      <c r="P22" s="129">
        <v>1052757</v>
      </c>
      <c r="Q22" s="130">
        <v>0.47</v>
      </c>
      <c r="R22" s="131">
        <v>3.67</v>
      </c>
      <c r="S22" s="131">
        <v>0</v>
      </c>
      <c r="T22" s="131">
        <v>0</v>
      </c>
      <c r="U22" s="132">
        <v>3.78</v>
      </c>
      <c r="V22" s="126">
        <v>884</v>
      </c>
      <c r="W22" s="126">
        <v>43</v>
      </c>
      <c r="X22" s="126">
        <v>60</v>
      </c>
      <c r="Y22" s="126">
        <v>57</v>
      </c>
      <c r="Z22" s="127">
        <v>944</v>
      </c>
      <c r="AB22" s="148"/>
      <c r="AC22" s="148"/>
    </row>
    <row r="23" spans="2:29" s="136" customFormat="1" ht="56.25" customHeight="1" thickBot="1">
      <c r="C23" s="137"/>
      <c r="D23" s="146">
        <v>19</v>
      </c>
      <c r="E23" s="258" t="s">
        <v>303</v>
      </c>
      <c r="F23" s="258" t="s">
        <v>47</v>
      </c>
      <c r="G23" s="147" t="s">
        <v>48</v>
      </c>
      <c r="H23" s="117" t="s">
        <v>49</v>
      </c>
      <c r="I23" s="118" t="s">
        <v>49</v>
      </c>
      <c r="J23" s="118">
        <v>5189.3940780000003</v>
      </c>
      <c r="K23" s="119" t="s">
        <v>304</v>
      </c>
      <c r="L23" s="119">
        <v>1</v>
      </c>
      <c r="M23" s="119"/>
      <c r="N23" s="118">
        <v>5056</v>
      </c>
      <c r="O23" s="118">
        <v>200000</v>
      </c>
      <c r="P23" s="120">
        <v>1026384</v>
      </c>
      <c r="Q23" s="121">
        <v>0.69</v>
      </c>
      <c r="R23" s="122">
        <v>2.64</v>
      </c>
      <c r="S23" s="122">
        <v>0</v>
      </c>
      <c r="T23" s="122">
        <v>0</v>
      </c>
      <c r="U23" s="123">
        <v>0.73</v>
      </c>
      <c r="V23" s="117">
        <v>30</v>
      </c>
      <c r="W23" s="117">
        <v>25</v>
      </c>
      <c r="X23" s="117">
        <v>12</v>
      </c>
      <c r="Y23" s="117">
        <v>75</v>
      </c>
      <c r="Z23" s="118">
        <v>42</v>
      </c>
      <c r="AB23" s="148"/>
      <c r="AC23" s="148"/>
    </row>
    <row r="24" spans="2:29" s="136" customFormat="1" ht="56.25" customHeight="1" thickBot="1">
      <c r="C24" s="137"/>
      <c r="D24" s="297" t="s">
        <v>305</v>
      </c>
      <c r="E24" s="298"/>
      <c r="F24" s="139" t="s">
        <v>49</v>
      </c>
      <c r="G24" s="139" t="s">
        <v>49</v>
      </c>
      <c r="H24" s="141" t="s">
        <v>49</v>
      </c>
      <c r="I24" s="141" t="s">
        <v>49</v>
      </c>
      <c r="J24" s="140">
        <v>80093.732659000001</v>
      </c>
      <c r="K24" s="141" t="s">
        <v>49</v>
      </c>
      <c r="L24" s="141" t="s">
        <v>49</v>
      </c>
      <c r="M24" s="141"/>
      <c r="N24" s="140">
        <v>73712</v>
      </c>
      <c r="O24" s="141" t="s">
        <v>49</v>
      </c>
      <c r="P24" s="143" t="s">
        <v>38</v>
      </c>
      <c r="Q24" s="95">
        <v>1.1700000000000002</v>
      </c>
      <c r="R24" s="95">
        <v>3.2366666666666668</v>
      </c>
      <c r="S24" s="151" t="s">
        <v>49</v>
      </c>
      <c r="T24" s="151" t="s">
        <v>49</v>
      </c>
      <c r="U24" s="95">
        <v>4.63</v>
      </c>
      <c r="V24" s="140">
        <v>1180</v>
      </c>
      <c r="W24" s="144">
        <v>22.791808501184569</v>
      </c>
      <c r="X24" s="140">
        <v>75</v>
      </c>
      <c r="Y24" s="144">
        <v>77.208191498815438</v>
      </c>
      <c r="Z24" s="144">
        <v>1255</v>
      </c>
      <c r="AA24" s="148"/>
      <c r="AB24" s="148"/>
      <c r="AC24" s="148"/>
    </row>
    <row r="25" spans="2:29" s="136" customFormat="1" ht="56.25" customHeight="1" thickBot="1">
      <c r="C25" s="137"/>
      <c r="D25" s="146">
        <v>20</v>
      </c>
      <c r="E25" s="152" t="s">
        <v>61</v>
      </c>
      <c r="F25" s="152" t="s">
        <v>30</v>
      </c>
      <c r="G25" s="116" t="s">
        <v>298</v>
      </c>
      <c r="H25" s="117">
        <v>19</v>
      </c>
      <c r="I25" s="118">
        <v>837401.21799799998</v>
      </c>
      <c r="J25" s="118">
        <v>603940.51806200005</v>
      </c>
      <c r="K25" s="119" t="s">
        <v>62</v>
      </c>
      <c r="L25" s="119">
        <v>35</v>
      </c>
      <c r="M25" s="119">
        <v>459</v>
      </c>
      <c r="N25" s="118">
        <v>301880</v>
      </c>
      <c r="O25" s="118">
        <v>500000</v>
      </c>
      <c r="P25" s="120">
        <v>2000598</v>
      </c>
      <c r="Q25" s="121">
        <v>0.96</v>
      </c>
      <c r="R25" s="122">
        <v>4.21</v>
      </c>
      <c r="S25" s="122">
        <v>19.059999999999999</v>
      </c>
      <c r="T25" s="122">
        <v>22.39</v>
      </c>
      <c r="U25" s="123">
        <v>98.81</v>
      </c>
      <c r="V25" s="118">
        <v>554</v>
      </c>
      <c r="W25" s="117">
        <v>57</v>
      </c>
      <c r="X25" s="117">
        <v>37</v>
      </c>
      <c r="Y25" s="117">
        <v>43</v>
      </c>
      <c r="Z25" s="118">
        <v>591</v>
      </c>
    </row>
    <row r="26" spans="2:29" s="153" customFormat="1" ht="56.25" customHeight="1" thickBot="1">
      <c r="C26" s="154"/>
      <c r="D26" s="149">
        <v>21</v>
      </c>
      <c r="E26" s="155" t="s">
        <v>66</v>
      </c>
      <c r="F26" s="155" t="s">
        <v>30</v>
      </c>
      <c r="G26" s="125" t="s">
        <v>298</v>
      </c>
      <c r="H26" s="126">
        <v>17</v>
      </c>
      <c r="I26" s="127">
        <v>689439.85379600001</v>
      </c>
      <c r="J26" s="156">
        <v>233376.210486</v>
      </c>
      <c r="K26" s="126" t="s">
        <v>67</v>
      </c>
      <c r="L26" s="128">
        <v>35</v>
      </c>
      <c r="M26" s="126">
        <v>697</v>
      </c>
      <c r="N26" s="127">
        <v>143376</v>
      </c>
      <c r="O26" s="127">
        <v>500000</v>
      </c>
      <c r="P26" s="156">
        <v>1627721</v>
      </c>
      <c r="Q26" s="157">
        <v>0.84</v>
      </c>
      <c r="R26" s="158">
        <v>4.12</v>
      </c>
      <c r="S26" s="158">
        <v>17.600000000000001</v>
      </c>
      <c r="T26" s="158">
        <v>20.77</v>
      </c>
      <c r="U26" s="158">
        <v>61.98</v>
      </c>
      <c r="V26" s="156">
        <v>155</v>
      </c>
      <c r="W26" s="159">
        <v>49</v>
      </c>
      <c r="X26" s="156">
        <v>24</v>
      </c>
      <c r="Y26" s="159">
        <v>51</v>
      </c>
      <c r="Z26" s="127">
        <v>179</v>
      </c>
    </row>
    <row r="27" spans="2:29" s="136" customFormat="1" ht="56.25" customHeight="1" thickBot="1">
      <c r="C27" s="137"/>
      <c r="D27" s="146">
        <v>22</v>
      </c>
      <c r="E27" s="258" t="s">
        <v>58</v>
      </c>
      <c r="F27" s="258" t="s">
        <v>59</v>
      </c>
      <c r="G27" s="116" t="s">
        <v>53</v>
      </c>
      <c r="H27" s="117" t="s">
        <v>49</v>
      </c>
      <c r="I27" s="118">
        <v>535265</v>
      </c>
      <c r="J27" s="118">
        <v>237943.362624</v>
      </c>
      <c r="K27" s="119" t="s">
        <v>60</v>
      </c>
      <c r="L27" s="119">
        <v>24</v>
      </c>
      <c r="M27" s="119">
        <v>838</v>
      </c>
      <c r="N27" s="118">
        <v>113632</v>
      </c>
      <c r="O27" s="118">
        <v>500000</v>
      </c>
      <c r="P27" s="120">
        <v>2093982</v>
      </c>
      <c r="Q27" s="121">
        <v>0.44</v>
      </c>
      <c r="R27" s="122">
        <v>0.76</v>
      </c>
      <c r="S27" s="122">
        <v>8.08</v>
      </c>
      <c r="T27" s="122">
        <v>16.54</v>
      </c>
      <c r="U27" s="123">
        <v>109.05</v>
      </c>
      <c r="V27" s="118">
        <v>924</v>
      </c>
      <c r="W27" s="117">
        <v>57.999999999999993</v>
      </c>
      <c r="X27" s="117">
        <v>10</v>
      </c>
      <c r="Y27" s="117">
        <v>42</v>
      </c>
      <c r="Z27" s="118">
        <v>934</v>
      </c>
    </row>
    <row r="28" spans="2:29" s="136" customFormat="1" ht="56.25" customHeight="1" thickBot="1">
      <c r="C28" s="137"/>
      <c r="D28" s="149">
        <v>23</v>
      </c>
      <c r="E28" s="155" t="s">
        <v>51</v>
      </c>
      <c r="F28" s="155" t="s">
        <v>52</v>
      </c>
      <c r="G28" s="160" t="s">
        <v>53</v>
      </c>
      <c r="H28" s="126" t="s">
        <v>49</v>
      </c>
      <c r="I28" s="161" t="s">
        <v>38</v>
      </c>
      <c r="J28" s="279">
        <v>1455595.835987</v>
      </c>
      <c r="K28" s="126" t="s">
        <v>54</v>
      </c>
      <c r="L28" s="128">
        <v>10</v>
      </c>
      <c r="M28" s="128"/>
      <c r="N28" s="127">
        <v>1381073</v>
      </c>
      <c r="O28" s="127">
        <v>1500000</v>
      </c>
      <c r="P28" s="129">
        <v>1053960</v>
      </c>
      <c r="Q28" s="162">
        <v>-2.59</v>
      </c>
      <c r="R28" s="132">
        <v>2.77</v>
      </c>
      <c r="S28" s="132">
        <v>0</v>
      </c>
      <c r="T28" s="132">
        <v>0</v>
      </c>
      <c r="U28" s="132">
        <v>5.41</v>
      </c>
      <c r="V28" s="129">
        <v>7659</v>
      </c>
      <c r="W28" s="163">
        <v>32</v>
      </c>
      <c r="X28" s="129">
        <v>7</v>
      </c>
      <c r="Y28" s="163">
        <v>68</v>
      </c>
      <c r="Z28" s="127">
        <v>7666</v>
      </c>
    </row>
    <row r="29" spans="2:29" s="136" customFormat="1" ht="56.25" customHeight="1" thickBot="1">
      <c r="C29" s="137"/>
      <c r="D29" s="146">
        <v>24</v>
      </c>
      <c r="E29" s="258" t="s">
        <v>55</v>
      </c>
      <c r="F29" s="258" t="s">
        <v>56</v>
      </c>
      <c r="G29" s="116" t="s">
        <v>53</v>
      </c>
      <c r="H29" s="117" t="s">
        <v>49</v>
      </c>
      <c r="I29" s="118" t="s">
        <v>38</v>
      </c>
      <c r="J29" s="118">
        <v>149025.56404500001</v>
      </c>
      <c r="K29" s="119" t="s">
        <v>57</v>
      </c>
      <c r="L29" s="119">
        <v>10</v>
      </c>
      <c r="M29" s="119">
        <v>7</v>
      </c>
      <c r="N29" s="118">
        <v>146745</v>
      </c>
      <c r="O29" s="118">
        <v>500000</v>
      </c>
      <c r="P29" s="120">
        <v>1015541</v>
      </c>
      <c r="Q29" s="121">
        <v>1.62</v>
      </c>
      <c r="R29" s="122">
        <v>1.05</v>
      </c>
      <c r="S29" s="122">
        <v>0</v>
      </c>
      <c r="T29" s="122">
        <v>0</v>
      </c>
      <c r="U29" s="123">
        <v>1.45</v>
      </c>
      <c r="V29" s="118">
        <v>1657</v>
      </c>
      <c r="W29" s="117">
        <v>86</v>
      </c>
      <c r="X29" s="117">
        <v>14</v>
      </c>
      <c r="Y29" s="117">
        <v>14.000000000000002</v>
      </c>
      <c r="Z29" s="118">
        <v>1671</v>
      </c>
    </row>
    <row r="30" spans="2:29" s="136" customFormat="1" ht="56.25" customHeight="1" thickBot="1">
      <c r="C30" s="137"/>
      <c r="D30" s="149">
        <v>25</v>
      </c>
      <c r="E30" s="155" t="s">
        <v>63</v>
      </c>
      <c r="F30" s="155" t="s">
        <v>47</v>
      </c>
      <c r="G30" s="160" t="s">
        <v>53</v>
      </c>
      <c r="H30" s="126" t="s">
        <v>49</v>
      </c>
      <c r="I30" s="127" t="s">
        <v>49</v>
      </c>
      <c r="J30" s="279">
        <v>119773.26569499999</v>
      </c>
      <c r="K30" s="126" t="s">
        <v>64</v>
      </c>
      <c r="L30" s="128">
        <v>8</v>
      </c>
      <c r="M30" s="126">
        <v>509</v>
      </c>
      <c r="N30" s="127">
        <v>122046</v>
      </c>
      <c r="O30" s="127">
        <v>500000</v>
      </c>
      <c r="P30" s="129">
        <v>981378</v>
      </c>
      <c r="Q30" s="162">
        <v>-1.83</v>
      </c>
      <c r="R30" s="132">
        <v>-1.72</v>
      </c>
      <c r="S30" s="132">
        <v>0</v>
      </c>
      <c r="T30" s="132">
        <v>0</v>
      </c>
      <c r="U30" s="132">
        <v>-1.86</v>
      </c>
      <c r="V30" s="129">
        <v>487</v>
      </c>
      <c r="W30" s="163">
        <v>25</v>
      </c>
      <c r="X30" s="129">
        <v>11</v>
      </c>
      <c r="Y30" s="163">
        <v>75</v>
      </c>
      <c r="Z30" s="127">
        <v>498</v>
      </c>
    </row>
    <row r="31" spans="2:29" s="136" customFormat="1" ht="56.25" customHeight="1" thickBot="1">
      <c r="C31" s="137"/>
      <c r="D31" s="146">
        <v>26</v>
      </c>
      <c r="E31" s="258" t="s">
        <v>68</v>
      </c>
      <c r="F31" s="258" t="s">
        <v>69</v>
      </c>
      <c r="G31" s="116" t="s">
        <v>53</v>
      </c>
      <c r="H31" s="117" t="s">
        <v>49</v>
      </c>
      <c r="I31" s="118" t="s">
        <v>49</v>
      </c>
      <c r="J31" s="118">
        <v>48872.590694999999</v>
      </c>
      <c r="K31" s="119" t="s">
        <v>70</v>
      </c>
      <c r="L31" s="119">
        <v>8</v>
      </c>
      <c r="M31" s="119"/>
      <c r="N31" s="118">
        <v>44657</v>
      </c>
      <c r="O31" s="118">
        <v>500000</v>
      </c>
      <c r="P31" s="120">
        <v>1094399</v>
      </c>
      <c r="Q31" s="121">
        <v>1.84</v>
      </c>
      <c r="R31" s="122">
        <v>4.42</v>
      </c>
      <c r="S31" s="122">
        <v>0</v>
      </c>
      <c r="T31" s="122">
        <v>0</v>
      </c>
      <c r="U31" s="123">
        <v>8.57</v>
      </c>
      <c r="V31" s="118">
        <v>95</v>
      </c>
      <c r="W31" s="117">
        <v>30</v>
      </c>
      <c r="X31" s="117">
        <v>6</v>
      </c>
      <c r="Y31" s="117">
        <v>70</v>
      </c>
      <c r="Z31" s="118">
        <v>101</v>
      </c>
    </row>
    <row r="32" spans="2:29" s="136" customFormat="1" ht="56.25" customHeight="1" thickBot="1">
      <c r="C32" s="137"/>
      <c r="D32" s="149">
        <v>27</v>
      </c>
      <c r="E32" s="155" t="s">
        <v>71</v>
      </c>
      <c r="F32" s="259" t="s">
        <v>30</v>
      </c>
      <c r="G32" s="160" t="s">
        <v>53</v>
      </c>
      <c r="H32" s="164"/>
      <c r="I32" s="127" t="s">
        <v>49</v>
      </c>
      <c r="J32" s="127">
        <v>355621.75779300003</v>
      </c>
      <c r="K32" s="127" t="s">
        <v>240</v>
      </c>
      <c r="L32" s="127">
        <v>7</v>
      </c>
      <c r="M32" s="280"/>
      <c r="N32" s="127">
        <v>306718</v>
      </c>
      <c r="O32" s="127">
        <v>500000</v>
      </c>
      <c r="P32" s="127">
        <v>1159442</v>
      </c>
      <c r="Q32" s="130">
        <v>0.95</v>
      </c>
      <c r="R32" s="134">
        <v>4.25</v>
      </c>
      <c r="S32" s="134">
        <v>0</v>
      </c>
      <c r="T32" s="134">
        <v>0</v>
      </c>
      <c r="U32" s="134">
        <v>11.81</v>
      </c>
      <c r="V32" s="127">
        <v>175</v>
      </c>
      <c r="W32" s="138">
        <v>79</v>
      </c>
      <c r="X32" s="127">
        <v>6</v>
      </c>
      <c r="Y32" s="138">
        <v>21</v>
      </c>
      <c r="Z32" s="127">
        <v>181</v>
      </c>
    </row>
    <row r="33" spans="3:29" s="136" customFormat="1" ht="56.25" customHeight="1" thickBot="1">
      <c r="C33" s="137"/>
      <c r="D33" s="146">
        <v>28</v>
      </c>
      <c r="E33" s="258" t="s">
        <v>73</v>
      </c>
      <c r="F33" s="258" t="s">
        <v>74</v>
      </c>
      <c r="G33" s="116" t="s">
        <v>53</v>
      </c>
      <c r="H33" s="117"/>
      <c r="I33" s="118" t="s">
        <v>49</v>
      </c>
      <c r="J33" s="118">
        <v>282125.54493199999</v>
      </c>
      <c r="K33" s="119" t="s">
        <v>75</v>
      </c>
      <c r="L33" s="119">
        <v>6</v>
      </c>
      <c r="M33" s="119"/>
      <c r="N33" s="118">
        <v>274003</v>
      </c>
      <c r="O33" s="118">
        <v>500000</v>
      </c>
      <c r="P33" s="120">
        <v>1029644</v>
      </c>
      <c r="Q33" s="121">
        <v>-0.15</v>
      </c>
      <c r="R33" s="122">
        <v>2.89</v>
      </c>
      <c r="S33" s="122">
        <v>0</v>
      </c>
      <c r="T33" s="122">
        <v>0</v>
      </c>
      <c r="U33" s="123">
        <v>2.4</v>
      </c>
      <c r="V33" s="118">
        <v>21901</v>
      </c>
      <c r="W33" s="117">
        <v>91</v>
      </c>
      <c r="X33" s="117">
        <v>7</v>
      </c>
      <c r="Y33" s="117">
        <v>9</v>
      </c>
      <c r="Z33" s="118">
        <v>21908</v>
      </c>
    </row>
    <row r="34" spans="3:29" ht="56.25" customHeight="1" thickBot="1">
      <c r="D34" s="294" t="s">
        <v>299</v>
      </c>
      <c r="E34" s="294"/>
      <c r="F34" s="139" t="s">
        <v>38</v>
      </c>
      <c r="G34" s="139" t="s">
        <v>38</v>
      </c>
      <c r="H34" s="141"/>
      <c r="I34" s="140">
        <v>2062106.071794</v>
      </c>
      <c r="J34" s="140">
        <v>3486274.6503189998</v>
      </c>
      <c r="K34" s="140" t="s">
        <v>38</v>
      </c>
      <c r="L34" s="142" t="s">
        <v>38</v>
      </c>
      <c r="M34" s="141">
        <v>807</v>
      </c>
      <c r="N34" s="140">
        <v>2834130</v>
      </c>
      <c r="O34" s="140" t="s">
        <v>38</v>
      </c>
      <c r="P34" s="140" t="s">
        <v>49</v>
      </c>
      <c r="Q34" s="165">
        <v>0.23111111111111113</v>
      </c>
      <c r="R34" s="166">
        <v>2.5277777777777777</v>
      </c>
      <c r="S34" s="166">
        <v>14.913333333333332</v>
      </c>
      <c r="T34" s="166">
        <v>19.899999999999999</v>
      </c>
      <c r="U34" s="166">
        <v>33.068888888888885</v>
      </c>
      <c r="V34" s="144">
        <v>33607</v>
      </c>
      <c r="W34" s="144">
        <v>50.852011024563481</v>
      </c>
      <c r="X34" s="140">
        <v>122</v>
      </c>
      <c r="Y34" s="140">
        <v>49.147988975436519</v>
      </c>
      <c r="Z34" s="144">
        <v>33729</v>
      </c>
      <c r="AA34" s="167"/>
      <c r="AB34" s="167"/>
      <c r="AC34" s="167"/>
    </row>
    <row r="35" spans="3:29" ht="56.25" customHeight="1" thickBot="1">
      <c r="D35" s="149">
        <v>29</v>
      </c>
      <c r="E35" s="155" t="s">
        <v>76</v>
      </c>
      <c r="F35" s="155" t="s">
        <v>22</v>
      </c>
      <c r="G35" s="155" t="s">
        <v>77</v>
      </c>
      <c r="H35" s="126"/>
      <c r="I35" s="127">
        <v>51421.370834000001</v>
      </c>
      <c r="J35" s="129">
        <v>42337.008137999997</v>
      </c>
      <c r="K35" s="127" t="s">
        <v>78</v>
      </c>
      <c r="L35" s="128">
        <v>11</v>
      </c>
      <c r="M35" s="126">
        <v>98</v>
      </c>
      <c r="N35" s="127">
        <v>42091</v>
      </c>
      <c r="O35" s="127">
        <v>500000</v>
      </c>
      <c r="P35" s="127">
        <v>1005845</v>
      </c>
      <c r="Q35" s="134">
        <v>-4.7300000000000004</v>
      </c>
      <c r="R35" s="138">
        <v>-1.82</v>
      </c>
      <c r="S35" s="138">
        <v>-0.01</v>
      </c>
      <c r="T35" s="163">
        <v>0</v>
      </c>
      <c r="U35" s="138">
        <v>0.4</v>
      </c>
      <c r="V35" s="127">
        <v>65</v>
      </c>
      <c r="W35" s="138">
        <v>20</v>
      </c>
      <c r="X35" s="127">
        <v>5</v>
      </c>
      <c r="Y35" s="138">
        <v>80</v>
      </c>
      <c r="Z35" s="127">
        <v>70</v>
      </c>
    </row>
    <row r="36" spans="3:29" ht="56.25" customHeight="1" thickBot="1">
      <c r="D36" s="299" t="s">
        <v>306</v>
      </c>
      <c r="E36" s="299"/>
      <c r="F36" s="139" t="s">
        <v>38</v>
      </c>
      <c r="G36" s="139" t="s">
        <v>38</v>
      </c>
      <c r="H36" s="141"/>
      <c r="I36" s="140">
        <v>51421.370834000001</v>
      </c>
      <c r="J36" s="140">
        <v>42337.008137999997</v>
      </c>
      <c r="K36" s="140" t="s">
        <v>78</v>
      </c>
      <c r="L36" s="140" t="s">
        <v>49</v>
      </c>
      <c r="M36" s="140">
        <v>98</v>
      </c>
      <c r="N36" s="140">
        <v>42091</v>
      </c>
      <c r="O36" s="140">
        <v>500000</v>
      </c>
      <c r="P36" s="140" t="s">
        <v>49</v>
      </c>
      <c r="Q36" s="168">
        <v>-4.7300000000000004</v>
      </c>
      <c r="R36" s="169">
        <v>-1.82</v>
      </c>
      <c r="S36" s="169">
        <v>-0.01</v>
      </c>
      <c r="T36" s="169" t="s">
        <v>38</v>
      </c>
      <c r="U36" s="169">
        <v>0.4</v>
      </c>
      <c r="V36" s="140">
        <v>65</v>
      </c>
      <c r="W36" s="144">
        <v>20</v>
      </c>
      <c r="X36" s="140">
        <v>5</v>
      </c>
      <c r="Y36" s="140">
        <v>80</v>
      </c>
      <c r="Z36" s="140">
        <v>70</v>
      </c>
    </row>
    <row r="37" spans="3:29" s="136" customFormat="1" ht="56.25" customHeight="1" thickBot="1">
      <c r="C37" s="137"/>
      <c r="D37" s="146">
        <v>30</v>
      </c>
      <c r="E37" s="258" t="s">
        <v>87</v>
      </c>
      <c r="F37" s="258" t="s">
        <v>88</v>
      </c>
      <c r="G37" s="147" t="s">
        <v>80</v>
      </c>
      <c r="H37" s="117"/>
      <c r="I37" s="118">
        <v>90049.008963</v>
      </c>
      <c r="J37" s="118">
        <v>38632.005761</v>
      </c>
      <c r="K37" s="119" t="s">
        <v>89</v>
      </c>
      <c r="L37" s="119">
        <v>47</v>
      </c>
      <c r="M37" s="119">
        <v>1153</v>
      </c>
      <c r="N37" s="118">
        <v>10367</v>
      </c>
      <c r="O37" s="118">
        <v>50000</v>
      </c>
      <c r="P37" s="120">
        <v>3726440</v>
      </c>
      <c r="Q37" s="121">
        <v>-3.53</v>
      </c>
      <c r="R37" s="122">
        <v>-0.56999999999999995</v>
      </c>
      <c r="S37" s="122">
        <v>-1.5</v>
      </c>
      <c r="T37" s="122">
        <v>4.9400000000000004</v>
      </c>
      <c r="U37" s="123">
        <v>272.32</v>
      </c>
      <c r="V37" s="118">
        <v>140</v>
      </c>
      <c r="W37" s="117">
        <v>90</v>
      </c>
      <c r="X37" s="117">
        <v>2</v>
      </c>
      <c r="Y37" s="117">
        <v>10</v>
      </c>
      <c r="Z37" s="118">
        <v>142</v>
      </c>
    </row>
    <row r="38" spans="3:29" s="136" customFormat="1" ht="56.25" customHeight="1" thickBot="1">
      <c r="C38" s="137"/>
      <c r="D38" s="149">
        <v>31</v>
      </c>
      <c r="E38" s="155" t="s">
        <v>123</v>
      </c>
      <c r="F38" s="160" t="s">
        <v>124</v>
      </c>
      <c r="G38" s="155" t="s">
        <v>80</v>
      </c>
      <c r="H38" s="126"/>
      <c r="I38" s="127">
        <v>22411.620502999998</v>
      </c>
      <c r="J38" s="129">
        <v>18246.592445999999</v>
      </c>
      <c r="K38" s="127" t="s">
        <v>89</v>
      </c>
      <c r="L38" s="128">
        <v>47</v>
      </c>
      <c r="M38" s="126">
        <v>1153</v>
      </c>
      <c r="N38" s="129">
        <v>8943</v>
      </c>
      <c r="O38" s="127">
        <v>50000</v>
      </c>
      <c r="P38" s="129">
        <v>2040321</v>
      </c>
      <c r="Q38" s="132">
        <v>-0.51</v>
      </c>
      <c r="R38" s="132">
        <v>5.64</v>
      </c>
      <c r="S38" s="132">
        <v>18.309999999999999</v>
      </c>
      <c r="T38" s="132">
        <v>28.63</v>
      </c>
      <c r="U38" s="163">
        <v>104.14</v>
      </c>
      <c r="V38" s="129">
        <v>47</v>
      </c>
      <c r="W38" s="163">
        <v>10</v>
      </c>
      <c r="X38" s="129">
        <v>6</v>
      </c>
      <c r="Y38" s="163">
        <v>90</v>
      </c>
      <c r="Z38" s="127">
        <v>53</v>
      </c>
    </row>
    <row r="39" spans="3:29" s="136" customFormat="1" ht="56.25" customHeight="1" thickBot="1">
      <c r="C39" s="137"/>
      <c r="D39" s="146">
        <v>32</v>
      </c>
      <c r="E39" s="258" t="s">
        <v>95</v>
      </c>
      <c r="F39" s="258" t="s">
        <v>52</v>
      </c>
      <c r="G39" s="147" t="s">
        <v>80</v>
      </c>
      <c r="H39" s="117"/>
      <c r="I39" s="118">
        <v>19381.386649</v>
      </c>
      <c r="J39" s="118">
        <v>31295.031208</v>
      </c>
      <c r="K39" s="119" t="s">
        <v>96</v>
      </c>
      <c r="L39" s="119">
        <v>47</v>
      </c>
      <c r="M39" s="119">
        <v>1147</v>
      </c>
      <c r="N39" s="118">
        <v>13864</v>
      </c>
      <c r="O39" s="118">
        <v>50000</v>
      </c>
      <c r="P39" s="120">
        <v>2257287</v>
      </c>
      <c r="Q39" s="121">
        <v>-2.73</v>
      </c>
      <c r="R39" s="122">
        <v>0.47</v>
      </c>
      <c r="S39" s="122">
        <v>17.47</v>
      </c>
      <c r="T39" s="122">
        <v>37.11</v>
      </c>
      <c r="U39" s="123">
        <v>126.12</v>
      </c>
      <c r="V39" s="118">
        <v>143</v>
      </c>
      <c r="W39" s="117">
        <v>33</v>
      </c>
      <c r="X39" s="117">
        <v>2</v>
      </c>
      <c r="Y39" s="117">
        <v>67</v>
      </c>
      <c r="Z39" s="118">
        <v>145</v>
      </c>
    </row>
    <row r="40" spans="3:29" s="136" customFormat="1" ht="56.25" customHeight="1" thickBot="1">
      <c r="C40" s="137"/>
      <c r="D40" s="149">
        <v>33</v>
      </c>
      <c r="E40" s="155" t="s">
        <v>117</v>
      </c>
      <c r="F40" s="160" t="s">
        <v>118</v>
      </c>
      <c r="G40" s="155" t="s">
        <v>80</v>
      </c>
      <c r="H40" s="126"/>
      <c r="I40" s="127">
        <v>25198.645618999999</v>
      </c>
      <c r="J40" s="129">
        <v>14201.651728999999</v>
      </c>
      <c r="K40" s="127" t="s">
        <v>119</v>
      </c>
      <c r="L40" s="128">
        <v>46</v>
      </c>
      <c r="M40" s="126">
        <v>1124</v>
      </c>
      <c r="N40" s="129">
        <v>3675</v>
      </c>
      <c r="O40" s="127">
        <v>50000</v>
      </c>
      <c r="P40" s="129">
        <v>3864395</v>
      </c>
      <c r="Q40" s="132">
        <v>-1.63</v>
      </c>
      <c r="R40" s="132">
        <v>0.09</v>
      </c>
      <c r="S40" s="132">
        <v>4.17</v>
      </c>
      <c r="T40" s="132">
        <v>9.16</v>
      </c>
      <c r="U40" s="163">
        <v>284.83999999999997</v>
      </c>
      <c r="V40" s="129">
        <v>62</v>
      </c>
      <c r="W40" s="163">
        <v>48</v>
      </c>
      <c r="X40" s="129">
        <v>3</v>
      </c>
      <c r="Y40" s="163">
        <v>52</v>
      </c>
      <c r="Z40" s="127">
        <v>65</v>
      </c>
    </row>
    <row r="41" spans="3:29" s="136" customFormat="1" ht="56.25" customHeight="1" thickBot="1">
      <c r="C41" s="137"/>
      <c r="D41" s="146">
        <v>34</v>
      </c>
      <c r="E41" s="258" t="s">
        <v>146</v>
      </c>
      <c r="F41" s="258" t="s">
        <v>147</v>
      </c>
      <c r="G41" s="147" t="s">
        <v>80</v>
      </c>
      <c r="H41" s="117"/>
      <c r="I41" s="118">
        <v>14442.649933000001</v>
      </c>
      <c r="J41" s="118">
        <v>18817.057905999998</v>
      </c>
      <c r="K41" s="119" t="s">
        <v>148</v>
      </c>
      <c r="L41" s="119">
        <v>46</v>
      </c>
      <c r="M41" s="119">
        <v>1120</v>
      </c>
      <c r="N41" s="118">
        <v>7729</v>
      </c>
      <c r="O41" s="118">
        <v>50000</v>
      </c>
      <c r="P41" s="120">
        <v>2434605</v>
      </c>
      <c r="Q41" s="121">
        <v>-0.71</v>
      </c>
      <c r="R41" s="122">
        <v>-1.89</v>
      </c>
      <c r="S41" s="122">
        <v>1.86</v>
      </c>
      <c r="T41" s="122">
        <v>6.77</v>
      </c>
      <c r="U41" s="123">
        <v>142.33000000000001</v>
      </c>
      <c r="V41" s="118">
        <v>20</v>
      </c>
      <c r="W41" s="117">
        <v>23</v>
      </c>
      <c r="X41" s="117">
        <v>3</v>
      </c>
      <c r="Y41" s="117">
        <v>77</v>
      </c>
      <c r="Z41" s="118">
        <v>23</v>
      </c>
    </row>
    <row r="42" spans="3:29" s="136" customFormat="1" ht="56.25" customHeight="1" thickBot="1">
      <c r="C42" s="137"/>
      <c r="D42" s="149">
        <v>35</v>
      </c>
      <c r="E42" s="155" t="s">
        <v>97</v>
      </c>
      <c r="F42" s="160" t="s">
        <v>98</v>
      </c>
      <c r="G42" s="155" t="s">
        <v>80</v>
      </c>
      <c r="H42" s="126"/>
      <c r="I42" s="127">
        <v>80513.815491999994</v>
      </c>
      <c r="J42" s="129">
        <v>56448.679722000001</v>
      </c>
      <c r="K42" s="127" t="s">
        <v>99</v>
      </c>
      <c r="L42" s="128">
        <v>45</v>
      </c>
      <c r="M42" s="126">
        <v>1106</v>
      </c>
      <c r="N42" s="129">
        <v>11914</v>
      </c>
      <c r="O42" s="127">
        <v>50000</v>
      </c>
      <c r="P42" s="129">
        <v>4738012</v>
      </c>
      <c r="Q42" s="132">
        <v>-3.85</v>
      </c>
      <c r="R42" s="132">
        <v>-1.98</v>
      </c>
      <c r="S42" s="132">
        <v>6.84</v>
      </c>
      <c r="T42" s="132">
        <v>13.5</v>
      </c>
      <c r="U42" s="163">
        <v>370.45</v>
      </c>
      <c r="V42" s="129">
        <v>156</v>
      </c>
      <c r="W42" s="163">
        <v>40</v>
      </c>
      <c r="X42" s="129">
        <v>5</v>
      </c>
      <c r="Y42" s="163">
        <v>60</v>
      </c>
      <c r="Z42" s="127">
        <v>161</v>
      </c>
    </row>
    <row r="43" spans="3:29" s="136" customFormat="1" ht="56.25" customHeight="1" thickBot="1">
      <c r="C43" s="137"/>
      <c r="D43" s="146">
        <v>36</v>
      </c>
      <c r="E43" s="258" t="s">
        <v>82</v>
      </c>
      <c r="F43" s="258" t="s">
        <v>59</v>
      </c>
      <c r="G43" s="147" t="s">
        <v>80</v>
      </c>
      <c r="H43" s="117"/>
      <c r="I43" s="118">
        <v>190558.44183600001</v>
      </c>
      <c r="J43" s="118">
        <v>83089.895640000002</v>
      </c>
      <c r="K43" s="119" t="s">
        <v>83</v>
      </c>
      <c r="L43" s="119">
        <v>45</v>
      </c>
      <c r="M43" s="119">
        <v>1103</v>
      </c>
      <c r="N43" s="118">
        <v>20094</v>
      </c>
      <c r="O43" s="118">
        <v>50000</v>
      </c>
      <c r="P43" s="120">
        <v>4135060</v>
      </c>
      <c r="Q43" s="121">
        <v>-2</v>
      </c>
      <c r="R43" s="122">
        <v>-1.68</v>
      </c>
      <c r="S43" s="122">
        <v>8.0399999999999991</v>
      </c>
      <c r="T43" s="122">
        <v>16.27</v>
      </c>
      <c r="U43" s="123">
        <v>313.51</v>
      </c>
      <c r="V43" s="118">
        <v>158</v>
      </c>
      <c r="W43" s="117">
        <v>76</v>
      </c>
      <c r="X43" s="117">
        <v>5</v>
      </c>
      <c r="Y43" s="117">
        <v>24</v>
      </c>
      <c r="Z43" s="118">
        <v>163</v>
      </c>
      <c r="AB43" s="170"/>
      <c r="AC43" s="170"/>
    </row>
    <row r="44" spans="3:29" s="136" customFormat="1" ht="56.25" customHeight="1" thickBot="1">
      <c r="C44" s="137"/>
      <c r="D44" s="149">
        <v>37</v>
      </c>
      <c r="E44" s="155" t="s">
        <v>165</v>
      </c>
      <c r="F44" s="160" t="s">
        <v>166</v>
      </c>
      <c r="G44" s="155" t="s">
        <v>80</v>
      </c>
      <c r="H44" s="126"/>
      <c r="I44" s="127">
        <v>6397.0199169999996</v>
      </c>
      <c r="J44" s="129">
        <v>5554.6387690000001</v>
      </c>
      <c r="K44" s="127" t="s">
        <v>167</v>
      </c>
      <c r="L44" s="128">
        <v>43</v>
      </c>
      <c r="M44" s="126">
        <v>1078</v>
      </c>
      <c r="N44" s="129">
        <v>2696</v>
      </c>
      <c r="O44" s="127">
        <v>50000</v>
      </c>
      <c r="P44" s="129">
        <v>2060326</v>
      </c>
      <c r="Q44" s="132">
        <v>-0.35</v>
      </c>
      <c r="R44" s="132">
        <v>4.18</v>
      </c>
      <c r="S44" s="132">
        <v>27.63</v>
      </c>
      <c r="T44" s="132">
        <v>25.4</v>
      </c>
      <c r="U44" s="163">
        <v>105.9</v>
      </c>
      <c r="V44" s="129">
        <v>35</v>
      </c>
      <c r="W44" s="163">
        <v>63</v>
      </c>
      <c r="X44" s="129">
        <v>1</v>
      </c>
      <c r="Y44" s="163">
        <v>37</v>
      </c>
      <c r="Z44" s="127">
        <v>36</v>
      </c>
    </row>
    <row r="45" spans="3:29" s="136" customFormat="1" ht="56.25" customHeight="1" thickBot="1">
      <c r="C45" s="137"/>
      <c r="D45" s="146">
        <v>38</v>
      </c>
      <c r="E45" s="258" t="s">
        <v>189</v>
      </c>
      <c r="F45" s="258" t="s">
        <v>190</v>
      </c>
      <c r="G45" s="147" t="s">
        <v>80</v>
      </c>
      <c r="H45" s="117"/>
      <c r="I45" s="118">
        <v>5734.7961079999995</v>
      </c>
      <c r="J45" s="118">
        <v>5055.1934110000002</v>
      </c>
      <c r="K45" s="119" t="s">
        <v>72</v>
      </c>
      <c r="L45" s="119">
        <v>43</v>
      </c>
      <c r="M45" s="119">
        <v>1029</v>
      </c>
      <c r="N45" s="118">
        <v>3312</v>
      </c>
      <c r="O45" s="118">
        <v>50000</v>
      </c>
      <c r="P45" s="120">
        <v>1526326</v>
      </c>
      <c r="Q45" s="121">
        <v>-2.85</v>
      </c>
      <c r="R45" s="122">
        <v>0.94</v>
      </c>
      <c r="S45" s="122">
        <v>-0.25</v>
      </c>
      <c r="T45" s="122">
        <v>3.32</v>
      </c>
      <c r="U45" s="123">
        <v>52.27</v>
      </c>
      <c r="V45" s="118">
        <v>9</v>
      </c>
      <c r="W45" s="117">
        <v>4</v>
      </c>
      <c r="X45" s="117">
        <v>4</v>
      </c>
      <c r="Y45" s="117">
        <v>96</v>
      </c>
      <c r="Z45" s="118">
        <v>13</v>
      </c>
    </row>
    <row r="46" spans="3:29" s="136" customFormat="1" ht="56.25" customHeight="1" thickBot="1">
      <c r="C46" s="137"/>
      <c r="D46" s="149">
        <v>39</v>
      </c>
      <c r="E46" s="155" t="s">
        <v>79</v>
      </c>
      <c r="F46" s="160" t="s">
        <v>47</v>
      </c>
      <c r="G46" s="155" t="s">
        <v>80</v>
      </c>
      <c r="H46" s="126"/>
      <c r="I46" s="127">
        <v>210992.47357599999</v>
      </c>
      <c r="J46" s="129">
        <v>47233.521238000001</v>
      </c>
      <c r="K46" s="127" t="s">
        <v>81</v>
      </c>
      <c r="L46" s="128">
        <v>42</v>
      </c>
      <c r="M46" s="126">
        <v>1018</v>
      </c>
      <c r="N46" s="129">
        <v>10899</v>
      </c>
      <c r="O46" s="127">
        <v>50000</v>
      </c>
      <c r="P46" s="129">
        <v>4333749</v>
      </c>
      <c r="Q46" s="132">
        <v>1.04</v>
      </c>
      <c r="R46" s="132">
        <v>4.5999999999999996</v>
      </c>
      <c r="S46" s="132">
        <v>2.6</v>
      </c>
      <c r="T46" s="132">
        <v>11.15</v>
      </c>
      <c r="U46" s="163">
        <v>332.8</v>
      </c>
      <c r="V46" s="129">
        <v>130</v>
      </c>
      <c r="W46" s="163">
        <v>66</v>
      </c>
      <c r="X46" s="129">
        <v>3</v>
      </c>
      <c r="Y46" s="163">
        <v>34</v>
      </c>
      <c r="Z46" s="127">
        <v>133</v>
      </c>
    </row>
    <row r="47" spans="3:29" s="136" customFormat="1" ht="56.25" customHeight="1" thickBot="1">
      <c r="C47" s="137"/>
      <c r="D47" s="146">
        <v>40</v>
      </c>
      <c r="E47" s="258" t="s">
        <v>160</v>
      </c>
      <c r="F47" s="258" t="s">
        <v>161</v>
      </c>
      <c r="G47" s="147" t="s">
        <v>80</v>
      </c>
      <c r="H47" s="117"/>
      <c r="I47" s="118">
        <v>12909.570283999999</v>
      </c>
      <c r="J47" s="118">
        <v>16298.76844</v>
      </c>
      <c r="K47" s="119" t="s">
        <v>162</v>
      </c>
      <c r="L47" s="119">
        <v>41</v>
      </c>
      <c r="M47" s="119">
        <v>1013</v>
      </c>
      <c r="N47" s="118">
        <v>6641</v>
      </c>
      <c r="O47" s="118">
        <v>50000</v>
      </c>
      <c r="P47" s="120">
        <v>2454264</v>
      </c>
      <c r="Q47" s="121">
        <v>-2.0699999999999998</v>
      </c>
      <c r="R47" s="122">
        <v>0.94</v>
      </c>
      <c r="S47" s="122">
        <v>17.850000000000001</v>
      </c>
      <c r="T47" s="122">
        <v>26.23</v>
      </c>
      <c r="U47" s="123">
        <v>145.37</v>
      </c>
      <c r="V47" s="118">
        <v>30</v>
      </c>
      <c r="W47" s="117">
        <v>16</v>
      </c>
      <c r="X47" s="117">
        <v>3</v>
      </c>
      <c r="Y47" s="117">
        <v>84</v>
      </c>
      <c r="Z47" s="118">
        <v>33</v>
      </c>
    </row>
    <row r="48" spans="3:29" s="136" customFormat="1" ht="56.25" customHeight="1" thickBot="1">
      <c r="C48" s="137"/>
      <c r="D48" s="149">
        <v>41</v>
      </c>
      <c r="E48" s="155" t="s">
        <v>151</v>
      </c>
      <c r="F48" s="160" t="s">
        <v>152</v>
      </c>
      <c r="G48" s="155" t="s">
        <v>80</v>
      </c>
      <c r="H48" s="126"/>
      <c r="I48" s="127">
        <v>12929.134593999999</v>
      </c>
      <c r="J48" s="129">
        <v>12816.099064</v>
      </c>
      <c r="K48" s="127" t="s">
        <v>153</v>
      </c>
      <c r="L48" s="128">
        <v>41</v>
      </c>
      <c r="M48" s="126">
        <v>992</v>
      </c>
      <c r="N48" s="129">
        <v>6591</v>
      </c>
      <c r="O48" s="127">
        <v>50000</v>
      </c>
      <c r="P48" s="129">
        <v>1944485</v>
      </c>
      <c r="Q48" s="132">
        <v>-1.46</v>
      </c>
      <c r="R48" s="132">
        <v>3.36</v>
      </c>
      <c r="S48" s="132">
        <v>-0.73</v>
      </c>
      <c r="T48" s="132">
        <v>5.78</v>
      </c>
      <c r="U48" s="163">
        <v>93.91</v>
      </c>
      <c r="V48" s="129">
        <v>35</v>
      </c>
      <c r="W48" s="163">
        <v>18</v>
      </c>
      <c r="X48" s="129">
        <v>7</v>
      </c>
      <c r="Y48" s="163">
        <v>82</v>
      </c>
      <c r="Z48" s="127">
        <v>42</v>
      </c>
    </row>
    <row r="49" spans="3:29" s="136" customFormat="1" ht="56.25" customHeight="1" thickBot="1">
      <c r="C49" s="137"/>
      <c r="D49" s="146">
        <v>42</v>
      </c>
      <c r="E49" s="258" t="s">
        <v>115</v>
      </c>
      <c r="F49" s="258" t="s">
        <v>104</v>
      </c>
      <c r="G49" s="147" t="s">
        <v>80</v>
      </c>
      <c r="H49" s="117"/>
      <c r="I49" s="118">
        <v>30035.829446</v>
      </c>
      <c r="J49" s="118">
        <v>24453.166378999998</v>
      </c>
      <c r="K49" s="119" t="s">
        <v>116</v>
      </c>
      <c r="L49" s="119">
        <v>38</v>
      </c>
      <c r="M49" s="119">
        <v>880</v>
      </c>
      <c r="N49" s="118">
        <v>10860</v>
      </c>
      <c r="O49" s="118">
        <v>50000</v>
      </c>
      <c r="P49" s="120">
        <v>2251673</v>
      </c>
      <c r="Q49" s="121">
        <v>13.87</v>
      </c>
      <c r="R49" s="122">
        <v>4.84</v>
      </c>
      <c r="S49" s="122">
        <v>-3.6</v>
      </c>
      <c r="T49" s="122">
        <v>-0.66</v>
      </c>
      <c r="U49" s="123">
        <v>124.97</v>
      </c>
      <c r="V49" s="118">
        <v>44</v>
      </c>
      <c r="W49" s="117">
        <v>61</v>
      </c>
      <c r="X49" s="117">
        <v>15</v>
      </c>
      <c r="Y49" s="117">
        <v>39</v>
      </c>
      <c r="Z49" s="118">
        <v>59</v>
      </c>
    </row>
    <row r="50" spans="3:29" s="136" customFormat="1" ht="56.25" customHeight="1" thickBot="1">
      <c r="C50" s="137"/>
      <c r="D50" s="149">
        <v>43</v>
      </c>
      <c r="E50" s="155" t="s">
        <v>106</v>
      </c>
      <c r="F50" s="160" t="s">
        <v>107</v>
      </c>
      <c r="G50" s="155" t="s">
        <v>80</v>
      </c>
      <c r="H50" s="126"/>
      <c r="I50" s="127">
        <v>44219.519619999999</v>
      </c>
      <c r="J50" s="129">
        <v>23640.573240999998</v>
      </c>
      <c r="K50" s="127" t="s">
        <v>108</v>
      </c>
      <c r="L50" s="128">
        <v>33</v>
      </c>
      <c r="M50" s="126">
        <v>735</v>
      </c>
      <c r="N50" s="129">
        <v>12608</v>
      </c>
      <c r="O50" s="127">
        <v>50000</v>
      </c>
      <c r="P50" s="129">
        <v>1875046</v>
      </c>
      <c r="Q50" s="132">
        <v>-9.7899999999999991</v>
      </c>
      <c r="R50" s="132">
        <v>-7.98</v>
      </c>
      <c r="S50" s="132">
        <v>-16.79</v>
      </c>
      <c r="T50" s="132">
        <v>-11.78</v>
      </c>
      <c r="U50" s="163">
        <v>87.13</v>
      </c>
      <c r="V50" s="129">
        <v>49</v>
      </c>
      <c r="W50" s="163">
        <v>13</v>
      </c>
      <c r="X50" s="129">
        <v>2</v>
      </c>
      <c r="Y50" s="163">
        <v>87</v>
      </c>
      <c r="Z50" s="127">
        <v>51</v>
      </c>
    </row>
    <row r="51" spans="3:29" s="136" customFormat="1" ht="56.25" customHeight="1" thickBot="1">
      <c r="C51" s="137"/>
      <c r="D51" s="146">
        <v>44</v>
      </c>
      <c r="E51" s="258" t="s">
        <v>134</v>
      </c>
      <c r="F51" s="258" t="s">
        <v>135</v>
      </c>
      <c r="G51" s="147" t="s">
        <v>80</v>
      </c>
      <c r="H51" s="117"/>
      <c r="I51" s="118">
        <v>9953.9025320000001</v>
      </c>
      <c r="J51" s="118">
        <v>12367.951204000001</v>
      </c>
      <c r="K51" s="119" t="s">
        <v>136</v>
      </c>
      <c r="L51" s="119">
        <v>32</v>
      </c>
      <c r="M51" s="119">
        <v>690</v>
      </c>
      <c r="N51" s="118">
        <v>5887</v>
      </c>
      <c r="O51" s="118">
        <v>50000</v>
      </c>
      <c r="P51" s="120">
        <v>2100892</v>
      </c>
      <c r="Q51" s="121">
        <v>-2.14</v>
      </c>
      <c r="R51" s="122">
        <v>4.91</v>
      </c>
      <c r="S51" s="122">
        <v>6</v>
      </c>
      <c r="T51" s="122">
        <v>8.58</v>
      </c>
      <c r="U51" s="123">
        <v>109.63</v>
      </c>
      <c r="V51" s="118">
        <v>49</v>
      </c>
      <c r="W51" s="117">
        <v>24</v>
      </c>
      <c r="X51" s="117">
        <v>1</v>
      </c>
      <c r="Y51" s="117">
        <v>76</v>
      </c>
      <c r="Z51" s="118">
        <v>50</v>
      </c>
    </row>
    <row r="52" spans="3:29" s="136" customFormat="1" ht="56.25" customHeight="1" thickBot="1">
      <c r="C52" s="137"/>
      <c r="D52" s="149">
        <v>45</v>
      </c>
      <c r="E52" s="155" t="s">
        <v>84</v>
      </c>
      <c r="F52" s="160" t="s">
        <v>85</v>
      </c>
      <c r="G52" s="155" t="s">
        <v>80</v>
      </c>
      <c r="H52" s="126"/>
      <c r="I52" s="127">
        <v>122887.850622</v>
      </c>
      <c r="J52" s="129">
        <v>157321.13057800001</v>
      </c>
      <c r="K52" s="127" t="s">
        <v>86</v>
      </c>
      <c r="L52" s="128">
        <v>31</v>
      </c>
      <c r="M52" s="126">
        <v>672</v>
      </c>
      <c r="N52" s="129">
        <v>49661</v>
      </c>
      <c r="O52" s="127">
        <v>100000</v>
      </c>
      <c r="P52" s="129">
        <v>3167901</v>
      </c>
      <c r="Q52" s="132">
        <v>-2.64</v>
      </c>
      <c r="R52" s="132">
        <v>7.59</v>
      </c>
      <c r="S52" s="132">
        <v>16.95</v>
      </c>
      <c r="T52" s="132">
        <v>26.82</v>
      </c>
      <c r="U52" s="163">
        <v>216.79</v>
      </c>
      <c r="V52" s="129">
        <v>184</v>
      </c>
      <c r="W52" s="163">
        <v>89</v>
      </c>
      <c r="X52" s="129">
        <v>5</v>
      </c>
      <c r="Y52" s="163">
        <v>11</v>
      </c>
      <c r="Z52" s="127">
        <v>189</v>
      </c>
    </row>
    <row r="53" spans="3:29" s="136" customFormat="1" ht="56.25" customHeight="1" thickBot="1">
      <c r="C53" s="137"/>
      <c r="D53" s="146">
        <v>46</v>
      </c>
      <c r="E53" s="258" t="s">
        <v>125</v>
      </c>
      <c r="F53" s="258" t="s">
        <v>126</v>
      </c>
      <c r="G53" s="147" t="s">
        <v>80</v>
      </c>
      <c r="H53" s="117"/>
      <c r="I53" s="118">
        <v>7616.0645160000004</v>
      </c>
      <c r="J53" s="118">
        <v>20041.204699999998</v>
      </c>
      <c r="K53" s="119" t="s">
        <v>127</v>
      </c>
      <c r="L53" s="119">
        <v>31</v>
      </c>
      <c r="M53" s="119">
        <v>671</v>
      </c>
      <c r="N53" s="118">
        <v>13741</v>
      </c>
      <c r="O53" s="118">
        <v>50000</v>
      </c>
      <c r="P53" s="120">
        <v>1458497</v>
      </c>
      <c r="Q53" s="121">
        <v>-3.69</v>
      </c>
      <c r="R53" s="122">
        <v>-1.85</v>
      </c>
      <c r="S53" s="122">
        <v>-0.61</v>
      </c>
      <c r="T53" s="122">
        <v>3</v>
      </c>
      <c r="U53" s="123">
        <v>45.65</v>
      </c>
      <c r="V53" s="118">
        <v>25</v>
      </c>
      <c r="W53" s="117">
        <v>6</v>
      </c>
      <c r="X53" s="117">
        <v>3</v>
      </c>
      <c r="Y53" s="117">
        <v>94</v>
      </c>
      <c r="Z53" s="118">
        <v>28</v>
      </c>
    </row>
    <row r="54" spans="3:29" s="136" customFormat="1" ht="56.25" customHeight="1" thickBot="1">
      <c r="C54" s="137"/>
      <c r="D54" s="149">
        <v>47</v>
      </c>
      <c r="E54" s="155" t="s">
        <v>176</v>
      </c>
      <c r="F54" s="160" t="s">
        <v>177</v>
      </c>
      <c r="G54" s="155" t="s">
        <v>80</v>
      </c>
      <c r="H54" s="126"/>
      <c r="I54" s="127">
        <v>8332.4965969999994</v>
      </c>
      <c r="J54" s="129">
        <v>6668.7447540000003</v>
      </c>
      <c r="K54" s="127" t="s">
        <v>178</v>
      </c>
      <c r="L54" s="128">
        <v>29</v>
      </c>
      <c r="M54" s="126">
        <v>601</v>
      </c>
      <c r="N54" s="129">
        <v>4748</v>
      </c>
      <c r="O54" s="127">
        <v>50000</v>
      </c>
      <c r="P54" s="129">
        <v>1404538</v>
      </c>
      <c r="Q54" s="132">
        <v>-9.5500000000000007</v>
      </c>
      <c r="R54" s="132">
        <v>4.1900000000000004</v>
      </c>
      <c r="S54" s="132">
        <v>-20.66</v>
      </c>
      <c r="T54" s="132">
        <v>-17.72</v>
      </c>
      <c r="U54" s="163">
        <v>40.46</v>
      </c>
      <c r="V54" s="129">
        <v>29</v>
      </c>
      <c r="W54" s="163">
        <v>22</v>
      </c>
      <c r="X54" s="129">
        <v>18</v>
      </c>
      <c r="Y54" s="163">
        <v>78</v>
      </c>
      <c r="Z54" s="127">
        <v>47</v>
      </c>
    </row>
    <row r="55" spans="3:29" s="136" customFormat="1" ht="56.25" customHeight="1" thickBot="1">
      <c r="C55" s="137"/>
      <c r="D55" s="146">
        <v>48</v>
      </c>
      <c r="E55" s="258" t="s">
        <v>158</v>
      </c>
      <c r="F55" s="258" t="s">
        <v>22</v>
      </c>
      <c r="G55" s="147" t="s">
        <v>80</v>
      </c>
      <c r="H55" s="117"/>
      <c r="I55" s="118">
        <v>11738.914349999999</v>
      </c>
      <c r="J55" s="118">
        <v>10286.842452999999</v>
      </c>
      <c r="K55" s="119" t="s">
        <v>159</v>
      </c>
      <c r="L55" s="119">
        <v>27</v>
      </c>
      <c r="M55" s="119">
        <v>552</v>
      </c>
      <c r="N55" s="118">
        <v>5044</v>
      </c>
      <c r="O55" s="118">
        <v>50000</v>
      </c>
      <c r="P55" s="120">
        <v>2039421</v>
      </c>
      <c r="Q55" s="121">
        <v>-0.04</v>
      </c>
      <c r="R55" s="122">
        <v>-0.37</v>
      </c>
      <c r="S55" s="122">
        <v>7.29</v>
      </c>
      <c r="T55" s="122">
        <v>16.64</v>
      </c>
      <c r="U55" s="123">
        <v>103.37</v>
      </c>
      <c r="V55" s="118">
        <v>10</v>
      </c>
      <c r="W55" s="117">
        <v>22</v>
      </c>
      <c r="X55" s="117">
        <v>5</v>
      </c>
      <c r="Y55" s="117">
        <v>78</v>
      </c>
      <c r="Z55" s="118">
        <v>15</v>
      </c>
    </row>
    <row r="56" spans="3:29" s="136" customFormat="1" ht="56.25" customHeight="1" thickBot="1">
      <c r="C56" s="137"/>
      <c r="D56" s="149">
        <v>49</v>
      </c>
      <c r="E56" s="155" t="s">
        <v>90</v>
      </c>
      <c r="F56" s="160" t="s">
        <v>91</v>
      </c>
      <c r="G56" s="155" t="s">
        <v>80</v>
      </c>
      <c r="H56" s="126"/>
      <c r="I56" s="127">
        <v>64403.325397000001</v>
      </c>
      <c r="J56" s="129">
        <v>27032.231623</v>
      </c>
      <c r="K56" s="127" t="s">
        <v>92</v>
      </c>
      <c r="L56" s="128">
        <v>27</v>
      </c>
      <c r="M56" s="126">
        <v>544</v>
      </c>
      <c r="N56" s="129">
        <v>12162</v>
      </c>
      <c r="O56" s="127">
        <v>50000</v>
      </c>
      <c r="P56" s="129">
        <v>2222680</v>
      </c>
      <c r="Q56" s="132">
        <v>-5.31</v>
      </c>
      <c r="R56" s="132">
        <v>-0.7</v>
      </c>
      <c r="S56" s="132">
        <v>-1.04</v>
      </c>
      <c r="T56" s="132">
        <v>6.34</v>
      </c>
      <c r="U56" s="163">
        <v>122.27</v>
      </c>
      <c r="V56" s="129">
        <v>188</v>
      </c>
      <c r="W56" s="163">
        <v>83</v>
      </c>
      <c r="X56" s="129">
        <v>3</v>
      </c>
      <c r="Y56" s="163">
        <v>17</v>
      </c>
      <c r="Z56" s="127">
        <v>191</v>
      </c>
    </row>
    <row r="57" spans="3:29" s="136" customFormat="1" ht="56.25" customHeight="1" thickBot="1">
      <c r="C57" s="137"/>
      <c r="D57" s="146">
        <v>50</v>
      </c>
      <c r="E57" s="258" t="s">
        <v>173</v>
      </c>
      <c r="F57" s="258" t="s">
        <v>174</v>
      </c>
      <c r="G57" s="147" t="s">
        <v>80</v>
      </c>
      <c r="H57" s="117"/>
      <c r="I57" s="118">
        <v>7137.3462929999996</v>
      </c>
      <c r="J57" s="118">
        <v>7952.6959200000001</v>
      </c>
      <c r="K57" s="119" t="s">
        <v>175</v>
      </c>
      <c r="L57" s="119">
        <v>24</v>
      </c>
      <c r="M57" s="119">
        <v>458</v>
      </c>
      <c r="N57" s="118">
        <v>4635</v>
      </c>
      <c r="O57" s="118">
        <v>50000</v>
      </c>
      <c r="P57" s="120">
        <v>1715792</v>
      </c>
      <c r="Q57" s="121">
        <v>-3.17</v>
      </c>
      <c r="R57" s="122">
        <v>2</v>
      </c>
      <c r="S57" s="122">
        <v>-0.25</v>
      </c>
      <c r="T57" s="122">
        <v>11.76</v>
      </c>
      <c r="U57" s="123">
        <v>70.83</v>
      </c>
      <c r="V57" s="118">
        <v>30</v>
      </c>
      <c r="W57" s="117">
        <v>63</v>
      </c>
      <c r="X57" s="117">
        <v>6</v>
      </c>
      <c r="Y57" s="117">
        <v>37</v>
      </c>
      <c r="Z57" s="118">
        <v>36</v>
      </c>
      <c r="AB57" s="170"/>
      <c r="AC57" s="170"/>
    </row>
    <row r="58" spans="3:29" s="136" customFormat="1" ht="56.25" customHeight="1" thickBot="1">
      <c r="C58" s="137"/>
      <c r="D58" s="149">
        <v>51</v>
      </c>
      <c r="E58" s="155" t="s">
        <v>144</v>
      </c>
      <c r="F58" s="160" t="s">
        <v>26</v>
      </c>
      <c r="G58" s="155" t="s">
        <v>80</v>
      </c>
      <c r="H58" s="126"/>
      <c r="I58" s="127">
        <v>15822.293390000001</v>
      </c>
      <c r="J58" s="129">
        <v>12016.982161</v>
      </c>
      <c r="K58" s="127" t="s">
        <v>145</v>
      </c>
      <c r="L58" s="127">
        <v>23</v>
      </c>
      <c r="M58" s="128">
        <v>440</v>
      </c>
      <c r="N58" s="129">
        <v>8245</v>
      </c>
      <c r="O58" s="127">
        <v>50000</v>
      </c>
      <c r="P58" s="129">
        <v>1457487</v>
      </c>
      <c r="Q58" s="132">
        <v>-1.4</v>
      </c>
      <c r="R58" s="132">
        <v>2.37</v>
      </c>
      <c r="S58" s="132">
        <v>5.4</v>
      </c>
      <c r="T58" s="132">
        <v>13.65</v>
      </c>
      <c r="U58" s="163">
        <v>45.75</v>
      </c>
      <c r="V58" s="129">
        <v>63</v>
      </c>
      <c r="W58" s="163">
        <v>34</v>
      </c>
      <c r="X58" s="129">
        <v>6</v>
      </c>
      <c r="Y58" s="163">
        <v>66</v>
      </c>
      <c r="Z58" s="127">
        <v>69</v>
      </c>
      <c r="AB58" s="170"/>
      <c r="AC58" s="170"/>
    </row>
    <row r="59" spans="3:29" s="136" customFormat="1" ht="56.25" customHeight="1" thickBot="1">
      <c r="C59" s="137"/>
      <c r="D59" s="146">
        <v>52</v>
      </c>
      <c r="E59" s="258" t="s">
        <v>184</v>
      </c>
      <c r="F59" s="258" t="s">
        <v>185</v>
      </c>
      <c r="G59" s="147" t="s">
        <v>80</v>
      </c>
      <c r="H59" s="117"/>
      <c r="I59" s="118">
        <v>8001</v>
      </c>
      <c r="J59" s="118">
        <v>9858.4158380000008</v>
      </c>
      <c r="K59" s="119" t="s">
        <v>145</v>
      </c>
      <c r="L59" s="119">
        <v>23</v>
      </c>
      <c r="M59" s="119">
        <v>440</v>
      </c>
      <c r="N59" s="118">
        <v>5618</v>
      </c>
      <c r="O59" s="118">
        <v>50000</v>
      </c>
      <c r="P59" s="120">
        <v>1754791</v>
      </c>
      <c r="Q59" s="121">
        <v>7.39</v>
      </c>
      <c r="R59" s="122">
        <v>11.21</v>
      </c>
      <c r="S59" s="122">
        <v>14.49</v>
      </c>
      <c r="T59" s="122">
        <v>18.73</v>
      </c>
      <c r="U59" s="123">
        <v>75.31</v>
      </c>
      <c r="V59" s="118">
        <v>7</v>
      </c>
      <c r="W59" s="117">
        <v>4</v>
      </c>
      <c r="X59" s="117">
        <v>3</v>
      </c>
      <c r="Y59" s="117">
        <v>96</v>
      </c>
      <c r="Z59" s="118">
        <v>10</v>
      </c>
      <c r="AB59" s="170"/>
      <c r="AC59" s="170"/>
    </row>
    <row r="60" spans="3:29" s="136" customFormat="1" ht="56.25" customHeight="1" thickBot="1">
      <c r="C60" s="137"/>
      <c r="D60" s="149">
        <v>53</v>
      </c>
      <c r="E60" s="155" t="s">
        <v>120</v>
      </c>
      <c r="F60" s="160" t="s">
        <v>121</v>
      </c>
      <c r="G60" s="155" t="s">
        <v>80</v>
      </c>
      <c r="H60" s="126"/>
      <c r="I60" s="127">
        <v>32094.093858</v>
      </c>
      <c r="J60" s="129">
        <v>14704.385213</v>
      </c>
      <c r="K60" s="127" t="s">
        <v>122</v>
      </c>
      <c r="L60" s="128">
        <v>23</v>
      </c>
      <c r="M60" s="126">
        <v>432</v>
      </c>
      <c r="N60" s="129">
        <v>9247</v>
      </c>
      <c r="O60" s="127">
        <v>50000</v>
      </c>
      <c r="P60" s="129">
        <v>1590179</v>
      </c>
      <c r="Q60" s="132">
        <v>-1.6</v>
      </c>
      <c r="R60" s="132">
        <v>0.92</v>
      </c>
      <c r="S60" s="132">
        <v>4.43</v>
      </c>
      <c r="T60" s="132">
        <v>4.78</v>
      </c>
      <c r="U60" s="163">
        <v>59.02</v>
      </c>
      <c r="V60" s="129">
        <v>24</v>
      </c>
      <c r="W60" s="129">
        <v>89</v>
      </c>
      <c r="X60" s="129">
        <v>1</v>
      </c>
      <c r="Y60" s="129">
        <v>11</v>
      </c>
      <c r="Z60" s="127">
        <v>25</v>
      </c>
      <c r="AB60" s="170"/>
      <c r="AC60" s="170"/>
    </row>
    <row r="61" spans="3:29" s="136" customFormat="1" ht="56.25" customHeight="1" thickBot="1">
      <c r="C61" s="137"/>
      <c r="D61" s="146">
        <v>54</v>
      </c>
      <c r="E61" s="258" t="s">
        <v>156</v>
      </c>
      <c r="F61" s="258" t="s">
        <v>157</v>
      </c>
      <c r="G61" s="147" t="s">
        <v>80</v>
      </c>
      <c r="H61" s="117"/>
      <c r="I61" s="118">
        <v>8326</v>
      </c>
      <c r="J61" s="118">
        <v>6765.9322499999998</v>
      </c>
      <c r="K61" s="119" t="s">
        <v>122</v>
      </c>
      <c r="L61" s="119">
        <v>23</v>
      </c>
      <c r="M61" s="119">
        <v>432</v>
      </c>
      <c r="N61" s="118">
        <v>5390</v>
      </c>
      <c r="O61" s="118">
        <v>50000</v>
      </c>
      <c r="P61" s="120">
        <v>1255275</v>
      </c>
      <c r="Q61" s="121">
        <v>-10.06</v>
      </c>
      <c r="R61" s="122">
        <v>-10</v>
      </c>
      <c r="S61" s="122">
        <v>-7.62</v>
      </c>
      <c r="T61" s="122">
        <v>-1.53</v>
      </c>
      <c r="U61" s="123">
        <v>24.73</v>
      </c>
      <c r="V61" s="118">
        <v>6</v>
      </c>
      <c r="W61" s="117">
        <v>7.0000000000000009</v>
      </c>
      <c r="X61" s="117">
        <v>3</v>
      </c>
      <c r="Y61" s="117">
        <v>93</v>
      </c>
      <c r="Z61" s="118">
        <v>9</v>
      </c>
      <c r="AB61" s="170"/>
      <c r="AC61" s="170"/>
    </row>
    <row r="62" spans="3:29" s="136" customFormat="1" ht="56.25" customHeight="1" thickBot="1">
      <c r="C62" s="137"/>
      <c r="D62" s="149">
        <v>55</v>
      </c>
      <c r="E62" s="155" t="s">
        <v>113</v>
      </c>
      <c r="F62" s="160" t="s">
        <v>114</v>
      </c>
      <c r="G62" s="155" t="s">
        <v>80</v>
      </c>
      <c r="H62" s="126"/>
      <c r="I62" s="127">
        <v>34292.800532000001</v>
      </c>
      <c r="J62" s="129">
        <v>21046.337230000001</v>
      </c>
      <c r="K62" s="127" t="s">
        <v>31</v>
      </c>
      <c r="L62" s="128">
        <v>23</v>
      </c>
      <c r="M62" s="126">
        <v>430</v>
      </c>
      <c r="N62" s="129">
        <v>10839</v>
      </c>
      <c r="O62" s="127">
        <v>50000</v>
      </c>
      <c r="P62" s="129">
        <v>1941723</v>
      </c>
      <c r="Q62" s="132">
        <v>-5.3</v>
      </c>
      <c r="R62" s="132">
        <v>-0.75</v>
      </c>
      <c r="S62" s="132">
        <v>7.35</v>
      </c>
      <c r="T62" s="132">
        <v>12.32</v>
      </c>
      <c r="U62" s="163">
        <v>94.08</v>
      </c>
      <c r="V62" s="129">
        <v>111</v>
      </c>
      <c r="W62" s="163">
        <v>91</v>
      </c>
      <c r="X62" s="129">
        <v>1</v>
      </c>
      <c r="Y62" s="163">
        <v>9</v>
      </c>
      <c r="Z62" s="127">
        <v>112</v>
      </c>
      <c r="AB62" s="170"/>
      <c r="AC62" s="170"/>
    </row>
    <row r="63" spans="3:29" s="136" customFormat="1" ht="56.25" customHeight="1" thickBot="1">
      <c r="C63" s="137"/>
      <c r="D63" s="146">
        <v>56</v>
      </c>
      <c r="E63" s="258" t="s">
        <v>100</v>
      </c>
      <c r="F63" s="258" t="s">
        <v>101</v>
      </c>
      <c r="G63" s="147" t="s">
        <v>80</v>
      </c>
      <c r="H63" s="117"/>
      <c r="I63" s="118">
        <v>36723.335376000003</v>
      </c>
      <c r="J63" s="118">
        <v>29669.556008</v>
      </c>
      <c r="K63" s="119" t="s">
        <v>102</v>
      </c>
      <c r="L63" s="119">
        <v>22</v>
      </c>
      <c r="M63" s="119">
        <v>397</v>
      </c>
      <c r="N63" s="118">
        <v>14996</v>
      </c>
      <c r="O63" s="118">
        <v>50000</v>
      </c>
      <c r="P63" s="120">
        <v>1978498</v>
      </c>
      <c r="Q63" s="121">
        <v>-4.2</v>
      </c>
      <c r="R63" s="122">
        <v>-0.04</v>
      </c>
      <c r="S63" s="122">
        <v>6.16</v>
      </c>
      <c r="T63" s="122">
        <v>11.89</v>
      </c>
      <c r="U63" s="123">
        <v>97.38</v>
      </c>
      <c r="V63" s="118">
        <v>101</v>
      </c>
      <c r="W63" s="117">
        <v>44</v>
      </c>
      <c r="X63" s="117">
        <v>9</v>
      </c>
      <c r="Y63" s="117">
        <v>56.000000000000007</v>
      </c>
      <c r="Z63" s="118">
        <v>110</v>
      </c>
      <c r="AB63" s="170"/>
      <c r="AC63" s="170"/>
    </row>
    <row r="64" spans="3:29" s="136" customFormat="1" ht="56.25" customHeight="1" thickBot="1">
      <c r="C64" s="137"/>
      <c r="D64" s="149">
        <v>57</v>
      </c>
      <c r="E64" s="155" t="s">
        <v>137</v>
      </c>
      <c r="F64" s="160" t="s">
        <v>91</v>
      </c>
      <c r="G64" s="155" t="s">
        <v>80</v>
      </c>
      <c r="H64" s="126"/>
      <c r="I64" s="127">
        <v>17245.569662999998</v>
      </c>
      <c r="J64" s="129">
        <v>6111.475058</v>
      </c>
      <c r="K64" s="127" t="s">
        <v>138</v>
      </c>
      <c r="L64" s="128">
        <v>22</v>
      </c>
      <c r="M64" s="126">
        <v>384</v>
      </c>
      <c r="N64" s="129">
        <v>3820</v>
      </c>
      <c r="O64" s="127">
        <v>50000</v>
      </c>
      <c r="P64" s="129">
        <v>1599863</v>
      </c>
      <c r="Q64" s="132">
        <v>10.29</v>
      </c>
      <c r="R64" s="132">
        <v>17.09</v>
      </c>
      <c r="S64" s="132">
        <v>11.43</v>
      </c>
      <c r="T64" s="132">
        <v>18.850000000000001</v>
      </c>
      <c r="U64" s="163">
        <v>59.71</v>
      </c>
      <c r="V64" s="129">
        <v>31</v>
      </c>
      <c r="W64" s="163">
        <v>62</v>
      </c>
      <c r="X64" s="129">
        <v>3</v>
      </c>
      <c r="Y64" s="163">
        <v>38</v>
      </c>
      <c r="Z64" s="127">
        <v>34</v>
      </c>
      <c r="AB64" s="170"/>
      <c r="AC64" s="170"/>
    </row>
    <row r="65" spans="3:29" s="136" customFormat="1" ht="56.25" customHeight="1" thickBot="1">
      <c r="C65" s="137"/>
      <c r="D65" s="146">
        <v>58</v>
      </c>
      <c r="E65" s="258" t="s">
        <v>139</v>
      </c>
      <c r="F65" s="258" t="s">
        <v>140</v>
      </c>
      <c r="G65" s="147" t="s">
        <v>80</v>
      </c>
      <c r="H65" s="117"/>
      <c r="I65" s="118">
        <v>16459.825916000002</v>
      </c>
      <c r="J65" s="118">
        <v>15108.660103</v>
      </c>
      <c r="K65" s="119" t="s">
        <v>300</v>
      </c>
      <c r="L65" s="119">
        <v>22</v>
      </c>
      <c r="M65" s="119">
        <v>383</v>
      </c>
      <c r="N65" s="118">
        <v>11021</v>
      </c>
      <c r="O65" s="118">
        <v>50000</v>
      </c>
      <c r="P65" s="120">
        <v>1370897</v>
      </c>
      <c r="Q65" s="121">
        <v>-4.03</v>
      </c>
      <c r="R65" s="122">
        <v>-3.84</v>
      </c>
      <c r="S65" s="122">
        <v>-7.14</v>
      </c>
      <c r="T65" s="122">
        <v>-1.71</v>
      </c>
      <c r="U65" s="123">
        <v>36.86</v>
      </c>
      <c r="V65" s="118">
        <v>65</v>
      </c>
      <c r="W65" s="117">
        <v>61</v>
      </c>
      <c r="X65" s="117">
        <v>3</v>
      </c>
      <c r="Y65" s="117">
        <v>39</v>
      </c>
      <c r="Z65" s="118">
        <v>68</v>
      </c>
      <c r="AB65" s="170"/>
      <c r="AC65" s="170"/>
    </row>
    <row r="66" spans="3:29" s="136" customFormat="1" ht="56.25" customHeight="1" thickBot="1">
      <c r="C66" s="137"/>
      <c r="D66" s="149">
        <v>59</v>
      </c>
      <c r="E66" s="259" t="s">
        <v>181</v>
      </c>
      <c r="F66" s="259" t="s">
        <v>182</v>
      </c>
      <c r="G66" s="150" t="s">
        <v>80</v>
      </c>
      <c r="H66" s="126"/>
      <c r="I66" s="127">
        <v>9543.5717540000005</v>
      </c>
      <c r="J66" s="127">
        <v>12979.722158</v>
      </c>
      <c r="K66" s="128" t="s">
        <v>183</v>
      </c>
      <c r="L66" s="128">
        <v>20</v>
      </c>
      <c r="M66" s="128">
        <v>319</v>
      </c>
      <c r="N66" s="127">
        <v>9407</v>
      </c>
      <c r="O66" s="127">
        <v>50000</v>
      </c>
      <c r="P66" s="129">
        <v>1379794</v>
      </c>
      <c r="Q66" s="130">
        <v>-3.83</v>
      </c>
      <c r="R66" s="131">
        <v>-5.54</v>
      </c>
      <c r="S66" s="131">
        <v>2.33</v>
      </c>
      <c r="T66" s="131">
        <v>8.61</v>
      </c>
      <c r="U66" s="132">
        <v>37.78</v>
      </c>
      <c r="V66" s="127">
        <v>25</v>
      </c>
      <c r="W66" s="126">
        <v>21</v>
      </c>
      <c r="X66" s="126">
        <v>2</v>
      </c>
      <c r="Y66" s="126">
        <v>79</v>
      </c>
      <c r="Z66" s="127">
        <v>27</v>
      </c>
      <c r="AB66" s="170"/>
      <c r="AC66" s="170"/>
    </row>
    <row r="67" spans="3:29" s="136" customFormat="1" ht="56.25" customHeight="1" thickBot="1">
      <c r="C67" s="137"/>
      <c r="D67" s="146">
        <v>60</v>
      </c>
      <c r="E67" s="258" t="s">
        <v>179</v>
      </c>
      <c r="F67" s="258" t="s">
        <v>118</v>
      </c>
      <c r="G67" s="147" t="s">
        <v>80</v>
      </c>
      <c r="H67" s="117"/>
      <c r="I67" s="118">
        <v>13522.595886999999</v>
      </c>
      <c r="J67" s="118">
        <v>7250.6986120000001</v>
      </c>
      <c r="K67" s="119" t="s">
        <v>180</v>
      </c>
      <c r="L67" s="119">
        <v>19</v>
      </c>
      <c r="M67" s="119">
        <v>314</v>
      </c>
      <c r="N67" s="118">
        <v>5224</v>
      </c>
      <c r="O67" s="118">
        <v>50000</v>
      </c>
      <c r="P67" s="120">
        <v>1387959</v>
      </c>
      <c r="Q67" s="121">
        <v>4.47</v>
      </c>
      <c r="R67" s="122">
        <v>7.35</v>
      </c>
      <c r="S67" s="122">
        <v>0.37</v>
      </c>
      <c r="T67" s="122">
        <v>8.76</v>
      </c>
      <c r="U67" s="123">
        <v>38.65</v>
      </c>
      <c r="V67" s="118">
        <v>78</v>
      </c>
      <c r="W67" s="117">
        <v>47</v>
      </c>
      <c r="X67" s="117">
        <v>2</v>
      </c>
      <c r="Y67" s="117">
        <v>53</v>
      </c>
      <c r="Z67" s="118">
        <v>80</v>
      </c>
      <c r="AB67" s="170"/>
      <c r="AC67" s="170"/>
    </row>
    <row r="68" spans="3:29" s="136" customFormat="1" ht="56.25" customHeight="1" thickBot="1">
      <c r="C68" s="137"/>
      <c r="D68" s="149">
        <v>61</v>
      </c>
      <c r="E68" s="259" t="s">
        <v>149</v>
      </c>
      <c r="F68" s="259" t="s">
        <v>30</v>
      </c>
      <c r="G68" s="150" t="s">
        <v>80</v>
      </c>
      <c r="H68" s="126"/>
      <c r="I68" s="127">
        <v>17868.409736000001</v>
      </c>
      <c r="J68" s="127">
        <v>15669.002219</v>
      </c>
      <c r="K68" s="128" t="s">
        <v>150</v>
      </c>
      <c r="L68" s="128">
        <v>19</v>
      </c>
      <c r="M68" s="128">
        <v>299</v>
      </c>
      <c r="N68" s="127">
        <v>11221</v>
      </c>
      <c r="O68" s="127">
        <v>50000</v>
      </c>
      <c r="P68" s="129">
        <v>1396400</v>
      </c>
      <c r="Q68" s="130">
        <v>-1.08</v>
      </c>
      <c r="R68" s="131">
        <v>2.97</v>
      </c>
      <c r="S68" s="131">
        <v>21.07</v>
      </c>
      <c r="T68" s="131">
        <v>30.32</v>
      </c>
      <c r="U68" s="132">
        <v>39.130000000000003</v>
      </c>
      <c r="V68" s="127">
        <v>102</v>
      </c>
      <c r="W68" s="126">
        <v>25</v>
      </c>
      <c r="X68" s="126">
        <v>11</v>
      </c>
      <c r="Y68" s="126">
        <v>75</v>
      </c>
      <c r="Z68" s="127">
        <v>113</v>
      </c>
      <c r="AB68" s="170"/>
      <c r="AC68" s="170"/>
    </row>
    <row r="69" spans="3:29" s="136" customFormat="1" ht="56.25" customHeight="1" thickBot="1">
      <c r="C69" s="137"/>
      <c r="D69" s="146">
        <v>62</v>
      </c>
      <c r="E69" s="258" t="s">
        <v>103</v>
      </c>
      <c r="F69" s="258" t="s">
        <v>104</v>
      </c>
      <c r="G69" s="147" t="s">
        <v>80</v>
      </c>
      <c r="H69" s="117"/>
      <c r="I69" s="118">
        <v>54749.513434</v>
      </c>
      <c r="J69" s="118">
        <v>24839.723399999999</v>
      </c>
      <c r="K69" s="119" t="s">
        <v>105</v>
      </c>
      <c r="L69" s="119">
        <v>18</v>
      </c>
      <c r="M69" s="119">
        <v>279</v>
      </c>
      <c r="N69" s="118">
        <v>17918</v>
      </c>
      <c r="O69" s="118">
        <v>50000</v>
      </c>
      <c r="P69" s="120">
        <v>1386300</v>
      </c>
      <c r="Q69" s="121">
        <v>-3.76</v>
      </c>
      <c r="R69" s="122">
        <v>5.32</v>
      </c>
      <c r="S69" s="122">
        <v>10.91</v>
      </c>
      <c r="T69" s="122">
        <v>12.27</v>
      </c>
      <c r="U69" s="123">
        <v>38.450000000000003</v>
      </c>
      <c r="V69" s="118">
        <v>121</v>
      </c>
      <c r="W69" s="117">
        <v>87</v>
      </c>
      <c r="X69" s="117">
        <v>5</v>
      </c>
      <c r="Y69" s="117">
        <v>13</v>
      </c>
      <c r="Z69" s="118">
        <v>126</v>
      </c>
      <c r="AB69" s="170"/>
      <c r="AC69" s="170"/>
    </row>
    <row r="70" spans="3:29" s="136" customFormat="1" ht="56.25" customHeight="1" thickBot="1">
      <c r="C70" s="137"/>
      <c r="D70" s="149">
        <v>63</v>
      </c>
      <c r="E70" s="259" t="s">
        <v>141</v>
      </c>
      <c r="F70" s="259" t="s">
        <v>142</v>
      </c>
      <c r="G70" s="150" t="s">
        <v>80</v>
      </c>
      <c r="H70" s="126"/>
      <c r="I70" s="127">
        <v>15642.894456</v>
      </c>
      <c r="J70" s="127">
        <v>6674.630752</v>
      </c>
      <c r="K70" s="128" t="s">
        <v>143</v>
      </c>
      <c r="L70" s="128">
        <v>16</v>
      </c>
      <c r="M70" s="128">
        <v>221</v>
      </c>
      <c r="N70" s="127">
        <v>4759</v>
      </c>
      <c r="O70" s="127">
        <v>50000</v>
      </c>
      <c r="P70" s="129">
        <v>1402528</v>
      </c>
      <c r="Q70" s="130">
        <v>-4.5599999999999996</v>
      </c>
      <c r="R70" s="131">
        <v>1.17</v>
      </c>
      <c r="S70" s="131">
        <v>-6.89</v>
      </c>
      <c r="T70" s="131">
        <v>7.24</v>
      </c>
      <c r="U70" s="132">
        <v>40.26</v>
      </c>
      <c r="V70" s="127">
        <v>40</v>
      </c>
      <c r="W70" s="126">
        <v>41</v>
      </c>
      <c r="X70" s="126">
        <v>2</v>
      </c>
      <c r="Y70" s="126">
        <v>59</v>
      </c>
      <c r="Z70" s="127">
        <v>42</v>
      </c>
      <c r="AB70" s="170"/>
      <c r="AC70" s="170"/>
    </row>
    <row r="71" spans="3:29" s="136" customFormat="1" ht="56.25" customHeight="1" thickBot="1">
      <c r="C71" s="137"/>
      <c r="D71" s="146">
        <v>64</v>
      </c>
      <c r="E71" s="258" t="s">
        <v>154</v>
      </c>
      <c r="F71" s="258" t="s">
        <v>155</v>
      </c>
      <c r="G71" s="147" t="s">
        <v>80</v>
      </c>
      <c r="H71" s="117"/>
      <c r="I71" s="118">
        <v>15565.552104</v>
      </c>
      <c r="J71" s="118">
        <v>7600.0651349999998</v>
      </c>
      <c r="K71" s="119" t="s">
        <v>143</v>
      </c>
      <c r="L71" s="119">
        <v>16</v>
      </c>
      <c r="M71" s="119">
        <v>221</v>
      </c>
      <c r="N71" s="118">
        <v>5205</v>
      </c>
      <c r="O71" s="118">
        <v>50000</v>
      </c>
      <c r="P71" s="120">
        <v>1460147</v>
      </c>
      <c r="Q71" s="121">
        <v>9.66</v>
      </c>
      <c r="R71" s="122">
        <v>8.42</v>
      </c>
      <c r="S71" s="122">
        <v>10.97</v>
      </c>
      <c r="T71" s="122">
        <v>10.67</v>
      </c>
      <c r="U71" s="123">
        <v>45.68</v>
      </c>
      <c r="V71" s="118">
        <v>24</v>
      </c>
      <c r="W71" s="117">
        <v>22</v>
      </c>
      <c r="X71" s="117">
        <v>3</v>
      </c>
      <c r="Y71" s="117">
        <v>78</v>
      </c>
      <c r="Z71" s="118">
        <v>27</v>
      </c>
    </row>
    <row r="72" spans="3:29" s="136" customFormat="1" ht="56.25" customHeight="1" thickBot="1">
      <c r="C72" s="137"/>
      <c r="D72" s="149">
        <v>65</v>
      </c>
      <c r="E72" s="259" t="s">
        <v>128</v>
      </c>
      <c r="F72" s="259" t="s">
        <v>129</v>
      </c>
      <c r="G72" s="150" t="s">
        <v>80</v>
      </c>
      <c r="H72" s="126"/>
      <c r="I72" s="127">
        <v>22798.028824000001</v>
      </c>
      <c r="J72" s="127">
        <v>15255.140712</v>
      </c>
      <c r="K72" s="128" t="s">
        <v>130</v>
      </c>
      <c r="L72" s="128">
        <v>15</v>
      </c>
      <c r="M72" s="128">
        <v>172</v>
      </c>
      <c r="N72" s="127">
        <v>11355</v>
      </c>
      <c r="O72" s="127">
        <v>50000</v>
      </c>
      <c r="P72" s="129">
        <v>1343473</v>
      </c>
      <c r="Q72" s="130">
        <v>-3.19</v>
      </c>
      <c r="R72" s="131">
        <v>2.69</v>
      </c>
      <c r="S72" s="131">
        <v>7.24</v>
      </c>
      <c r="T72" s="131">
        <v>14.36</v>
      </c>
      <c r="U72" s="132">
        <v>33.630000000000003</v>
      </c>
      <c r="V72" s="127">
        <v>46</v>
      </c>
      <c r="W72" s="126">
        <v>25</v>
      </c>
      <c r="X72" s="126">
        <v>5</v>
      </c>
      <c r="Y72" s="126">
        <v>75</v>
      </c>
      <c r="Z72" s="127">
        <v>51</v>
      </c>
      <c r="AB72" s="170"/>
      <c r="AC72" s="170"/>
    </row>
    <row r="73" spans="3:29" s="136" customFormat="1" ht="56.25" customHeight="1" thickBot="1">
      <c r="C73" s="137"/>
      <c r="D73" s="146">
        <v>66</v>
      </c>
      <c r="E73" s="258" t="s">
        <v>163</v>
      </c>
      <c r="F73" s="258" t="s">
        <v>164</v>
      </c>
      <c r="G73" s="147" t="s">
        <v>80</v>
      </c>
      <c r="H73" s="117"/>
      <c r="I73" s="118">
        <v>11851.304969000001</v>
      </c>
      <c r="J73" s="118">
        <v>9257.8848720000005</v>
      </c>
      <c r="K73" s="119" t="s">
        <v>130</v>
      </c>
      <c r="L73" s="119">
        <v>15</v>
      </c>
      <c r="M73" s="119">
        <v>172</v>
      </c>
      <c r="N73" s="118">
        <v>6681</v>
      </c>
      <c r="O73" s="118">
        <v>50000</v>
      </c>
      <c r="P73" s="120">
        <v>1385703</v>
      </c>
      <c r="Q73" s="121">
        <v>-5.03</v>
      </c>
      <c r="R73" s="122">
        <v>-0.03</v>
      </c>
      <c r="S73" s="122">
        <v>12.58</v>
      </c>
      <c r="T73" s="122">
        <v>21.38</v>
      </c>
      <c r="U73" s="123">
        <v>37.79</v>
      </c>
      <c r="V73" s="118">
        <v>39</v>
      </c>
      <c r="W73" s="117">
        <v>32</v>
      </c>
      <c r="X73" s="117">
        <v>8</v>
      </c>
      <c r="Y73" s="117">
        <v>68</v>
      </c>
      <c r="Z73" s="118">
        <v>47</v>
      </c>
      <c r="AB73" s="170"/>
      <c r="AC73" s="170"/>
    </row>
    <row r="74" spans="3:29" s="136" customFormat="1" ht="56.25" customHeight="1" thickBot="1">
      <c r="C74" s="137"/>
      <c r="D74" s="149">
        <v>67</v>
      </c>
      <c r="E74" s="259" t="s">
        <v>131</v>
      </c>
      <c r="F74" s="259" t="s">
        <v>132</v>
      </c>
      <c r="G74" s="150" t="s">
        <v>80</v>
      </c>
      <c r="H74" s="126"/>
      <c r="I74" s="127">
        <v>13072.680543</v>
      </c>
      <c r="J74" s="127">
        <v>5080.3642659999996</v>
      </c>
      <c r="K74" s="128" t="s">
        <v>133</v>
      </c>
      <c r="L74" s="128">
        <v>14</v>
      </c>
      <c r="M74" s="128">
        <v>143</v>
      </c>
      <c r="N74" s="127">
        <v>4387</v>
      </c>
      <c r="O74" s="127">
        <v>50000</v>
      </c>
      <c r="P74" s="129">
        <v>1158049</v>
      </c>
      <c r="Q74" s="130">
        <v>-4.51</v>
      </c>
      <c r="R74" s="131">
        <v>-3.6</v>
      </c>
      <c r="S74" s="131">
        <v>-3.55</v>
      </c>
      <c r="T74" s="131">
        <v>4.4800000000000004</v>
      </c>
      <c r="U74" s="132">
        <v>14.63</v>
      </c>
      <c r="V74" s="127">
        <v>36</v>
      </c>
      <c r="W74" s="126">
        <v>34</v>
      </c>
      <c r="X74" s="126">
        <v>2</v>
      </c>
      <c r="Y74" s="126">
        <v>66</v>
      </c>
      <c r="Z74" s="127">
        <v>38</v>
      </c>
      <c r="AB74" s="170"/>
      <c r="AC74" s="170"/>
    </row>
    <row r="75" spans="3:29" s="136" customFormat="1" ht="56.25" customHeight="1" thickBot="1">
      <c r="C75" s="137"/>
      <c r="D75" s="146">
        <v>68</v>
      </c>
      <c r="E75" s="258" t="s">
        <v>170</v>
      </c>
      <c r="F75" s="258" t="s">
        <v>171</v>
      </c>
      <c r="G75" s="147" t="s">
        <v>80</v>
      </c>
      <c r="H75" s="117"/>
      <c r="I75" s="118">
        <v>9119.273733</v>
      </c>
      <c r="J75" s="118">
        <v>9338.4569759999995</v>
      </c>
      <c r="K75" s="119" t="s">
        <v>172</v>
      </c>
      <c r="L75" s="119">
        <v>13</v>
      </c>
      <c r="M75" s="119">
        <v>110</v>
      </c>
      <c r="N75" s="118">
        <v>6720</v>
      </c>
      <c r="O75" s="118">
        <v>50000</v>
      </c>
      <c r="P75" s="120">
        <v>1389651</v>
      </c>
      <c r="Q75" s="121">
        <v>5.1100000000000003</v>
      </c>
      <c r="R75" s="122">
        <v>15.97</v>
      </c>
      <c r="S75" s="122">
        <v>28.68</v>
      </c>
      <c r="T75" s="122">
        <v>38.18</v>
      </c>
      <c r="U75" s="123">
        <v>38.979999999999997</v>
      </c>
      <c r="V75" s="118">
        <v>58</v>
      </c>
      <c r="W75" s="117">
        <v>71</v>
      </c>
      <c r="X75" s="117">
        <v>5</v>
      </c>
      <c r="Y75" s="117">
        <v>29</v>
      </c>
      <c r="Z75" s="118">
        <v>63</v>
      </c>
      <c r="AB75" s="170"/>
      <c r="AC75" s="170"/>
    </row>
    <row r="76" spans="3:29" s="136" customFormat="1" ht="56.25" customHeight="1" thickBot="1">
      <c r="C76" s="137"/>
      <c r="D76" s="149">
        <v>69</v>
      </c>
      <c r="E76" s="259" t="s">
        <v>93</v>
      </c>
      <c r="F76" s="259" t="s">
        <v>47</v>
      </c>
      <c r="G76" s="150" t="s">
        <v>80</v>
      </c>
      <c r="H76" s="126"/>
      <c r="I76" s="127">
        <v>107548.24873799999</v>
      </c>
      <c r="J76" s="127">
        <v>24226.431811999999</v>
      </c>
      <c r="K76" s="128" t="s">
        <v>94</v>
      </c>
      <c r="L76" s="128">
        <v>13</v>
      </c>
      <c r="M76" s="128">
        <v>85</v>
      </c>
      <c r="N76" s="127">
        <v>21286</v>
      </c>
      <c r="O76" s="127">
        <v>100000</v>
      </c>
      <c r="P76" s="129">
        <v>1138139</v>
      </c>
      <c r="Q76" s="130">
        <v>-0.33</v>
      </c>
      <c r="R76" s="131">
        <v>2.13</v>
      </c>
      <c r="S76" s="131">
        <v>5.81</v>
      </c>
      <c r="T76" s="131">
        <v>13.35</v>
      </c>
      <c r="U76" s="132">
        <v>13.24</v>
      </c>
      <c r="V76" s="127">
        <v>256</v>
      </c>
      <c r="W76" s="126">
        <v>81</v>
      </c>
      <c r="X76" s="126">
        <v>4</v>
      </c>
      <c r="Y76" s="126">
        <v>19</v>
      </c>
      <c r="Z76" s="127">
        <v>260</v>
      </c>
      <c r="AB76" s="170"/>
      <c r="AC76" s="170"/>
    </row>
    <row r="77" spans="3:29" s="136" customFormat="1" ht="56.25" customHeight="1" thickBot="1">
      <c r="C77" s="137"/>
      <c r="D77" s="146">
        <v>70</v>
      </c>
      <c r="E77" s="258" t="s">
        <v>109</v>
      </c>
      <c r="F77" s="258" t="s">
        <v>47</v>
      </c>
      <c r="G77" s="147" t="s">
        <v>80</v>
      </c>
      <c r="H77" s="117"/>
      <c r="I77" s="118">
        <v>6940.0175090000002</v>
      </c>
      <c r="J77" s="118">
        <v>10600.672637</v>
      </c>
      <c r="K77" s="119" t="s">
        <v>110</v>
      </c>
      <c r="L77" s="119">
        <v>11</v>
      </c>
      <c r="M77" s="119">
        <v>75</v>
      </c>
      <c r="N77" s="118">
        <v>11376</v>
      </c>
      <c r="O77" s="118">
        <v>50000</v>
      </c>
      <c r="P77" s="120">
        <v>931846</v>
      </c>
      <c r="Q77" s="121">
        <v>1.31</v>
      </c>
      <c r="R77" s="122">
        <v>0.82</v>
      </c>
      <c r="S77" s="122">
        <v>-6.82</v>
      </c>
      <c r="T77" s="122">
        <v>0</v>
      </c>
      <c r="U77" s="123">
        <v>-7.17</v>
      </c>
      <c r="V77" s="118">
        <v>96</v>
      </c>
      <c r="W77" s="117">
        <v>67</v>
      </c>
      <c r="X77" s="117">
        <v>3</v>
      </c>
      <c r="Y77" s="117">
        <v>33</v>
      </c>
      <c r="Z77" s="118">
        <v>99</v>
      </c>
      <c r="AB77" s="170"/>
      <c r="AC77" s="170"/>
    </row>
    <row r="78" spans="3:29" s="136" customFormat="1" ht="56.25" customHeight="1" thickBot="1">
      <c r="C78" s="137"/>
      <c r="D78" s="149">
        <v>71</v>
      </c>
      <c r="E78" s="259" t="s">
        <v>186</v>
      </c>
      <c r="F78" s="259" t="s">
        <v>187</v>
      </c>
      <c r="G78" s="150" t="s">
        <v>80</v>
      </c>
      <c r="H78" s="126"/>
      <c r="I78" s="127">
        <v>6418.670768</v>
      </c>
      <c r="J78" s="127">
        <v>6546.7667350000002</v>
      </c>
      <c r="K78" s="128" t="s">
        <v>188</v>
      </c>
      <c r="L78" s="128">
        <v>11</v>
      </c>
      <c r="M78" s="128">
        <v>68</v>
      </c>
      <c r="N78" s="127">
        <v>7024</v>
      </c>
      <c r="O78" s="127">
        <v>50000</v>
      </c>
      <c r="P78" s="129">
        <v>932057</v>
      </c>
      <c r="Q78" s="130">
        <v>-5.33</v>
      </c>
      <c r="R78" s="131">
        <v>3.31</v>
      </c>
      <c r="S78" s="131">
        <v>-7.1</v>
      </c>
      <c r="T78" s="131">
        <v>-6.79</v>
      </c>
      <c r="U78" s="132">
        <v>-7.04</v>
      </c>
      <c r="V78" s="127">
        <v>17</v>
      </c>
      <c r="W78" s="126">
        <v>46</v>
      </c>
      <c r="X78" s="126">
        <v>3</v>
      </c>
      <c r="Y78" s="126">
        <v>54</v>
      </c>
      <c r="Z78" s="127">
        <v>20</v>
      </c>
      <c r="AB78" s="170"/>
      <c r="AC78" s="170"/>
    </row>
    <row r="79" spans="3:29" s="136" customFormat="1" ht="56.25" customHeight="1" thickBot="1">
      <c r="C79" s="137"/>
      <c r="D79" s="146">
        <v>72</v>
      </c>
      <c r="E79" s="258" t="s">
        <v>168</v>
      </c>
      <c r="F79" s="258" t="s">
        <v>169</v>
      </c>
      <c r="G79" s="147" t="s">
        <v>80</v>
      </c>
      <c r="H79" s="117"/>
      <c r="I79" s="118" t="s">
        <v>38</v>
      </c>
      <c r="J79" s="118">
        <v>10108.571289</v>
      </c>
      <c r="K79" s="119" t="s">
        <v>39</v>
      </c>
      <c r="L79" s="119">
        <v>11</v>
      </c>
      <c r="M79" s="119">
        <v>79</v>
      </c>
      <c r="N79" s="118">
        <v>9531</v>
      </c>
      <c r="O79" s="118">
        <v>50000</v>
      </c>
      <c r="P79" s="120">
        <v>1060599</v>
      </c>
      <c r="Q79" s="121">
        <v>-4.57</v>
      </c>
      <c r="R79" s="122">
        <v>-4.46</v>
      </c>
      <c r="S79" s="122">
        <v>5.93</v>
      </c>
      <c r="T79" s="122">
        <v>5.85</v>
      </c>
      <c r="U79" s="123">
        <v>5.6</v>
      </c>
      <c r="V79" s="118">
        <v>35</v>
      </c>
      <c r="W79" s="117">
        <v>70</v>
      </c>
      <c r="X79" s="117">
        <v>2</v>
      </c>
      <c r="Y79" s="117">
        <v>30</v>
      </c>
      <c r="Z79" s="118">
        <v>37</v>
      </c>
      <c r="AB79" s="170"/>
      <c r="AC79" s="170"/>
    </row>
    <row r="80" spans="3:29" s="136" customFormat="1" ht="56.25" customHeight="1" thickBot="1">
      <c r="C80" s="137"/>
      <c r="D80" s="149">
        <v>73</v>
      </c>
      <c r="E80" s="155" t="s">
        <v>111</v>
      </c>
      <c r="F80" s="160" t="s">
        <v>107</v>
      </c>
      <c r="G80" s="155" t="s">
        <v>80</v>
      </c>
      <c r="H80" s="126"/>
      <c r="I80" s="127" t="s">
        <v>38</v>
      </c>
      <c r="J80" s="129">
        <v>17206.523024999999</v>
      </c>
      <c r="K80" s="127" t="s">
        <v>112</v>
      </c>
      <c r="L80" s="128">
        <v>10</v>
      </c>
      <c r="M80" s="126">
        <v>56</v>
      </c>
      <c r="N80" s="129">
        <v>23988</v>
      </c>
      <c r="O80" s="127">
        <v>50000</v>
      </c>
      <c r="P80" s="129">
        <v>717297</v>
      </c>
      <c r="Q80" s="132">
        <v>-8.18</v>
      </c>
      <c r="R80" s="132">
        <v>-5.43</v>
      </c>
      <c r="S80" s="132">
        <v>0</v>
      </c>
      <c r="T80" s="132">
        <v>0</v>
      </c>
      <c r="U80" s="163">
        <v>-28.41</v>
      </c>
      <c r="V80" s="129">
        <v>380</v>
      </c>
      <c r="W80" s="163">
        <v>56</v>
      </c>
      <c r="X80" s="129">
        <v>7</v>
      </c>
      <c r="Y80" s="163">
        <v>44</v>
      </c>
      <c r="Z80" s="127">
        <v>387</v>
      </c>
      <c r="AB80" s="170"/>
      <c r="AC80" s="170"/>
    </row>
    <row r="81" spans="3:29" s="136" customFormat="1" ht="56.25" customHeight="1" thickBot="1">
      <c r="C81" s="137"/>
      <c r="D81" s="146">
        <v>74</v>
      </c>
      <c r="E81" s="258" t="s">
        <v>191</v>
      </c>
      <c r="F81" s="258" t="s">
        <v>192</v>
      </c>
      <c r="G81" s="147" t="s">
        <v>80</v>
      </c>
      <c r="H81" s="117"/>
      <c r="I81" s="118" t="s">
        <v>49</v>
      </c>
      <c r="J81" s="118">
        <v>5680.366059</v>
      </c>
      <c r="K81" s="119" t="s">
        <v>54</v>
      </c>
      <c r="L81" s="119">
        <v>10</v>
      </c>
      <c r="M81" s="119">
        <v>49</v>
      </c>
      <c r="N81" s="118">
        <v>5712</v>
      </c>
      <c r="O81" s="118">
        <v>50000</v>
      </c>
      <c r="P81" s="120">
        <v>994462</v>
      </c>
      <c r="Q81" s="121">
        <v>-3.54</v>
      </c>
      <c r="R81" s="122">
        <v>-0.1</v>
      </c>
      <c r="S81" s="122">
        <v>0</v>
      </c>
      <c r="T81" s="122">
        <v>0</v>
      </c>
      <c r="U81" s="123">
        <v>-0.75</v>
      </c>
      <c r="V81" s="118">
        <v>25</v>
      </c>
      <c r="W81" s="117">
        <v>12</v>
      </c>
      <c r="X81" s="117">
        <v>3</v>
      </c>
      <c r="Y81" s="117">
        <v>88</v>
      </c>
      <c r="Z81" s="118">
        <v>28</v>
      </c>
      <c r="AB81" s="170"/>
      <c r="AC81" s="170"/>
    </row>
    <row r="82" spans="3:29" s="136" customFormat="1" ht="56.25" customHeight="1" thickBot="1">
      <c r="C82" s="137"/>
      <c r="D82" s="149">
        <v>75</v>
      </c>
      <c r="E82" s="155" t="s">
        <v>193</v>
      </c>
      <c r="F82" s="160" t="s">
        <v>194</v>
      </c>
      <c r="G82" s="155" t="s">
        <v>80</v>
      </c>
      <c r="H82" s="126"/>
      <c r="I82" s="127" t="s">
        <v>49</v>
      </c>
      <c r="J82" s="129">
        <v>5586.9233830000003</v>
      </c>
      <c r="K82" s="127" t="s">
        <v>195</v>
      </c>
      <c r="L82" s="127">
        <v>9</v>
      </c>
      <c r="M82" s="128">
        <v>38</v>
      </c>
      <c r="N82" s="129">
        <v>4958</v>
      </c>
      <c r="O82" s="127">
        <v>50000</v>
      </c>
      <c r="P82" s="129">
        <v>1126850</v>
      </c>
      <c r="Q82" s="132">
        <v>1.71</v>
      </c>
      <c r="R82" s="132">
        <v>7.78</v>
      </c>
      <c r="S82" s="132">
        <v>0</v>
      </c>
      <c r="T82" s="132">
        <v>0</v>
      </c>
      <c r="U82" s="163">
        <v>12.61</v>
      </c>
      <c r="V82" s="129">
        <v>27</v>
      </c>
      <c r="W82" s="163">
        <v>7</v>
      </c>
      <c r="X82" s="129">
        <v>2</v>
      </c>
      <c r="Y82" s="163">
        <v>93</v>
      </c>
      <c r="Z82" s="127">
        <v>29</v>
      </c>
      <c r="AB82" s="170"/>
      <c r="AC82" s="170"/>
    </row>
    <row r="83" spans="3:29" s="136" customFormat="1" ht="56.25" customHeight="1" thickBot="1">
      <c r="D83" s="146">
        <v>76</v>
      </c>
      <c r="E83" s="258" t="s">
        <v>196</v>
      </c>
      <c r="F83" s="258" t="s">
        <v>197</v>
      </c>
      <c r="G83" s="147" t="s">
        <v>80</v>
      </c>
      <c r="H83" s="117"/>
      <c r="I83" s="118" t="s">
        <v>49</v>
      </c>
      <c r="J83" s="118">
        <v>5407.3144050000001</v>
      </c>
      <c r="K83" s="119" t="s">
        <v>198</v>
      </c>
      <c r="L83" s="119">
        <v>8</v>
      </c>
      <c r="M83" s="119"/>
      <c r="N83" s="118">
        <v>5081</v>
      </c>
      <c r="O83" s="118">
        <v>50000</v>
      </c>
      <c r="P83" s="120">
        <v>1064222</v>
      </c>
      <c r="Q83" s="121">
        <v>-0.04</v>
      </c>
      <c r="R83" s="122">
        <v>1.97</v>
      </c>
      <c r="S83" s="122">
        <v>0</v>
      </c>
      <c r="T83" s="122">
        <v>0</v>
      </c>
      <c r="U83" s="123">
        <v>5.96</v>
      </c>
      <c r="V83" s="118">
        <v>7</v>
      </c>
      <c r="W83" s="117">
        <v>2</v>
      </c>
      <c r="X83" s="117">
        <v>2</v>
      </c>
      <c r="Y83" s="117">
        <v>98</v>
      </c>
      <c r="Z83" s="118">
        <v>9</v>
      </c>
      <c r="AB83" s="170"/>
      <c r="AC83" s="170"/>
    </row>
    <row r="84" spans="3:29" s="136" customFormat="1" ht="56.25" customHeight="1" thickBot="1">
      <c r="D84" s="149">
        <v>77</v>
      </c>
      <c r="E84" s="155" t="s">
        <v>199</v>
      </c>
      <c r="F84" s="160" t="s">
        <v>200</v>
      </c>
      <c r="G84" s="155" t="s">
        <v>80</v>
      </c>
      <c r="H84" s="126"/>
      <c r="I84" s="127" t="s">
        <v>49</v>
      </c>
      <c r="J84" s="129">
        <v>33984.100429999999</v>
      </c>
      <c r="K84" s="127" t="s">
        <v>201</v>
      </c>
      <c r="L84" s="128">
        <v>6</v>
      </c>
      <c r="M84" s="126"/>
      <c r="N84" s="129">
        <v>34683</v>
      </c>
      <c r="O84" s="127">
        <v>50000</v>
      </c>
      <c r="P84" s="129">
        <v>979849</v>
      </c>
      <c r="Q84" s="132">
        <v>-0.94</v>
      </c>
      <c r="R84" s="171">
        <v>0.8</v>
      </c>
      <c r="S84" s="171">
        <v>0</v>
      </c>
      <c r="T84" s="171">
        <v>0</v>
      </c>
      <c r="U84" s="129">
        <v>-2.0099999999999998</v>
      </c>
      <c r="V84" s="129">
        <v>25</v>
      </c>
      <c r="W84" s="129">
        <v>3</v>
      </c>
      <c r="X84" s="129">
        <v>15</v>
      </c>
      <c r="Y84" s="129">
        <v>97</v>
      </c>
      <c r="Z84" s="127">
        <v>40</v>
      </c>
      <c r="AB84" s="170"/>
      <c r="AC84" s="170"/>
    </row>
    <row r="85" spans="3:29" s="136" customFormat="1" ht="56.25" customHeight="1" thickBot="1">
      <c r="D85" s="146">
        <v>78</v>
      </c>
      <c r="E85" s="258" t="s">
        <v>290</v>
      </c>
      <c r="F85" s="258" t="s">
        <v>290</v>
      </c>
      <c r="G85" s="147" t="s">
        <v>80</v>
      </c>
      <c r="H85" s="117"/>
      <c r="I85" s="118" t="s">
        <v>49</v>
      </c>
      <c r="J85" s="118">
        <v>6270.8239759999997</v>
      </c>
      <c r="K85" s="119" t="s">
        <v>291</v>
      </c>
      <c r="L85" s="119">
        <v>4</v>
      </c>
      <c r="M85" s="119"/>
      <c r="N85" s="118">
        <v>5932</v>
      </c>
      <c r="O85" s="118">
        <v>50000</v>
      </c>
      <c r="P85" s="120">
        <v>1057118</v>
      </c>
      <c r="Q85" s="121">
        <v>0.28999999999999998</v>
      </c>
      <c r="R85" s="122">
        <v>5</v>
      </c>
      <c r="S85" s="122">
        <v>0</v>
      </c>
      <c r="T85" s="122">
        <v>0</v>
      </c>
      <c r="U85" s="123">
        <v>5</v>
      </c>
      <c r="V85" s="118">
        <v>18</v>
      </c>
      <c r="W85" s="117">
        <v>7.0000000000000009</v>
      </c>
      <c r="X85" s="117">
        <v>3</v>
      </c>
      <c r="Y85" s="117">
        <v>93</v>
      </c>
      <c r="Z85" s="118">
        <v>21</v>
      </c>
      <c r="AB85" s="170"/>
      <c r="AC85" s="170"/>
    </row>
    <row r="86" spans="3:29" ht="56.25" customHeight="1" thickBot="1">
      <c r="C86" s="96"/>
      <c r="D86" s="294" t="s">
        <v>307</v>
      </c>
      <c r="E86" s="294"/>
      <c r="F86" s="139" t="s">
        <v>38</v>
      </c>
      <c r="G86" s="139" t="s">
        <v>38</v>
      </c>
      <c r="H86" s="141"/>
      <c r="I86" s="140">
        <v>1471449.4940369998</v>
      </c>
      <c r="J86" s="140">
        <v>992299.60289999971</v>
      </c>
      <c r="K86" s="140" t="s">
        <v>38</v>
      </c>
      <c r="L86" s="142" t="s">
        <v>38</v>
      </c>
      <c r="M86" s="141">
        <v>1122</v>
      </c>
      <c r="N86" s="140">
        <v>507695</v>
      </c>
      <c r="O86" s="140" t="s">
        <v>38</v>
      </c>
      <c r="P86" s="140" t="s">
        <v>38</v>
      </c>
      <c r="Q86" s="165">
        <v>-1.5991836734693881</v>
      </c>
      <c r="R86" s="165">
        <v>1.8414285714285714</v>
      </c>
      <c r="S86" s="165">
        <v>4.7816279069767456</v>
      </c>
      <c r="T86" s="165">
        <v>11.090697674418607</v>
      </c>
      <c r="U86" s="172">
        <v>84.079795918367338</v>
      </c>
      <c r="V86" s="144">
        <v>3436</v>
      </c>
      <c r="W86" s="144">
        <v>54.467659549918992</v>
      </c>
      <c r="X86" s="140">
        <v>220</v>
      </c>
      <c r="Y86" s="140">
        <v>45.532340450081008</v>
      </c>
      <c r="Z86" s="144">
        <v>3656</v>
      </c>
      <c r="AA86" s="167"/>
      <c r="AB86" s="167"/>
      <c r="AC86" s="167"/>
    </row>
    <row r="87" spans="3:29" ht="56.25" customHeight="1" thickBot="1">
      <c r="C87" s="96"/>
      <c r="D87" s="294" t="s">
        <v>308</v>
      </c>
      <c r="E87" s="294"/>
      <c r="F87" s="139" t="s">
        <v>38</v>
      </c>
      <c r="G87" s="139" t="s">
        <v>38</v>
      </c>
      <c r="H87" s="141"/>
      <c r="I87" s="140">
        <v>8383922.5441969996</v>
      </c>
      <c r="J87" s="140">
        <v>20269818.484923001</v>
      </c>
      <c r="K87" s="140" t="s">
        <v>38</v>
      </c>
      <c r="L87" s="142" t="s">
        <v>38</v>
      </c>
      <c r="M87" s="141">
        <v>1332</v>
      </c>
      <c r="N87" s="140">
        <v>18667785</v>
      </c>
      <c r="O87" s="140" t="s">
        <v>38</v>
      </c>
      <c r="P87" s="140" t="s">
        <v>38</v>
      </c>
      <c r="Q87" s="166" t="s">
        <v>38</v>
      </c>
      <c r="R87" s="166" t="s">
        <v>38</v>
      </c>
      <c r="S87" s="166" t="s">
        <v>38</v>
      </c>
      <c r="T87" s="166" t="s">
        <v>38</v>
      </c>
      <c r="U87" s="166" t="s">
        <v>38</v>
      </c>
      <c r="V87" s="144">
        <v>66416</v>
      </c>
      <c r="W87" s="144">
        <v>70.987015115158442</v>
      </c>
      <c r="X87" s="144">
        <v>775</v>
      </c>
      <c r="Y87" s="140">
        <v>29.012984884841558</v>
      </c>
      <c r="Z87" s="144">
        <v>67191</v>
      </c>
      <c r="AA87" s="167"/>
      <c r="AB87" s="167"/>
      <c r="AC87" s="167"/>
    </row>
  </sheetData>
  <mergeCells count="8">
    <mergeCell ref="Y2:Z2"/>
    <mergeCell ref="D87:E87"/>
    <mergeCell ref="D20:E20"/>
    <mergeCell ref="D24:E24"/>
    <mergeCell ref="D34:E34"/>
    <mergeCell ref="D36:E36"/>
    <mergeCell ref="D86:E86"/>
    <mergeCell ref="E2:X2"/>
  </mergeCells>
  <printOptions horizontalCentered="1"/>
  <pageMargins left="0" right="0" top="0" bottom="0" header="0.31496062992125984" footer="0.31496062992125984"/>
  <pageSetup paperSize="9" scale="27" orientation="landscape" r:id="rId1"/>
</worksheet>
</file>

<file path=xl/worksheets/sheet2.xml><?xml version="1.0" encoding="utf-8"?>
<worksheet xmlns="http://schemas.openxmlformats.org/spreadsheetml/2006/main" xmlns:r="http://schemas.openxmlformats.org/officeDocument/2006/relationships">
  <dimension ref="B1:J90"/>
  <sheetViews>
    <sheetView rightToLeft="1" topLeftCell="A89" workbookViewId="0">
      <selection activeCell="E108" sqref="E108"/>
    </sheetView>
  </sheetViews>
  <sheetFormatPr defaultRowHeight="18"/>
  <cols>
    <col min="1" max="1" width="3.125" customWidth="1"/>
    <col min="2" max="2" width="6.5" style="1" customWidth="1"/>
    <col min="3" max="3" width="29" customWidth="1"/>
    <col min="4" max="4" width="13.5" style="31" customWidth="1"/>
    <col min="5" max="5" width="10" style="3" customWidth="1"/>
    <col min="6" max="6" width="11.625" style="3" customWidth="1"/>
    <col min="7" max="7" width="10.625" style="3" customWidth="1"/>
    <col min="8" max="8" width="9.25" style="4" customWidth="1"/>
    <col min="9" max="9" width="9" style="4" customWidth="1"/>
    <col min="10" max="10" width="11.125" style="3" customWidth="1"/>
  </cols>
  <sheetData>
    <row r="1" spans="2:10" ht="18.75" thickBot="1">
      <c r="D1" s="2"/>
    </row>
    <row r="2" spans="2:10" ht="25.5" customHeight="1">
      <c r="B2" s="313" t="s">
        <v>330</v>
      </c>
      <c r="C2" s="314"/>
      <c r="D2" s="314"/>
      <c r="E2" s="314"/>
      <c r="F2" s="314"/>
      <c r="G2" s="314"/>
      <c r="H2" s="314"/>
      <c r="I2" s="315" t="s">
        <v>346</v>
      </c>
      <c r="J2" s="316"/>
    </row>
    <row r="3" spans="2:10" ht="17.25" customHeight="1">
      <c r="B3" s="305" t="s">
        <v>202</v>
      </c>
      <c r="C3" s="306" t="s">
        <v>241</v>
      </c>
      <c r="D3" s="5" t="s">
        <v>242</v>
      </c>
      <c r="E3" s="307" t="s">
        <v>243</v>
      </c>
      <c r="F3" s="307"/>
      <c r="G3" s="307"/>
      <c r="H3" s="307"/>
      <c r="I3" s="307"/>
      <c r="J3" s="310" t="s">
        <v>244</v>
      </c>
    </row>
    <row r="4" spans="2:10" ht="14.25" customHeight="1">
      <c r="B4" s="305"/>
      <c r="C4" s="306"/>
      <c r="D4" s="6" t="s">
        <v>245</v>
      </c>
      <c r="E4" s="257" t="s">
        <v>246</v>
      </c>
      <c r="F4" s="7" t="s">
        <v>247</v>
      </c>
      <c r="G4" s="7" t="s">
        <v>248</v>
      </c>
      <c r="H4" s="257" t="s">
        <v>249</v>
      </c>
      <c r="I4" s="257" t="s">
        <v>250</v>
      </c>
      <c r="J4" s="310"/>
    </row>
    <row r="5" spans="2:10" s="12" customFormat="1" ht="20.100000000000001" customHeight="1">
      <c r="B5" s="13">
        <v>1</v>
      </c>
      <c r="C5" s="14" t="s">
        <v>40</v>
      </c>
      <c r="D5" s="9">
        <v>64670.348296999997</v>
      </c>
      <c r="E5" s="10">
        <v>24.11</v>
      </c>
      <c r="F5" s="10">
        <v>73.989999999999995</v>
      </c>
      <c r="G5" s="10">
        <v>0</v>
      </c>
      <c r="H5" s="10">
        <v>0.27</v>
      </c>
      <c r="I5" s="10">
        <v>1.6300000000000057</v>
      </c>
      <c r="J5" s="15">
        <v>2.33</v>
      </c>
    </row>
    <row r="6" spans="2:10" ht="20.100000000000001" customHeight="1">
      <c r="B6" s="283">
        <v>2</v>
      </c>
      <c r="C6" s="284" t="s">
        <v>232</v>
      </c>
      <c r="D6" s="285">
        <v>90698.149736000007</v>
      </c>
      <c r="E6" s="286">
        <v>4.33</v>
      </c>
      <c r="F6" s="286">
        <v>0</v>
      </c>
      <c r="G6" s="286">
        <v>95.57</v>
      </c>
      <c r="H6" s="286">
        <v>0</v>
      </c>
      <c r="I6" s="286">
        <v>0.10000000000000853</v>
      </c>
      <c r="J6" s="287">
        <v>0.12</v>
      </c>
    </row>
    <row r="7" spans="2:10" ht="20.100000000000001" customHeight="1">
      <c r="B7" s="13">
        <v>3</v>
      </c>
      <c r="C7" s="8" t="s">
        <v>301</v>
      </c>
      <c r="D7" s="9">
        <v>187159.79865400001</v>
      </c>
      <c r="E7" s="10">
        <v>3.42</v>
      </c>
      <c r="F7" s="10">
        <v>16.02</v>
      </c>
      <c r="G7" s="10">
        <v>79.98</v>
      </c>
      <c r="H7" s="10">
        <v>0.01</v>
      </c>
      <c r="I7" s="20">
        <v>0.56999999999999829</v>
      </c>
      <c r="J7" s="11">
        <v>0.03</v>
      </c>
    </row>
    <row r="8" spans="2:10" ht="18.75">
      <c r="B8" s="283">
        <v>4</v>
      </c>
      <c r="C8" s="284" t="s">
        <v>25</v>
      </c>
      <c r="D8" s="285">
        <v>4934079.741494</v>
      </c>
      <c r="E8" s="286">
        <v>2.86</v>
      </c>
      <c r="F8" s="286">
        <v>4.88</v>
      </c>
      <c r="G8" s="286">
        <v>90.58</v>
      </c>
      <c r="H8" s="286">
        <v>0.5</v>
      </c>
      <c r="I8" s="286">
        <v>1.1800000000000068</v>
      </c>
      <c r="J8" s="287">
        <v>1.07</v>
      </c>
    </row>
    <row r="9" spans="2:10" ht="20.100000000000001" customHeight="1">
      <c r="B9" s="13">
        <v>5</v>
      </c>
      <c r="C9" s="14" t="s">
        <v>34</v>
      </c>
      <c r="D9" s="9">
        <v>481312.52386199997</v>
      </c>
      <c r="E9" s="10">
        <v>2.1475498691381594</v>
      </c>
      <c r="F9" s="10">
        <v>18.917108468423741</v>
      </c>
      <c r="G9" s="10">
        <v>74.176899364879802</v>
      </c>
      <c r="H9" s="10">
        <v>2.7664980566489528E-2</v>
      </c>
      <c r="I9" s="10">
        <v>4.7307773169918139</v>
      </c>
      <c r="J9" s="15">
        <v>2.2221454671907281E-2</v>
      </c>
    </row>
    <row r="10" spans="2:10" ht="20.100000000000001" customHeight="1">
      <c r="B10" s="283">
        <v>6</v>
      </c>
      <c r="C10" s="284" t="s">
        <v>43</v>
      </c>
      <c r="D10" s="285">
        <v>21273.222366999998</v>
      </c>
      <c r="E10" s="286">
        <v>1.96</v>
      </c>
      <c r="F10" s="286">
        <v>0</v>
      </c>
      <c r="G10" s="286">
        <v>96.81</v>
      </c>
      <c r="H10" s="286">
        <v>0.02</v>
      </c>
      <c r="I10" s="286">
        <v>1.210000000000004</v>
      </c>
      <c r="J10" s="287">
        <v>70.45</v>
      </c>
    </row>
    <row r="11" spans="2:10" ht="20.100000000000001" customHeight="1">
      <c r="B11" s="13">
        <v>7</v>
      </c>
      <c r="C11" s="14" t="s">
        <v>29</v>
      </c>
      <c r="D11" s="9">
        <v>1315077.5045700001</v>
      </c>
      <c r="E11" s="10">
        <v>1.1200000000000001</v>
      </c>
      <c r="F11" s="10">
        <v>25.47</v>
      </c>
      <c r="G11" s="10">
        <v>72.569999999999993</v>
      </c>
      <c r="H11" s="10">
        <v>0</v>
      </c>
      <c r="I11" s="10">
        <v>0.84000000000000341</v>
      </c>
      <c r="J11" s="15">
        <v>0.7</v>
      </c>
    </row>
    <row r="12" spans="2:10" ht="20.100000000000001" customHeight="1">
      <c r="B12" s="283">
        <v>8</v>
      </c>
      <c r="C12" s="284" t="s">
        <v>32</v>
      </c>
      <c r="D12" s="285">
        <v>1470264.290391</v>
      </c>
      <c r="E12" s="286">
        <v>0.89</v>
      </c>
      <c r="F12" s="286">
        <v>9.6</v>
      </c>
      <c r="G12" s="286">
        <v>86.7</v>
      </c>
      <c r="H12" s="286">
        <v>2.37</v>
      </c>
      <c r="I12" s="286">
        <v>0.44000000000000217</v>
      </c>
      <c r="J12" s="287">
        <v>0.56999999999999995</v>
      </c>
    </row>
    <row r="13" spans="2:10" ht="20.100000000000001" customHeight="1">
      <c r="B13" s="13">
        <v>9</v>
      </c>
      <c r="C13" s="14" t="s">
        <v>37</v>
      </c>
      <c r="D13" s="9">
        <v>1019204.0868620001</v>
      </c>
      <c r="E13" s="10">
        <v>0.13</v>
      </c>
      <c r="F13" s="10">
        <v>37.590000000000003</v>
      </c>
      <c r="G13" s="10">
        <v>59.75</v>
      </c>
      <c r="H13" s="10">
        <v>0</v>
      </c>
      <c r="I13" s="10">
        <v>2.5300000000000011</v>
      </c>
      <c r="J13" s="15">
        <v>0.35</v>
      </c>
    </row>
    <row r="14" spans="2:10" ht="20.100000000000001" customHeight="1">
      <c r="B14" s="283">
        <v>10</v>
      </c>
      <c r="C14" s="284" t="s">
        <v>286</v>
      </c>
      <c r="D14" s="285">
        <v>652381.63599700003</v>
      </c>
      <c r="E14" s="286">
        <v>0.08</v>
      </c>
      <c r="F14" s="286">
        <v>22.44</v>
      </c>
      <c r="G14" s="286">
        <v>75.84</v>
      </c>
      <c r="H14" s="286">
        <v>0</v>
      </c>
      <c r="I14" s="286">
        <v>1.6400000000000006</v>
      </c>
      <c r="J14" s="287">
        <v>1.39</v>
      </c>
    </row>
    <row r="15" spans="2:10" ht="20.100000000000001" customHeight="1">
      <c r="B15" s="13">
        <v>11</v>
      </c>
      <c r="C15" s="14" t="s">
        <v>234</v>
      </c>
      <c r="D15" s="9">
        <v>721119.88015700004</v>
      </c>
      <c r="E15" s="10">
        <v>7.0000000000000007E-2</v>
      </c>
      <c r="F15" s="10">
        <v>21.15</v>
      </c>
      <c r="G15" s="10">
        <v>78.37</v>
      </c>
      <c r="H15" s="10">
        <v>0</v>
      </c>
      <c r="I15" s="10">
        <v>0.40999999999999659</v>
      </c>
      <c r="J15" s="15">
        <v>0.95</v>
      </c>
    </row>
    <row r="16" spans="2:10" ht="20.100000000000001" customHeight="1">
      <c r="B16" s="283">
        <v>12</v>
      </c>
      <c r="C16" s="284" t="s">
        <v>236</v>
      </c>
      <c r="D16" s="285">
        <v>670004.70188900002</v>
      </c>
      <c r="E16" s="286">
        <v>7.0000000000000007E-2</v>
      </c>
      <c r="F16" s="286">
        <v>13.46</v>
      </c>
      <c r="G16" s="286">
        <v>86.399999999999991</v>
      </c>
      <c r="H16" s="286">
        <v>0</v>
      </c>
      <c r="I16" s="286">
        <v>7.000000000000739E-2</v>
      </c>
      <c r="J16" s="287">
        <v>0.06</v>
      </c>
    </row>
    <row r="17" spans="2:10" ht="20.100000000000001" customHeight="1">
      <c r="B17" s="13">
        <v>13</v>
      </c>
      <c r="C17" s="14" t="s">
        <v>238</v>
      </c>
      <c r="D17" s="9">
        <v>677198.36827099998</v>
      </c>
      <c r="E17" s="10">
        <v>7.0000000000000007E-2</v>
      </c>
      <c r="F17" s="10">
        <v>3.79</v>
      </c>
      <c r="G17" s="10">
        <v>94.36999999999999</v>
      </c>
      <c r="H17" s="10">
        <v>0</v>
      </c>
      <c r="I17" s="10">
        <v>1.7700000000000102</v>
      </c>
      <c r="J17" s="15">
        <v>0.94</v>
      </c>
    </row>
    <row r="18" spans="2:10" ht="20.100000000000001" customHeight="1">
      <c r="B18" s="283">
        <v>14</v>
      </c>
      <c r="C18" s="284" t="s">
        <v>21</v>
      </c>
      <c r="D18" s="285">
        <v>2684001.6954589998</v>
      </c>
      <c r="E18" s="286">
        <v>0</v>
      </c>
      <c r="F18" s="286">
        <v>24.12</v>
      </c>
      <c r="G18" s="286">
        <v>75.400000000000006</v>
      </c>
      <c r="H18" s="286">
        <v>0</v>
      </c>
      <c r="I18" s="286">
        <v>0.47999999999998977</v>
      </c>
      <c r="J18" s="287">
        <v>0.37</v>
      </c>
    </row>
    <row r="19" spans="2:10" ht="20.100000000000001" customHeight="1">
      <c r="B19" s="13">
        <v>15</v>
      </c>
      <c r="C19" s="14" t="s">
        <v>288</v>
      </c>
      <c r="D19" s="9">
        <v>557688.85100100003</v>
      </c>
      <c r="E19" s="10">
        <v>0</v>
      </c>
      <c r="F19" s="10">
        <v>0</v>
      </c>
      <c r="G19" s="10">
        <v>99.22</v>
      </c>
      <c r="H19" s="10">
        <v>0</v>
      </c>
      <c r="I19" s="10">
        <v>0.78000000000000114</v>
      </c>
      <c r="J19" s="15">
        <v>0.89</v>
      </c>
    </row>
    <row r="20" spans="2:10" ht="20.100000000000001" customHeight="1">
      <c r="B20" s="283">
        <v>16</v>
      </c>
      <c r="C20" s="284" t="s">
        <v>337</v>
      </c>
      <c r="D20" s="285">
        <v>122678.69190000001</v>
      </c>
      <c r="E20" s="286">
        <v>0</v>
      </c>
      <c r="F20" s="286">
        <v>0</v>
      </c>
      <c r="G20" s="286">
        <v>97.981439616312684</v>
      </c>
      <c r="H20" s="286">
        <v>0</v>
      </c>
      <c r="I20" s="286">
        <v>2.0185603836873156</v>
      </c>
      <c r="J20" s="287" t="s">
        <v>339</v>
      </c>
    </row>
    <row r="21" spans="2:10" ht="20.100000000000001" customHeight="1">
      <c r="B21" s="308" t="s">
        <v>251</v>
      </c>
      <c r="C21" s="309"/>
      <c r="D21" s="16">
        <v>15668813.490907</v>
      </c>
      <c r="E21" s="17">
        <v>1.3332030230447247</v>
      </c>
      <c r="F21" s="17">
        <v>14.876821896491233</v>
      </c>
      <c r="G21" s="17">
        <v>82.306584706711789</v>
      </c>
      <c r="H21" s="18">
        <v>0.38194594635642481</v>
      </c>
      <c r="I21" s="18">
        <v>1.1014444273958233</v>
      </c>
      <c r="J21" s="19"/>
    </row>
    <row r="22" spans="2:10" ht="20.100000000000001" customHeight="1">
      <c r="B22" s="13">
        <v>17</v>
      </c>
      <c r="C22" s="14" t="s">
        <v>296</v>
      </c>
      <c r="D22" s="9">
        <v>16245.092656999999</v>
      </c>
      <c r="E22" s="10">
        <v>49.44</v>
      </c>
      <c r="F22" s="10">
        <v>27.77</v>
      </c>
      <c r="G22" s="10">
        <v>21.04</v>
      </c>
      <c r="H22" s="10">
        <v>0.11</v>
      </c>
      <c r="I22" s="20">
        <v>1.6400000000000035</v>
      </c>
      <c r="J22" s="15">
        <v>1.92</v>
      </c>
    </row>
    <row r="23" spans="2:10" ht="20.100000000000001" customHeight="1">
      <c r="B23" s="283">
        <v>18</v>
      </c>
      <c r="C23" s="284" t="s">
        <v>46</v>
      </c>
      <c r="D23" s="285">
        <v>58659.245924000003</v>
      </c>
      <c r="E23" s="286">
        <v>31.58</v>
      </c>
      <c r="F23" s="286">
        <v>0</v>
      </c>
      <c r="G23" s="286">
        <v>66.69</v>
      </c>
      <c r="H23" s="286">
        <v>0.02</v>
      </c>
      <c r="I23" s="286">
        <v>1.710000000000004</v>
      </c>
      <c r="J23" s="287">
        <v>2.04</v>
      </c>
    </row>
    <row r="24" spans="2:10" ht="20.100000000000001" customHeight="1">
      <c r="B24" s="281">
        <v>19</v>
      </c>
      <c r="C24" s="282" t="s">
        <v>303</v>
      </c>
      <c r="D24" s="9">
        <v>5189.3940780000003</v>
      </c>
      <c r="E24" s="10">
        <v>27.24</v>
      </c>
      <c r="F24" s="10">
        <v>24.11</v>
      </c>
      <c r="G24" s="10">
        <v>45.58</v>
      </c>
      <c r="H24" s="10">
        <v>0</v>
      </c>
      <c r="I24" s="20">
        <v>3.0700000000000074</v>
      </c>
      <c r="J24" s="15">
        <v>3.7</v>
      </c>
    </row>
    <row r="25" spans="2:10" ht="20.100000000000001" customHeight="1">
      <c r="B25" s="311" t="s">
        <v>292</v>
      </c>
      <c r="C25" s="312"/>
      <c r="D25" s="16">
        <v>80093.732659000001</v>
      </c>
      <c r="E25" s="21">
        <v>34.921277471670294</v>
      </c>
      <c r="F25" s="16">
        <v>27.77</v>
      </c>
      <c r="G25" s="17">
        <v>56.063243566979779</v>
      </c>
      <c r="H25" s="18">
        <v>3.6958511140351674E-2</v>
      </c>
      <c r="I25" s="21">
        <v>1.5850086926028064</v>
      </c>
      <c r="J25" s="16"/>
    </row>
    <row r="26" spans="2:10" ht="20.100000000000001" customHeight="1">
      <c r="B26" s="13">
        <v>20</v>
      </c>
      <c r="C26" s="14" t="s">
        <v>309</v>
      </c>
      <c r="D26" s="9">
        <v>119773.26569499999</v>
      </c>
      <c r="E26" s="10">
        <v>93.49</v>
      </c>
      <c r="F26" s="10">
        <v>0</v>
      </c>
      <c r="G26" s="10">
        <v>3.2</v>
      </c>
      <c r="H26" s="10">
        <v>0</v>
      </c>
      <c r="I26" s="20">
        <v>3.3100000000000049</v>
      </c>
      <c r="J26" s="15">
        <v>2.27</v>
      </c>
    </row>
    <row r="27" spans="2:10" ht="20.100000000000001" customHeight="1">
      <c r="B27" s="283">
        <v>21</v>
      </c>
      <c r="C27" s="284" t="s">
        <v>255</v>
      </c>
      <c r="D27" s="285">
        <v>237943.362624</v>
      </c>
      <c r="E27" s="286">
        <v>85.037327875197548</v>
      </c>
      <c r="F27" s="286">
        <v>8.7191227940452674</v>
      </c>
      <c r="G27" s="286">
        <v>1.6739773285388269</v>
      </c>
      <c r="H27" s="286">
        <v>0</v>
      </c>
      <c r="I27" s="286">
        <v>4.5695720022183579</v>
      </c>
      <c r="J27" s="287">
        <v>2.3452096447751956</v>
      </c>
    </row>
    <row r="28" spans="2:10" ht="20.100000000000001" customHeight="1">
      <c r="B28" s="13">
        <v>22</v>
      </c>
      <c r="C28" s="14" t="s">
        <v>55</v>
      </c>
      <c r="D28" s="9">
        <v>149025.56404500001</v>
      </c>
      <c r="E28" s="10">
        <v>84.980493002545757</v>
      </c>
      <c r="F28" s="10">
        <v>9.0727746846310477</v>
      </c>
      <c r="G28" s="10">
        <v>1.4899647176738307</v>
      </c>
      <c r="H28" s="10">
        <v>0</v>
      </c>
      <c r="I28" s="20">
        <v>4.4567675951493655</v>
      </c>
      <c r="J28" s="15">
        <v>1.8208421505804466</v>
      </c>
    </row>
    <row r="29" spans="2:10" ht="20.100000000000001" customHeight="1">
      <c r="B29" s="283">
        <v>23</v>
      </c>
      <c r="C29" s="284" t="s">
        <v>51</v>
      </c>
      <c r="D29" s="285">
        <v>1455595.835987</v>
      </c>
      <c r="E29" s="286">
        <v>72.099999999999994</v>
      </c>
      <c r="F29" s="286">
        <v>22.76</v>
      </c>
      <c r="G29" s="286">
        <v>2.4299999999999997</v>
      </c>
      <c r="H29" s="286">
        <v>0.04</v>
      </c>
      <c r="I29" s="286">
        <v>2.6700000000000044</v>
      </c>
      <c r="J29" s="287">
        <v>0.76</v>
      </c>
    </row>
    <row r="30" spans="2:10" ht="20.100000000000001" customHeight="1">
      <c r="B30" s="13">
        <v>24</v>
      </c>
      <c r="C30" s="14" t="s">
        <v>310</v>
      </c>
      <c r="D30" s="9">
        <v>48872.590694999999</v>
      </c>
      <c r="E30" s="10">
        <v>54.13</v>
      </c>
      <c r="F30" s="10">
        <v>40.799999999999997</v>
      </c>
      <c r="G30" s="10">
        <v>4.05</v>
      </c>
      <c r="H30" s="10">
        <v>0.04</v>
      </c>
      <c r="I30" s="20">
        <v>0.98000000000000043</v>
      </c>
      <c r="J30" s="15">
        <v>3.32</v>
      </c>
    </row>
    <row r="31" spans="2:10" ht="20.100000000000001" customHeight="1">
      <c r="B31" s="283">
        <v>25</v>
      </c>
      <c r="C31" s="284" t="s">
        <v>73</v>
      </c>
      <c r="D31" s="285">
        <v>282125.54493199999</v>
      </c>
      <c r="E31" s="286">
        <v>12.684120664814339</v>
      </c>
      <c r="F31" s="286">
        <v>17.109927125216533</v>
      </c>
      <c r="G31" s="286">
        <v>64.960273069297997</v>
      </c>
      <c r="H31" s="286">
        <v>3.5525516680132851E-5</v>
      </c>
      <c r="I31" s="286">
        <v>5.2456436151544485</v>
      </c>
      <c r="J31" s="287">
        <v>0.16130607288192778</v>
      </c>
    </row>
    <row r="32" spans="2:10" ht="20.100000000000001" customHeight="1">
      <c r="B32" s="13">
        <v>26</v>
      </c>
      <c r="C32" s="14" t="s">
        <v>254</v>
      </c>
      <c r="D32" s="9">
        <v>355621.75779300003</v>
      </c>
      <c r="E32" s="10">
        <v>11.46</v>
      </c>
      <c r="F32" s="10">
        <v>0</v>
      </c>
      <c r="G32" s="10">
        <v>87.68</v>
      </c>
      <c r="H32" s="10">
        <v>0</v>
      </c>
      <c r="I32" s="20">
        <v>0.85999999999998522</v>
      </c>
      <c r="J32" s="15">
        <v>8.36</v>
      </c>
    </row>
    <row r="33" spans="2:10" ht="20.100000000000001" customHeight="1">
      <c r="B33" s="283">
        <v>27</v>
      </c>
      <c r="C33" s="284" t="s">
        <v>253</v>
      </c>
      <c r="D33" s="285">
        <v>233376.210486</v>
      </c>
      <c r="E33" s="286">
        <v>10.7</v>
      </c>
      <c r="F33" s="286">
        <v>0</v>
      </c>
      <c r="G33" s="286">
        <v>87.1</v>
      </c>
      <c r="H33" s="286">
        <v>0.03</v>
      </c>
      <c r="I33" s="286">
        <v>2.170000000000003</v>
      </c>
      <c r="J33" s="287">
        <v>11.17</v>
      </c>
    </row>
    <row r="34" spans="2:10" ht="20.100000000000001" customHeight="1">
      <c r="B34" s="13">
        <v>28</v>
      </c>
      <c r="C34" s="14" t="s">
        <v>252</v>
      </c>
      <c r="D34" s="9">
        <v>603940.51806200005</v>
      </c>
      <c r="E34" s="10">
        <v>10.44</v>
      </c>
      <c r="F34" s="10">
        <v>0</v>
      </c>
      <c r="G34" s="10">
        <v>87.05</v>
      </c>
      <c r="H34" s="10">
        <v>0</v>
      </c>
      <c r="I34" s="20">
        <v>2.5100000000000051</v>
      </c>
      <c r="J34" s="15">
        <v>2.17</v>
      </c>
    </row>
    <row r="35" spans="2:10" ht="20.100000000000001" customHeight="1">
      <c r="B35" s="308" t="s">
        <v>256</v>
      </c>
      <c r="C35" s="309"/>
      <c r="D35" s="16">
        <v>3486274.6503189998</v>
      </c>
      <c r="E35" s="17">
        <v>48.23087406746707</v>
      </c>
      <c r="F35" s="17">
        <v>12.442290855936029</v>
      </c>
      <c r="G35" s="17">
        <v>36.47062606838665</v>
      </c>
      <c r="H35" s="18">
        <v>1.9272734588327504E-2</v>
      </c>
      <c r="I35" s="18">
        <v>2.8369362736219106</v>
      </c>
      <c r="J35" s="19"/>
    </row>
    <row r="36" spans="2:10" ht="20.100000000000001" customHeight="1">
      <c r="B36" s="13">
        <v>29</v>
      </c>
      <c r="C36" s="14" t="s">
        <v>257</v>
      </c>
      <c r="D36" s="9">
        <v>42337.008137999997</v>
      </c>
      <c r="E36" s="10">
        <v>95.24</v>
      </c>
      <c r="F36" s="10">
        <v>0</v>
      </c>
      <c r="G36" s="10">
        <v>0.77</v>
      </c>
      <c r="H36" s="10">
        <v>0</v>
      </c>
      <c r="I36" s="20">
        <v>3.9900000000000051</v>
      </c>
      <c r="J36" s="15">
        <v>2.67</v>
      </c>
    </row>
    <row r="37" spans="2:10" ht="20.100000000000001" customHeight="1">
      <c r="B37" s="311" t="s">
        <v>311</v>
      </c>
      <c r="C37" s="312"/>
      <c r="D37" s="16">
        <v>42337.008137999997</v>
      </c>
      <c r="E37" s="21">
        <v>95.24</v>
      </c>
      <c r="F37" s="16">
        <v>0</v>
      </c>
      <c r="G37" s="17">
        <v>0.77</v>
      </c>
      <c r="H37" s="18">
        <v>0</v>
      </c>
      <c r="I37" s="21">
        <v>3.9900000000000051</v>
      </c>
      <c r="J37" s="16"/>
    </row>
    <row r="38" spans="2:10" ht="20.100000000000001" customHeight="1">
      <c r="B38" s="13">
        <v>30</v>
      </c>
      <c r="C38" s="14" t="s">
        <v>279</v>
      </c>
      <c r="D38" s="9">
        <v>6668.7447540000003</v>
      </c>
      <c r="E38" s="10">
        <v>95.96</v>
      </c>
      <c r="F38" s="10">
        <v>0</v>
      </c>
      <c r="G38" s="10">
        <v>0.57999999999999996</v>
      </c>
      <c r="H38" s="10">
        <v>0.2</v>
      </c>
      <c r="I38" s="20">
        <v>3.260000000000006</v>
      </c>
      <c r="J38" s="15">
        <v>2.57</v>
      </c>
    </row>
    <row r="39" spans="2:10" ht="20.100000000000001" customHeight="1">
      <c r="B39" s="283">
        <v>31</v>
      </c>
      <c r="C39" s="284" t="s">
        <v>260</v>
      </c>
      <c r="D39" s="285">
        <v>157321.13057800001</v>
      </c>
      <c r="E39" s="286">
        <v>95.93</v>
      </c>
      <c r="F39" s="286">
        <v>0</v>
      </c>
      <c r="G39" s="286">
        <v>0</v>
      </c>
      <c r="H39" s="286">
        <v>0.01</v>
      </c>
      <c r="I39" s="286">
        <v>4.0599999999999934</v>
      </c>
      <c r="J39" s="287">
        <v>1.71</v>
      </c>
    </row>
    <row r="40" spans="2:10" ht="20.100000000000001" customHeight="1">
      <c r="B40" s="13">
        <v>32</v>
      </c>
      <c r="C40" s="14" t="s">
        <v>275</v>
      </c>
      <c r="D40" s="9">
        <v>6765.9322499999998</v>
      </c>
      <c r="E40" s="10">
        <v>95.90691105396489</v>
      </c>
      <c r="F40" s="10">
        <v>0</v>
      </c>
      <c r="G40" s="10">
        <v>1.1138363652202685</v>
      </c>
      <c r="H40" s="10">
        <v>0</v>
      </c>
      <c r="I40" s="20">
        <v>2.9792525808148413</v>
      </c>
      <c r="J40" s="15">
        <v>2.5134411102079213</v>
      </c>
    </row>
    <row r="41" spans="2:10" ht="20.100000000000001" customHeight="1">
      <c r="B41" s="283">
        <v>33</v>
      </c>
      <c r="C41" s="284" t="s">
        <v>320</v>
      </c>
      <c r="D41" s="285">
        <v>5554.6387690000001</v>
      </c>
      <c r="E41" s="286">
        <v>95.43</v>
      </c>
      <c r="F41" s="286">
        <v>0</v>
      </c>
      <c r="G41" s="286">
        <v>3.41</v>
      </c>
      <c r="H41" s="286">
        <v>0.36</v>
      </c>
      <c r="I41" s="286">
        <v>0.79999999999999305</v>
      </c>
      <c r="J41" s="287">
        <v>2.7</v>
      </c>
    </row>
    <row r="42" spans="2:10" s="22" customFormat="1" ht="20.100000000000001" customHeight="1">
      <c r="B42" s="13">
        <v>34</v>
      </c>
      <c r="C42" s="14" t="s">
        <v>321</v>
      </c>
      <c r="D42" s="9">
        <v>10108.571289</v>
      </c>
      <c r="E42" s="10">
        <v>95.18</v>
      </c>
      <c r="F42" s="10">
        <v>0</v>
      </c>
      <c r="G42" s="10">
        <v>0.88</v>
      </c>
      <c r="H42" s="10">
        <v>0.11</v>
      </c>
      <c r="I42" s="20">
        <v>3.8299999999999934</v>
      </c>
      <c r="J42" s="15">
        <v>2.79</v>
      </c>
    </row>
    <row r="43" spans="2:10" ht="20.100000000000001" customHeight="1">
      <c r="B43" s="283">
        <v>35</v>
      </c>
      <c r="C43" s="284" t="s">
        <v>319</v>
      </c>
      <c r="D43" s="285">
        <v>12816.099064</v>
      </c>
      <c r="E43" s="286">
        <v>94.54</v>
      </c>
      <c r="F43" s="286">
        <v>0</v>
      </c>
      <c r="G43" s="286">
        <v>0.43</v>
      </c>
      <c r="H43" s="286">
        <v>1.77</v>
      </c>
      <c r="I43" s="286">
        <v>3.259999999999994</v>
      </c>
      <c r="J43" s="287">
        <v>2.91</v>
      </c>
    </row>
    <row r="44" spans="2:10" ht="20.100000000000001" customHeight="1">
      <c r="B44" s="13">
        <v>36</v>
      </c>
      <c r="C44" s="14" t="s">
        <v>281</v>
      </c>
      <c r="D44" s="9">
        <v>5055.1934110000002</v>
      </c>
      <c r="E44" s="10">
        <v>94.07</v>
      </c>
      <c r="F44" s="10">
        <v>0</v>
      </c>
      <c r="G44" s="10">
        <v>0</v>
      </c>
      <c r="H44" s="10">
        <v>1.88</v>
      </c>
      <c r="I44" s="20">
        <v>4.0500000000000069</v>
      </c>
      <c r="J44" s="15">
        <v>4.67</v>
      </c>
    </row>
    <row r="45" spans="2:10" ht="20.100000000000001" customHeight="1">
      <c r="B45" s="283">
        <v>37</v>
      </c>
      <c r="C45" s="284" t="s">
        <v>269</v>
      </c>
      <c r="D45" s="285">
        <v>14201.651728999999</v>
      </c>
      <c r="E45" s="286">
        <v>93.4</v>
      </c>
      <c r="F45" s="286">
        <v>0</v>
      </c>
      <c r="G45" s="286">
        <v>3.25</v>
      </c>
      <c r="H45" s="286">
        <v>0.05</v>
      </c>
      <c r="I45" s="286">
        <v>3.2999999999999945</v>
      </c>
      <c r="J45" s="287">
        <v>4.33</v>
      </c>
    </row>
    <row r="46" spans="2:10" ht="20.100000000000001" customHeight="1">
      <c r="B46" s="13">
        <v>38</v>
      </c>
      <c r="C46" s="14" t="s">
        <v>154</v>
      </c>
      <c r="D46" s="9">
        <v>7600.0651349999998</v>
      </c>
      <c r="E46" s="10">
        <v>92.87966874986104</v>
      </c>
      <c r="F46" s="10">
        <v>0</v>
      </c>
      <c r="G46" s="10">
        <v>4.3185456172830055</v>
      </c>
      <c r="H46" s="10">
        <v>8.1207774449538507E-3</v>
      </c>
      <c r="I46" s="20">
        <v>2.7936648554110013</v>
      </c>
      <c r="J46" s="15">
        <v>4.0998622107113505</v>
      </c>
    </row>
    <row r="47" spans="2:10" ht="20.100000000000001" customHeight="1">
      <c r="B47" s="283">
        <v>39</v>
      </c>
      <c r="C47" s="284" t="s">
        <v>261</v>
      </c>
      <c r="D47" s="285">
        <v>38632.005761</v>
      </c>
      <c r="E47" s="286">
        <v>92.86</v>
      </c>
      <c r="F47" s="286">
        <v>0.45</v>
      </c>
      <c r="G47" s="286">
        <v>1.6300000000000001</v>
      </c>
      <c r="H47" s="286">
        <v>0.05</v>
      </c>
      <c r="I47" s="286">
        <v>5.0100000000000007</v>
      </c>
      <c r="J47" s="287">
        <v>5.0199999999999996</v>
      </c>
    </row>
    <row r="48" spans="2:10" ht="20.100000000000001" customHeight="1">
      <c r="B48" s="13">
        <v>40</v>
      </c>
      <c r="C48" s="14" t="s">
        <v>262</v>
      </c>
      <c r="D48" s="9">
        <v>27032.231623</v>
      </c>
      <c r="E48" s="10">
        <v>92.82</v>
      </c>
      <c r="F48" s="10">
        <v>0</v>
      </c>
      <c r="G48" s="10">
        <v>0.26</v>
      </c>
      <c r="H48" s="10">
        <v>7.0000000000000007E-2</v>
      </c>
      <c r="I48" s="20">
        <v>6.8500000000000068</v>
      </c>
      <c r="J48" s="15">
        <v>4.82</v>
      </c>
    </row>
    <row r="49" spans="2:10" ht="20.100000000000001" customHeight="1">
      <c r="B49" s="283">
        <v>41</v>
      </c>
      <c r="C49" s="284" t="s">
        <v>181</v>
      </c>
      <c r="D49" s="285">
        <v>12979.722158</v>
      </c>
      <c r="E49" s="286">
        <v>92.776757265748273</v>
      </c>
      <c r="F49" s="286">
        <v>0.31897313559749779</v>
      </c>
      <c r="G49" s="286">
        <v>0.72493071746569782</v>
      </c>
      <c r="H49" s="286">
        <v>0</v>
      </c>
      <c r="I49" s="286">
        <v>6.1793388811885315</v>
      </c>
      <c r="J49" s="287">
        <v>6.1996142829611358</v>
      </c>
    </row>
    <row r="50" spans="2:10" ht="20.100000000000001" customHeight="1">
      <c r="B50" s="13">
        <v>42</v>
      </c>
      <c r="C50" s="14" t="s">
        <v>203</v>
      </c>
      <c r="D50" s="9">
        <v>24839.723399999999</v>
      </c>
      <c r="E50" s="10">
        <v>92.219657859419542</v>
      </c>
      <c r="F50" s="10">
        <v>3.8915161439977206</v>
      </c>
      <c r="G50" s="10">
        <v>1.9741050849938029E-2</v>
      </c>
      <c r="H50" s="10">
        <v>0.75736844327359287</v>
      </c>
      <c r="I50" s="20">
        <v>3.1117165024592071</v>
      </c>
      <c r="J50" s="15">
        <v>7.2650715794453902</v>
      </c>
    </row>
    <row r="51" spans="2:10" ht="20.100000000000001" customHeight="1">
      <c r="B51" s="283">
        <v>43</v>
      </c>
      <c r="C51" s="284" t="s">
        <v>163</v>
      </c>
      <c r="D51" s="285">
        <v>9257.8848720000005</v>
      </c>
      <c r="E51" s="286">
        <v>92.21</v>
      </c>
      <c r="F51" s="286">
        <v>0</v>
      </c>
      <c r="G51" s="286">
        <v>1.6</v>
      </c>
      <c r="H51" s="286">
        <v>0.31</v>
      </c>
      <c r="I51" s="286">
        <v>5.880000000000007</v>
      </c>
      <c r="J51" s="287">
        <v>3.4</v>
      </c>
    </row>
    <row r="52" spans="2:10" ht="20.100000000000001" customHeight="1">
      <c r="B52" s="13">
        <v>44</v>
      </c>
      <c r="C52" s="14" t="s">
        <v>267</v>
      </c>
      <c r="D52" s="9">
        <v>21046.337230000001</v>
      </c>
      <c r="E52" s="10">
        <v>92.1</v>
      </c>
      <c r="F52" s="10">
        <v>0</v>
      </c>
      <c r="G52" s="10">
        <v>1.1399999999999999</v>
      </c>
      <c r="H52" s="10">
        <v>0.02</v>
      </c>
      <c r="I52" s="20">
        <v>6.7400000000000064</v>
      </c>
      <c r="J52" s="15">
        <v>3.75</v>
      </c>
    </row>
    <row r="53" spans="2:10" ht="20.100000000000001" customHeight="1">
      <c r="B53" s="283">
        <v>45</v>
      </c>
      <c r="C53" s="284" t="s">
        <v>324</v>
      </c>
      <c r="D53" s="285">
        <v>6546.7667350000002</v>
      </c>
      <c r="E53" s="286">
        <v>91.12</v>
      </c>
      <c r="F53" s="286">
        <v>0</v>
      </c>
      <c r="G53" s="286">
        <v>0.59</v>
      </c>
      <c r="H53" s="286">
        <v>0.91</v>
      </c>
      <c r="I53" s="286">
        <v>7.3799999999999955</v>
      </c>
      <c r="J53" s="287">
        <v>20.38</v>
      </c>
    </row>
    <row r="54" spans="2:10" ht="20.100000000000001" customHeight="1">
      <c r="B54" s="13">
        <v>46</v>
      </c>
      <c r="C54" s="14" t="s">
        <v>263</v>
      </c>
      <c r="D54" s="9">
        <v>31295.031208</v>
      </c>
      <c r="E54" s="10">
        <v>91.1</v>
      </c>
      <c r="F54" s="10">
        <v>5.93</v>
      </c>
      <c r="G54" s="10">
        <v>0</v>
      </c>
      <c r="H54" s="10">
        <v>0.39</v>
      </c>
      <c r="I54" s="20">
        <v>2.5800000000000058</v>
      </c>
      <c r="J54" s="15">
        <v>3.05</v>
      </c>
    </row>
    <row r="55" spans="2:10" ht="20.100000000000001" customHeight="1">
      <c r="B55" s="283">
        <v>47</v>
      </c>
      <c r="C55" s="284" t="s">
        <v>266</v>
      </c>
      <c r="D55" s="285">
        <v>23640.573240999998</v>
      </c>
      <c r="E55" s="286">
        <v>90.6</v>
      </c>
      <c r="F55" s="286">
        <v>5.71</v>
      </c>
      <c r="G55" s="286">
        <v>0.02</v>
      </c>
      <c r="H55" s="286">
        <v>0.36</v>
      </c>
      <c r="I55" s="286">
        <v>3.3100000000000058</v>
      </c>
      <c r="J55" s="287">
        <v>2.95</v>
      </c>
    </row>
    <row r="56" spans="2:10" s="22" customFormat="1" ht="20.100000000000001" customHeight="1">
      <c r="B56" s="13">
        <v>48</v>
      </c>
      <c r="C56" s="14" t="s">
        <v>204</v>
      </c>
      <c r="D56" s="9">
        <v>6674.630752</v>
      </c>
      <c r="E56" s="10">
        <v>88.957469765679434</v>
      </c>
      <c r="F56" s="10">
        <v>0</v>
      </c>
      <c r="G56" s="10">
        <v>2.1929258415421469</v>
      </c>
      <c r="H56" s="10">
        <v>2.4264644247612055</v>
      </c>
      <c r="I56" s="20">
        <v>6.4231399680172139</v>
      </c>
      <c r="J56" s="15">
        <v>7.2957816924057539</v>
      </c>
    </row>
    <row r="57" spans="2:10" s="22" customFormat="1" ht="20.100000000000001" customHeight="1">
      <c r="B57" s="283">
        <v>49</v>
      </c>
      <c r="C57" s="284" t="s">
        <v>268</v>
      </c>
      <c r="D57" s="285">
        <v>24453.166378999998</v>
      </c>
      <c r="E57" s="286">
        <v>85.25</v>
      </c>
      <c r="F57" s="286">
        <v>0</v>
      </c>
      <c r="G57" s="286">
        <v>0</v>
      </c>
      <c r="H57" s="286">
        <v>0.4</v>
      </c>
      <c r="I57" s="286">
        <v>14.35</v>
      </c>
      <c r="J57" s="287">
        <v>7.49</v>
      </c>
    </row>
    <row r="58" spans="2:10" s="22" customFormat="1" ht="20.100000000000001" customHeight="1">
      <c r="B58" s="13">
        <v>50</v>
      </c>
      <c r="C58" s="14" t="s">
        <v>317</v>
      </c>
      <c r="D58" s="9">
        <v>12016.982161</v>
      </c>
      <c r="E58" s="10">
        <v>84.96</v>
      </c>
      <c r="F58" s="10">
        <v>3.98</v>
      </c>
      <c r="G58" s="10">
        <v>1.3</v>
      </c>
      <c r="H58" s="10">
        <v>7.61</v>
      </c>
      <c r="I58" s="20">
        <v>2.1500000000000048</v>
      </c>
      <c r="J58" s="15">
        <v>6.1</v>
      </c>
    </row>
    <row r="59" spans="2:10" s="22" customFormat="1" ht="20.100000000000001" customHeight="1">
      <c r="B59" s="283">
        <v>51</v>
      </c>
      <c r="C59" s="284" t="s">
        <v>278</v>
      </c>
      <c r="D59" s="285">
        <v>7952.6959200000001</v>
      </c>
      <c r="E59" s="286">
        <v>82.910242814840842</v>
      </c>
      <c r="F59" s="286">
        <v>0</v>
      </c>
      <c r="G59" s="286">
        <v>0.65948235479766304</v>
      </c>
      <c r="H59" s="286">
        <v>0.22157511051170811</v>
      </c>
      <c r="I59" s="286">
        <v>16.208699719849786</v>
      </c>
      <c r="J59" s="287">
        <v>16.748979042249431</v>
      </c>
    </row>
    <row r="60" spans="2:10" ht="20.100000000000001" customHeight="1">
      <c r="B60" s="13">
        <v>52</v>
      </c>
      <c r="C60" s="14" t="s">
        <v>322</v>
      </c>
      <c r="D60" s="9">
        <v>9338.4569759999995</v>
      </c>
      <c r="E60" s="10">
        <v>82.85</v>
      </c>
      <c r="F60" s="10">
        <v>0</v>
      </c>
      <c r="G60" s="10">
        <v>0.01</v>
      </c>
      <c r="H60" s="10">
        <v>11.07</v>
      </c>
      <c r="I60" s="20">
        <v>6.0700000000000038</v>
      </c>
      <c r="J60" s="15">
        <v>3.5</v>
      </c>
    </row>
    <row r="61" spans="2:10" ht="20.100000000000001" customHeight="1">
      <c r="B61" s="283">
        <v>53</v>
      </c>
      <c r="C61" s="284" t="s">
        <v>259</v>
      </c>
      <c r="D61" s="285">
        <v>83089.895640000002</v>
      </c>
      <c r="E61" s="286">
        <v>82.363219733798672</v>
      </c>
      <c r="F61" s="286">
        <v>3.4551641161295339</v>
      </c>
      <c r="G61" s="286">
        <v>10.838788368756537</v>
      </c>
      <c r="H61" s="286">
        <v>0</v>
      </c>
      <c r="I61" s="286">
        <v>3.3428277813152558</v>
      </c>
      <c r="J61" s="287">
        <v>1.6835590931182765</v>
      </c>
    </row>
    <row r="62" spans="2:10" ht="20.100000000000001" customHeight="1">
      <c r="B62" s="13">
        <v>54</v>
      </c>
      <c r="C62" s="14" t="s">
        <v>265</v>
      </c>
      <c r="D62" s="9">
        <v>29669.556008</v>
      </c>
      <c r="E62" s="10">
        <v>81.903320844734623</v>
      </c>
      <c r="F62" s="10">
        <v>0</v>
      </c>
      <c r="G62" s="10">
        <v>10.393827950128024</v>
      </c>
      <c r="H62" s="10">
        <v>7.3544814989114859E-2</v>
      </c>
      <c r="I62" s="20">
        <v>7.6293063901482387</v>
      </c>
      <c r="J62" s="15">
        <v>7.6785785845193715</v>
      </c>
    </row>
    <row r="63" spans="2:10" ht="20.100000000000001" customHeight="1">
      <c r="B63" s="283">
        <v>55</v>
      </c>
      <c r="C63" s="284" t="s">
        <v>312</v>
      </c>
      <c r="D63" s="285">
        <v>24226.431811999999</v>
      </c>
      <c r="E63" s="286">
        <v>79.13</v>
      </c>
      <c r="F63" s="286">
        <v>0.51</v>
      </c>
      <c r="G63" s="286">
        <v>18.190000000000001</v>
      </c>
      <c r="H63" s="286">
        <v>0.1</v>
      </c>
      <c r="I63" s="286">
        <v>2.0700000000000016</v>
      </c>
      <c r="J63" s="287">
        <v>3.6</v>
      </c>
    </row>
    <row r="64" spans="2:10" ht="20.100000000000001" customHeight="1">
      <c r="B64" s="13">
        <v>56</v>
      </c>
      <c r="C64" s="14" t="s">
        <v>272</v>
      </c>
      <c r="D64" s="9">
        <v>20041.204699999998</v>
      </c>
      <c r="E64" s="10">
        <v>79.02</v>
      </c>
      <c r="F64" s="10">
        <v>0</v>
      </c>
      <c r="G64" s="10">
        <v>14.35</v>
      </c>
      <c r="H64" s="10">
        <v>0.08</v>
      </c>
      <c r="I64" s="20">
        <v>6.5500000000000043</v>
      </c>
      <c r="J64" s="15">
        <v>6.79</v>
      </c>
    </row>
    <row r="65" spans="2:10" s="22" customFormat="1" ht="20.100000000000001" customHeight="1">
      <c r="B65" s="283">
        <v>57</v>
      </c>
      <c r="C65" s="284" t="s">
        <v>131</v>
      </c>
      <c r="D65" s="285">
        <v>5080.3642659999996</v>
      </c>
      <c r="E65" s="286">
        <v>78.989999999999995</v>
      </c>
      <c r="F65" s="286">
        <v>0</v>
      </c>
      <c r="G65" s="286">
        <v>14.99</v>
      </c>
      <c r="H65" s="286">
        <v>0.34</v>
      </c>
      <c r="I65" s="286">
        <v>5.680000000000005</v>
      </c>
      <c r="J65" s="287">
        <v>6.33</v>
      </c>
    </row>
    <row r="66" spans="2:10" ht="20.100000000000001" customHeight="1">
      <c r="B66" s="13">
        <v>58</v>
      </c>
      <c r="C66" s="14" t="s">
        <v>271</v>
      </c>
      <c r="D66" s="9">
        <v>18246.592445999999</v>
      </c>
      <c r="E66" s="10">
        <v>77.84</v>
      </c>
      <c r="F66" s="10">
        <v>11.26</v>
      </c>
      <c r="G66" s="10">
        <v>2.17</v>
      </c>
      <c r="H66" s="10">
        <v>2.87</v>
      </c>
      <c r="I66" s="20">
        <v>5.8599999999999968</v>
      </c>
      <c r="J66" s="15">
        <v>9.48</v>
      </c>
    </row>
    <row r="67" spans="2:10" ht="20.100000000000001" customHeight="1">
      <c r="B67" s="283">
        <v>59</v>
      </c>
      <c r="C67" s="284" t="s">
        <v>314</v>
      </c>
      <c r="D67" s="285">
        <v>17206.523024999999</v>
      </c>
      <c r="E67" s="286">
        <v>77.459999999999994</v>
      </c>
      <c r="F67" s="286">
        <v>0</v>
      </c>
      <c r="G67" s="286">
        <v>0.56000000000000005</v>
      </c>
      <c r="H67" s="286">
        <v>0.11</v>
      </c>
      <c r="I67" s="286">
        <v>21.870000000000008</v>
      </c>
      <c r="J67" s="287">
        <v>8.07</v>
      </c>
    </row>
    <row r="68" spans="2:10" ht="20.100000000000001" customHeight="1">
      <c r="B68" s="13">
        <v>60</v>
      </c>
      <c r="C68" s="14" t="s">
        <v>280</v>
      </c>
      <c r="D68" s="9">
        <v>9858.4158380000008</v>
      </c>
      <c r="E68" s="10">
        <v>76.696574845178674</v>
      </c>
      <c r="F68" s="10">
        <v>0</v>
      </c>
      <c r="G68" s="10">
        <v>18.990230138382977</v>
      </c>
      <c r="H68" s="10">
        <v>0</v>
      </c>
      <c r="I68" s="20">
        <v>4.3131950164383497</v>
      </c>
      <c r="J68" s="15">
        <v>9.0191752909588416</v>
      </c>
    </row>
    <row r="69" spans="2:10" ht="20.100000000000001" customHeight="1">
      <c r="B69" s="283">
        <v>61</v>
      </c>
      <c r="C69" s="284" t="s">
        <v>137</v>
      </c>
      <c r="D69" s="285">
        <v>6111.475058</v>
      </c>
      <c r="E69" s="286">
        <v>75.83</v>
      </c>
      <c r="F69" s="286">
        <v>13.27</v>
      </c>
      <c r="G69" s="286">
        <v>0.87</v>
      </c>
      <c r="H69" s="286">
        <v>4.49</v>
      </c>
      <c r="I69" s="286">
        <v>5.5400000000000027</v>
      </c>
      <c r="J69" s="287">
        <v>17.170000000000002</v>
      </c>
    </row>
    <row r="70" spans="2:10" ht="20.100000000000001" customHeight="1">
      <c r="B70" s="13">
        <v>62</v>
      </c>
      <c r="C70" s="14" t="s">
        <v>273</v>
      </c>
      <c r="D70" s="9">
        <v>12367.951204000001</v>
      </c>
      <c r="E70" s="10">
        <v>75.480481155325165</v>
      </c>
      <c r="F70" s="10">
        <v>21.507293760490853</v>
      </c>
      <c r="G70" s="10">
        <v>0.12019198878287059</v>
      </c>
      <c r="H70" s="10">
        <v>0.11498208167301717</v>
      </c>
      <c r="I70" s="20">
        <v>2.7770510137280939</v>
      </c>
      <c r="J70" s="15">
        <v>8.246478025017268</v>
      </c>
    </row>
    <row r="71" spans="2:10" ht="20.100000000000001" customHeight="1">
      <c r="B71" s="283">
        <v>63</v>
      </c>
      <c r="C71" s="284" t="s">
        <v>258</v>
      </c>
      <c r="D71" s="285">
        <v>47233.521238000001</v>
      </c>
      <c r="E71" s="286">
        <v>75.209999999999994</v>
      </c>
      <c r="F71" s="286">
        <v>4.12</v>
      </c>
      <c r="G71" s="286">
        <v>18.25</v>
      </c>
      <c r="H71" s="286">
        <v>0.03</v>
      </c>
      <c r="I71" s="286">
        <v>2.3900000000000055</v>
      </c>
      <c r="J71" s="287">
        <v>5.22</v>
      </c>
    </row>
    <row r="72" spans="2:10" s="22" customFormat="1" ht="20.100000000000001" customHeight="1">
      <c r="B72" s="13">
        <v>64</v>
      </c>
      <c r="C72" s="14" t="s">
        <v>325</v>
      </c>
      <c r="D72" s="9">
        <v>5680.366059</v>
      </c>
      <c r="E72" s="10">
        <v>74.19</v>
      </c>
      <c r="F72" s="10">
        <v>7.3</v>
      </c>
      <c r="G72" s="10">
        <v>17.05</v>
      </c>
      <c r="H72" s="10">
        <v>0.14000000000000001</v>
      </c>
      <c r="I72" s="20">
        <v>1.3200000000000007</v>
      </c>
      <c r="J72" s="15">
        <v>1.39</v>
      </c>
    </row>
    <row r="73" spans="2:10" s="22" customFormat="1" ht="20.100000000000001" customHeight="1">
      <c r="B73" s="283">
        <v>65</v>
      </c>
      <c r="C73" s="284" t="s">
        <v>264</v>
      </c>
      <c r="D73" s="285">
        <v>56448.679722000001</v>
      </c>
      <c r="E73" s="286">
        <v>73.95</v>
      </c>
      <c r="F73" s="286">
        <v>23.5</v>
      </c>
      <c r="G73" s="286">
        <v>0.4</v>
      </c>
      <c r="H73" s="286">
        <v>0</v>
      </c>
      <c r="I73" s="286">
        <v>2.1499999999999972</v>
      </c>
      <c r="J73" s="287">
        <v>2.4500000000000002</v>
      </c>
    </row>
    <row r="74" spans="2:10" s="22" customFormat="1" ht="20.100000000000001" customHeight="1">
      <c r="B74" s="13">
        <v>66</v>
      </c>
      <c r="C74" s="14" t="s">
        <v>316</v>
      </c>
      <c r="D74" s="9">
        <v>15108.660103</v>
      </c>
      <c r="E74" s="10">
        <v>73.14</v>
      </c>
      <c r="F74" s="10">
        <v>0</v>
      </c>
      <c r="G74" s="10">
        <v>25.86</v>
      </c>
      <c r="H74" s="10">
        <v>0</v>
      </c>
      <c r="I74" s="20">
        <v>1</v>
      </c>
      <c r="J74" s="15">
        <v>0.7</v>
      </c>
    </row>
    <row r="75" spans="2:10" s="23" customFormat="1" ht="20.100000000000001" customHeight="1">
      <c r="B75" s="283">
        <v>67</v>
      </c>
      <c r="C75" s="284" t="s">
        <v>277</v>
      </c>
      <c r="D75" s="285">
        <v>16298.76844</v>
      </c>
      <c r="E75" s="286">
        <v>68.84</v>
      </c>
      <c r="F75" s="286">
        <v>21.84</v>
      </c>
      <c r="G75" s="286">
        <v>6.49</v>
      </c>
      <c r="H75" s="286">
        <v>0</v>
      </c>
      <c r="I75" s="286">
        <v>2.8299999999999965</v>
      </c>
      <c r="J75" s="287">
        <v>1.72</v>
      </c>
    </row>
    <row r="76" spans="2:10" s="23" customFormat="1" ht="20.100000000000001" customHeight="1">
      <c r="B76" s="13">
        <v>68</v>
      </c>
      <c r="C76" s="14" t="s">
        <v>274</v>
      </c>
      <c r="D76" s="9">
        <v>18817.057905999998</v>
      </c>
      <c r="E76" s="10">
        <v>68.040000000000006</v>
      </c>
      <c r="F76" s="10">
        <v>22.08</v>
      </c>
      <c r="G76" s="10">
        <v>8.7000000000000011</v>
      </c>
      <c r="H76" s="10">
        <v>0</v>
      </c>
      <c r="I76" s="20">
        <v>1.1799999999999944</v>
      </c>
      <c r="J76" s="15">
        <v>0.16</v>
      </c>
    </row>
    <row r="77" spans="2:10" s="23" customFormat="1" ht="20.100000000000001" customHeight="1">
      <c r="B77" s="283">
        <v>69</v>
      </c>
      <c r="C77" s="284" t="s">
        <v>323</v>
      </c>
      <c r="D77" s="285">
        <v>7250.6986120000001</v>
      </c>
      <c r="E77" s="286">
        <v>63</v>
      </c>
      <c r="F77" s="286">
        <v>0</v>
      </c>
      <c r="G77" s="286">
        <v>36.630000000000003</v>
      </c>
      <c r="H77" s="286">
        <v>0.05</v>
      </c>
      <c r="I77" s="286">
        <v>0.31999999999999745</v>
      </c>
      <c r="J77" s="287">
        <v>0.37</v>
      </c>
    </row>
    <row r="78" spans="2:10" s="23" customFormat="1" ht="20.100000000000001" customHeight="1">
      <c r="B78" s="13">
        <v>70</v>
      </c>
      <c r="C78" s="14" t="s">
        <v>290</v>
      </c>
      <c r="D78" s="9">
        <v>6270.8239759999997</v>
      </c>
      <c r="E78" s="10">
        <v>60.81321106239389</v>
      </c>
      <c r="F78" s="10">
        <v>37.714504727521842</v>
      </c>
      <c r="G78" s="10">
        <v>2.3051057819995372E-3</v>
      </c>
      <c r="H78" s="10">
        <v>1.0264514989285864E-3</v>
      </c>
      <c r="I78" s="20">
        <v>1.4689526528033401</v>
      </c>
      <c r="J78" s="15">
        <v>1.5166269886917547</v>
      </c>
    </row>
    <row r="79" spans="2:10" s="22" customFormat="1" ht="20.100000000000001" customHeight="1">
      <c r="B79" s="283">
        <v>71</v>
      </c>
      <c r="C79" s="284" t="s">
        <v>199</v>
      </c>
      <c r="D79" s="285">
        <v>33984.100429999999</v>
      </c>
      <c r="E79" s="286">
        <v>59.39</v>
      </c>
      <c r="F79" s="286">
        <v>28.56</v>
      </c>
      <c r="G79" s="286">
        <v>11.34</v>
      </c>
      <c r="H79" s="286">
        <v>0.11</v>
      </c>
      <c r="I79" s="286">
        <v>0.60000000000000087</v>
      </c>
      <c r="J79" s="287">
        <v>0.66</v>
      </c>
    </row>
    <row r="80" spans="2:10" s="22" customFormat="1" ht="20.100000000000001" customHeight="1">
      <c r="B80" s="13">
        <v>72</v>
      </c>
      <c r="C80" s="14" t="s">
        <v>315</v>
      </c>
      <c r="D80" s="9">
        <v>15255.140712</v>
      </c>
      <c r="E80" s="10">
        <v>58.14</v>
      </c>
      <c r="F80" s="10">
        <v>33.64</v>
      </c>
      <c r="G80" s="10">
        <v>0</v>
      </c>
      <c r="H80" s="10">
        <v>0.75</v>
      </c>
      <c r="I80" s="20">
        <v>7.4699999999999989</v>
      </c>
      <c r="J80" s="15">
        <v>11.01</v>
      </c>
    </row>
    <row r="81" spans="2:10" s="22" customFormat="1" ht="20.100000000000001" customHeight="1">
      <c r="B81" s="283">
        <v>73</v>
      </c>
      <c r="C81" s="284" t="s">
        <v>193</v>
      </c>
      <c r="D81" s="285">
        <v>5586.9233830000003</v>
      </c>
      <c r="E81" s="286">
        <v>54.52</v>
      </c>
      <c r="F81" s="286">
        <v>31.96</v>
      </c>
      <c r="G81" s="286">
        <v>13.01</v>
      </c>
      <c r="H81" s="286">
        <v>0</v>
      </c>
      <c r="I81" s="286">
        <v>0.50999999999999623</v>
      </c>
      <c r="J81" s="287">
        <v>0.55000000000000004</v>
      </c>
    </row>
    <row r="82" spans="2:10" s="22" customFormat="1" ht="20.100000000000001" customHeight="1">
      <c r="B82" s="13">
        <v>74</v>
      </c>
      <c r="C82" s="14" t="s">
        <v>276</v>
      </c>
      <c r="D82" s="9">
        <v>10286.842452999999</v>
      </c>
      <c r="E82" s="10">
        <v>54.18</v>
      </c>
      <c r="F82" s="10">
        <v>34.42</v>
      </c>
      <c r="G82" s="10">
        <v>9.6999999999999993</v>
      </c>
      <c r="H82" s="10">
        <v>0</v>
      </c>
      <c r="I82" s="20">
        <v>1.6999999999999993</v>
      </c>
      <c r="J82" s="15">
        <v>1.21</v>
      </c>
    </row>
    <row r="83" spans="2:10" s="22" customFormat="1" ht="20.100000000000001" customHeight="1">
      <c r="B83" s="283">
        <v>75</v>
      </c>
      <c r="C83" s="284" t="s">
        <v>313</v>
      </c>
      <c r="D83" s="285">
        <v>10600.672637</v>
      </c>
      <c r="E83" s="286">
        <v>53.74</v>
      </c>
      <c r="F83" s="286">
        <v>0</v>
      </c>
      <c r="G83" s="286">
        <v>45.84</v>
      </c>
      <c r="H83" s="286">
        <v>0.11</v>
      </c>
      <c r="I83" s="286">
        <v>0.30999999999999461</v>
      </c>
      <c r="J83" s="287">
        <v>1.1200000000000001</v>
      </c>
    </row>
    <row r="84" spans="2:10" ht="20.100000000000001" customHeight="1">
      <c r="B84" s="13">
        <v>76</v>
      </c>
      <c r="C84" s="14" t="s">
        <v>270</v>
      </c>
      <c r="D84" s="9">
        <v>14704.385213</v>
      </c>
      <c r="E84" s="10">
        <v>52.858835759535495</v>
      </c>
      <c r="F84" s="10">
        <v>24.262007655534347</v>
      </c>
      <c r="G84" s="10">
        <v>21.214115225232636</v>
      </c>
      <c r="H84" s="10">
        <v>0.33554223715505005</v>
      </c>
      <c r="I84" s="20">
        <v>1.3294991225424719</v>
      </c>
      <c r="J84" s="15">
        <v>0.70462648707982112</v>
      </c>
    </row>
    <row r="85" spans="2:10" ht="20.100000000000001" customHeight="1">
      <c r="B85" s="283">
        <v>77</v>
      </c>
      <c r="C85" s="284" t="s">
        <v>318</v>
      </c>
      <c r="D85" s="285">
        <v>15669.002219</v>
      </c>
      <c r="E85" s="286">
        <v>47.53</v>
      </c>
      <c r="F85" s="286">
        <v>0</v>
      </c>
      <c r="G85" s="286">
        <v>49.1</v>
      </c>
      <c r="H85" s="286">
        <v>0.03</v>
      </c>
      <c r="I85" s="286">
        <v>3.3399999999999976</v>
      </c>
      <c r="J85" s="287">
        <v>3.74</v>
      </c>
    </row>
    <row r="86" spans="2:10" ht="20.100000000000001" customHeight="1">
      <c r="B86" s="13">
        <v>78</v>
      </c>
      <c r="C86" s="14" t="s">
        <v>196</v>
      </c>
      <c r="D86" s="9">
        <v>5407.3144050000001</v>
      </c>
      <c r="E86" s="10">
        <v>28.95</v>
      </c>
      <c r="F86" s="10">
        <v>69.63</v>
      </c>
      <c r="G86" s="10">
        <v>0.66</v>
      </c>
      <c r="H86" s="10">
        <v>0</v>
      </c>
      <c r="I86" s="20">
        <v>0.76000000000000167</v>
      </c>
      <c r="J86" s="15">
        <v>2.38</v>
      </c>
    </row>
    <row r="87" spans="2:10" ht="20.100000000000001" customHeight="1">
      <c r="B87" s="308" t="s">
        <v>282</v>
      </c>
      <c r="C87" s="309"/>
      <c r="D87" s="24">
        <v>992299.60289999994</v>
      </c>
      <c r="E87" s="17">
        <v>81.919352911552807</v>
      </c>
      <c r="F87" s="17">
        <v>6.7104875104954571</v>
      </c>
      <c r="G87" s="17">
        <v>6.6259200295801417</v>
      </c>
      <c r="H87" s="18">
        <v>0.43286703111363439</v>
      </c>
      <c r="I87" s="18">
        <v>4.3113725172579427</v>
      </c>
      <c r="J87" s="25"/>
    </row>
    <row r="88" spans="2:10" ht="20.100000000000001" customHeight="1">
      <c r="B88" s="301" t="s">
        <v>283</v>
      </c>
      <c r="C88" s="302"/>
      <c r="D88" s="24">
        <v>20269818.484923001</v>
      </c>
      <c r="E88" s="17">
        <v>13.673209596072073</v>
      </c>
      <c r="F88" s="17">
        <v>14.078192564804445</v>
      </c>
      <c r="G88" s="17">
        <v>70.444190548686365</v>
      </c>
      <c r="H88" s="17">
        <v>0.31990043601627977</v>
      </c>
      <c r="I88" s="17">
        <v>1.565022079706611</v>
      </c>
      <c r="J88" s="25"/>
    </row>
    <row r="89" spans="2:10" s="28" customFormat="1" ht="18" customHeight="1">
      <c r="B89" s="26"/>
      <c r="C89" s="304" t="s">
        <v>285</v>
      </c>
      <c r="D89" s="304"/>
      <c r="E89" s="304"/>
      <c r="F89" s="304"/>
      <c r="G89" s="304"/>
      <c r="H89" s="304"/>
      <c r="I89" s="304"/>
      <c r="J89" s="27"/>
    </row>
    <row r="90" spans="2:10" s="28" customFormat="1" ht="39.75" customHeight="1" thickBot="1">
      <c r="B90" s="29"/>
      <c r="C90" s="303" t="s">
        <v>284</v>
      </c>
      <c r="D90" s="303"/>
      <c r="E90" s="303"/>
      <c r="F90" s="303"/>
      <c r="G90" s="303"/>
      <c r="H90" s="303"/>
      <c r="I90" s="303"/>
      <c r="J90" s="30"/>
    </row>
  </sheetData>
  <sortState ref="A5:J90">
    <sortCondition descending="1" ref="E38:E86"/>
  </sortState>
  <mergeCells count="14">
    <mergeCell ref="B2:H2"/>
    <mergeCell ref="I2:J2"/>
    <mergeCell ref="J3:J4"/>
    <mergeCell ref="B87:C87"/>
    <mergeCell ref="B25:C25"/>
    <mergeCell ref="B35:C35"/>
    <mergeCell ref="B37:C37"/>
    <mergeCell ref="B88:C88"/>
    <mergeCell ref="C90:I90"/>
    <mergeCell ref="C89:I89"/>
    <mergeCell ref="B3:B4"/>
    <mergeCell ref="C3:C4"/>
    <mergeCell ref="E3:I3"/>
    <mergeCell ref="B21:C21"/>
  </mergeCells>
  <printOptions horizontalCentered="1" verticalCentered="1"/>
  <pageMargins left="0.70866141732283472" right="0.70866141732283472" top="0" bottom="0" header="0" footer="0"/>
  <pageSetup scale="43" orientation="portrait" r:id="rId1"/>
</worksheet>
</file>

<file path=xl/worksheets/sheet3.xml><?xml version="1.0" encoding="utf-8"?>
<worksheet xmlns="http://schemas.openxmlformats.org/spreadsheetml/2006/main" xmlns:r="http://schemas.openxmlformats.org/officeDocument/2006/relationships">
  <dimension ref="A1:T89"/>
  <sheetViews>
    <sheetView rightToLeft="1" tabSelected="1" topLeftCell="A22" workbookViewId="0">
      <selection activeCell="P1" sqref="A1:P89"/>
    </sheetView>
  </sheetViews>
  <sheetFormatPr defaultColWidth="13.25" defaultRowHeight="18"/>
  <cols>
    <col min="1" max="1" width="9" style="65" customWidth="1"/>
    <col min="2" max="2" width="25" bestFit="1" customWidth="1"/>
    <col min="16" max="16" width="14.125" bestFit="1" customWidth="1"/>
    <col min="17" max="17" width="13.25" style="34"/>
  </cols>
  <sheetData>
    <row r="1" spans="1:20" ht="32.25" thickBot="1">
      <c r="A1" s="32"/>
      <c r="B1" s="290" t="s">
        <v>332</v>
      </c>
      <c r="C1" s="290"/>
      <c r="D1" s="290"/>
      <c r="E1" s="290"/>
      <c r="F1" s="290"/>
      <c r="G1" s="290"/>
      <c r="H1" s="290"/>
      <c r="I1" s="290"/>
      <c r="J1" s="290"/>
      <c r="K1" s="290"/>
      <c r="L1" s="290"/>
      <c r="M1" s="290"/>
      <c r="N1" s="290"/>
      <c r="O1" s="33"/>
      <c r="P1" s="291" t="s">
        <v>347</v>
      </c>
    </row>
    <row r="2" spans="1:20" ht="21">
      <c r="A2" s="321" t="s">
        <v>202</v>
      </c>
      <c r="B2" s="323" t="s">
        <v>205</v>
      </c>
      <c r="C2" s="325" t="s">
        <v>206</v>
      </c>
      <c r="D2" s="325"/>
      <c r="E2" s="325"/>
      <c r="F2" s="325"/>
      <c r="G2" s="325"/>
      <c r="H2" s="325"/>
      <c r="I2" s="325"/>
      <c r="J2" s="325"/>
      <c r="K2" s="325" t="s">
        <v>207</v>
      </c>
      <c r="L2" s="325"/>
      <c r="M2" s="325"/>
      <c r="N2" s="325"/>
      <c r="O2" s="325"/>
      <c r="P2" s="326"/>
      <c r="Q2" s="236"/>
    </row>
    <row r="3" spans="1:20" ht="21">
      <c r="A3" s="322"/>
      <c r="B3" s="324"/>
      <c r="C3" s="327" t="s">
        <v>208</v>
      </c>
      <c r="D3" s="327"/>
      <c r="E3" s="327"/>
      <c r="F3" s="327"/>
      <c r="G3" s="327" t="s">
        <v>331</v>
      </c>
      <c r="H3" s="327"/>
      <c r="I3" s="327"/>
      <c r="J3" s="327"/>
      <c r="K3" s="328" t="s">
        <v>208</v>
      </c>
      <c r="L3" s="329"/>
      <c r="M3" s="330"/>
      <c r="N3" s="328" t="s">
        <v>331</v>
      </c>
      <c r="O3" s="329"/>
      <c r="P3" s="331"/>
      <c r="Q3" s="236"/>
    </row>
    <row r="4" spans="1:20" ht="42">
      <c r="A4" s="322"/>
      <c r="B4" s="324"/>
      <c r="C4" s="214" t="s">
        <v>209</v>
      </c>
      <c r="D4" s="214" t="s">
        <v>210</v>
      </c>
      <c r="E4" s="35" t="s">
        <v>211</v>
      </c>
      <c r="F4" s="214" t="s">
        <v>212</v>
      </c>
      <c r="G4" s="215" t="s">
        <v>213</v>
      </c>
      <c r="H4" s="215" t="s">
        <v>210</v>
      </c>
      <c r="I4" s="35" t="s">
        <v>211</v>
      </c>
      <c r="J4" s="215" t="s">
        <v>212</v>
      </c>
      <c r="K4" s="214" t="s">
        <v>214</v>
      </c>
      <c r="L4" s="214" t="s">
        <v>215</v>
      </c>
      <c r="M4" s="35" t="s">
        <v>211</v>
      </c>
      <c r="N4" s="214" t="s">
        <v>214</v>
      </c>
      <c r="O4" s="214" t="s">
        <v>215</v>
      </c>
      <c r="P4" s="36" t="s">
        <v>211</v>
      </c>
      <c r="Q4" s="236"/>
    </row>
    <row r="5" spans="1:20" ht="18.75">
      <c r="A5" s="37">
        <v>1</v>
      </c>
      <c r="B5" s="38" t="s">
        <v>216</v>
      </c>
      <c r="C5" s="39">
        <v>764064.848917</v>
      </c>
      <c r="D5" s="39">
        <v>358878.21669999999</v>
      </c>
      <c r="E5" s="40">
        <v>405186.63221700001</v>
      </c>
      <c r="F5" s="40">
        <v>1122943.065617</v>
      </c>
      <c r="G5" s="39">
        <v>78754.914392999999</v>
      </c>
      <c r="H5" s="39">
        <v>128620.843154</v>
      </c>
      <c r="I5" s="41">
        <v>-49865.928761000003</v>
      </c>
      <c r="J5" s="40">
        <v>207375.75754700002</v>
      </c>
      <c r="K5" s="39">
        <v>7902239</v>
      </c>
      <c r="L5" s="39">
        <v>3657171</v>
      </c>
      <c r="M5" s="40">
        <v>4245068</v>
      </c>
      <c r="N5" s="39">
        <v>736497</v>
      </c>
      <c r="O5" s="39">
        <v>861428</v>
      </c>
      <c r="P5" s="42">
        <v>-124931</v>
      </c>
      <c r="Q5" s="237"/>
      <c r="R5" s="43"/>
      <c r="S5" s="43"/>
      <c r="T5" s="43"/>
    </row>
    <row r="6" spans="1:20" s="84" customFormat="1" ht="18.75">
      <c r="A6" s="81">
        <v>2</v>
      </c>
      <c r="B6" s="82" t="s">
        <v>34</v>
      </c>
      <c r="C6" s="83">
        <v>125886.626857</v>
      </c>
      <c r="D6" s="83">
        <v>172907.66367000001</v>
      </c>
      <c r="E6" s="44">
        <v>-47021.036813000013</v>
      </c>
      <c r="F6" s="45">
        <v>298794.29052699998</v>
      </c>
      <c r="G6" s="46">
        <v>10960.03521</v>
      </c>
      <c r="H6" s="46">
        <v>26033.091669000001</v>
      </c>
      <c r="I6" s="44">
        <v>-15073.056459000001</v>
      </c>
      <c r="J6" s="45">
        <v>36993.126879000003</v>
      </c>
      <c r="K6" s="46">
        <v>686502.15574700001</v>
      </c>
      <c r="L6" s="46">
        <v>611226.23982799996</v>
      </c>
      <c r="M6" s="45">
        <v>75275.91591900005</v>
      </c>
      <c r="N6" s="46">
        <v>5640.7069519999995</v>
      </c>
      <c r="O6" s="46">
        <v>52639.815135999997</v>
      </c>
      <c r="P6" s="47">
        <v>-46999.108183999997</v>
      </c>
      <c r="Q6" s="237"/>
      <c r="R6" s="43"/>
      <c r="S6" s="43"/>
      <c r="T6" s="43"/>
    </row>
    <row r="7" spans="1:20" ht="18.75">
      <c r="A7" s="37">
        <v>3</v>
      </c>
      <c r="B7" s="38" t="s">
        <v>217</v>
      </c>
      <c r="C7" s="39">
        <v>426792.42963000003</v>
      </c>
      <c r="D7" s="39">
        <v>172974.470665</v>
      </c>
      <c r="E7" s="40">
        <v>253817.95896500003</v>
      </c>
      <c r="F7" s="40">
        <v>599766.90029500006</v>
      </c>
      <c r="G7" s="39">
        <v>78393.373000000007</v>
      </c>
      <c r="H7" s="39">
        <v>67040</v>
      </c>
      <c r="I7" s="41">
        <v>11353.373000000007</v>
      </c>
      <c r="J7" s="40">
        <v>145433.37300000002</v>
      </c>
      <c r="K7" s="39">
        <v>2188236</v>
      </c>
      <c r="L7" s="39">
        <v>1457682</v>
      </c>
      <c r="M7" s="40">
        <v>730554</v>
      </c>
      <c r="N7" s="39">
        <v>218225</v>
      </c>
      <c r="O7" s="39">
        <v>319093</v>
      </c>
      <c r="P7" s="42">
        <v>-100868</v>
      </c>
      <c r="Q7" s="237"/>
      <c r="R7" s="43"/>
      <c r="S7" s="43"/>
      <c r="T7" s="43"/>
    </row>
    <row r="8" spans="1:20" s="84" customFormat="1" ht="18.75">
      <c r="A8" s="81">
        <v>4</v>
      </c>
      <c r="B8" s="82" t="s">
        <v>218</v>
      </c>
      <c r="C8" s="46">
        <v>86266.045681999996</v>
      </c>
      <c r="D8" s="46">
        <v>75415.652063000001</v>
      </c>
      <c r="E8" s="45">
        <v>10850.393618999995</v>
      </c>
      <c r="F8" s="45">
        <v>161681.69774500001</v>
      </c>
      <c r="G8" s="46">
        <v>10191.373997000001</v>
      </c>
      <c r="H8" s="46">
        <v>10268.480804999999</v>
      </c>
      <c r="I8" s="44">
        <v>-77.106807999998637</v>
      </c>
      <c r="J8" s="45">
        <v>20459.854802000002</v>
      </c>
      <c r="K8" s="46">
        <v>15550</v>
      </c>
      <c r="L8" s="46">
        <v>5878</v>
      </c>
      <c r="M8" s="45">
        <v>9672</v>
      </c>
      <c r="N8" s="46">
        <v>31</v>
      </c>
      <c r="O8" s="46">
        <v>2075</v>
      </c>
      <c r="P8" s="47">
        <v>-2044</v>
      </c>
      <c r="Q8" s="237"/>
      <c r="R8" s="43"/>
      <c r="S8" s="43"/>
      <c r="T8" s="43"/>
    </row>
    <row r="9" spans="1:20" ht="18.75">
      <c r="A9" s="37">
        <v>5</v>
      </c>
      <c r="B9" s="38" t="s">
        <v>29</v>
      </c>
      <c r="C9" s="39">
        <v>501058.41619999998</v>
      </c>
      <c r="D9" s="39">
        <v>74271.441581000006</v>
      </c>
      <c r="E9" s="41">
        <v>426786.97461899999</v>
      </c>
      <c r="F9" s="40">
        <v>575329.85778099997</v>
      </c>
      <c r="G9" s="39">
        <v>90237.461414999998</v>
      </c>
      <c r="H9" s="39">
        <v>36441.892097000004</v>
      </c>
      <c r="I9" s="41">
        <v>53795.569317999994</v>
      </c>
      <c r="J9" s="40">
        <v>126679.353512</v>
      </c>
      <c r="K9" s="39">
        <v>2311686</v>
      </c>
      <c r="L9" s="39">
        <v>1959331</v>
      </c>
      <c r="M9" s="85">
        <v>352355</v>
      </c>
      <c r="N9" s="39">
        <v>67571</v>
      </c>
      <c r="O9" s="39">
        <v>623541</v>
      </c>
      <c r="P9" s="48">
        <v>-555970</v>
      </c>
      <c r="Q9" s="237"/>
      <c r="R9" s="43"/>
      <c r="S9" s="43"/>
      <c r="T9" s="43"/>
    </row>
    <row r="10" spans="1:20" ht="18.75">
      <c r="A10" s="49">
        <v>6</v>
      </c>
      <c r="B10" s="86" t="s">
        <v>32</v>
      </c>
      <c r="C10" s="46">
        <v>143857.86043999999</v>
      </c>
      <c r="D10" s="46">
        <v>43473.172677000002</v>
      </c>
      <c r="E10" s="44">
        <v>100384.68776299999</v>
      </c>
      <c r="F10" s="45">
        <v>187331.03311699998</v>
      </c>
      <c r="G10" s="46">
        <v>2604.6343929999998</v>
      </c>
      <c r="H10" s="46">
        <v>1449.2251679999999</v>
      </c>
      <c r="I10" s="44">
        <v>1155.4092249999999</v>
      </c>
      <c r="J10" s="45">
        <v>4053.8595609999998</v>
      </c>
      <c r="K10" s="46">
        <v>1466022</v>
      </c>
      <c r="L10" s="46">
        <v>974273</v>
      </c>
      <c r="M10" s="44">
        <v>491749</v>
      </c>
      <c r="N10" s="46">
        <v>0</v>
      </c>
      <c r="O10" s="46">
        <v>242102</v>
      </c>
      <c r="P10" s="87">
        <v>-242102</v>
      </c>
      <c r="Q10" s="237"/>
      <c r="R10" s="43"/>
      <c r="S10" s="43"/>
      <c r="T10" s="43"/>
    </row>
    <row r="11" spans="1:20" ht="18.75">
      <c r="A11" s="37">
        <v>7</v>
      </c>
      <c r="B11" s="50" t="s">
        <v>21</v>
      </c>
      <c r="C11" s="88">
        <v>905628.22549999994</v>
      </c>
      <c r="D11" s="88">
        <v>380000</v>
      </c>
      <c r="E11" s="40">
        <v>525628.22549999994</v>
      </c>
      <c r="F11" s="40">
        <v>1285628.2254999999</v>
      </c>
      <c r="G11" s="88">
        <v>384594.31400000001</v>
      </c>
      <c r="H11" s="88">
        <v>380000</v>
      </c>
      <c r="I11" s="40">
        <v>4594.314000000013</v>
      </c>
      <c r="J11" s="40">
        <v>764594.31400000001</v>
      </c>
      <c r="K11" s="216">
        <v>3444572</v>
      </c>
      <c r="L11" s="216">
        <v>2241522</v>
      </c>
      <c r="M11" s="39">
        <v>1203050</v>
      </c>
      <c r="N11" s="216">
        <v>463981</v>
      </c>
      <c r="O11" s="216">
        <v>725781</v>
      </c>
      <c r="P11" s="240">
        <v>-261800</v>
      </c>
      <c r="Q11" s="236"/>
    </row>
    <row r="12" spans="1:20" ht="18.75">
      <c r="A12" s="49">
        <v>8</v>
      </c>
      <c r="B12" s="89" t="s">
        <v>43</v>
      </c>
      <c r="C12" s="90">
        <v>27425</v>
      </c>
      <c r="D12" s="90">
        <v>27013.893</v>
      </c>
      <c r="E12" s="45">
        <v>411.10699999999997</v>
      </c>
      <c r="F12" s="45">
        <v>54438.892999999996</v>
      </c>
      <c r="G12" s="90">
        <v>480</v>
      </c>
      <c r="H12" s="90">
        <v>37.924999999999997</v>
      </c>
      <c r="I12" s="45">
        <v>442.07499999999999</v>
      </c>
      <c r="J12" s="45">
        <v>517.92499999999995</v>
      </c>
      <c r="K12" s="217">
        <v>30008</v>
      </c>
      <c r="L12" s="217">
        <v>29694</v>
      </c>
      <c r="M12" s="46">
        <v>314</v>
      </c>
      <c r="N12" s="217">
        <v>0</v>
      </c>
      <c r="O12" s="217">
        <v>17072</v>
      </c>
      <c r="P12" s="241">
        <v>-17072</v>
      </c>
      <c r="Q12" s="236"/>
    </row>
    <row r="13" spans="1:20" s="22" customFormat="1" ht="18.75">
      <c r="A13" s="37">
        <v>9</v>
      </c>
      <c r="B13" s="69" t="s">
        <v>232</v>
      </c>
      <c r="C13" s="70">
        <v>3840</v>
      </c>
      <c r="D13" s="70">
        <v>0</v>
      </c>
      <c r="E13" s="40">
        <v>3840</v>
      </c>
      <c r="F13" s="40">
        <v>3840</v>
      </c>
      <c r="G13" s="70">
        <v>3840</v>
      </c>
      <c r="H13" s="70">
        <v>0</v>
      </c>
      <c r="I13" s="40">
        <v>3840</v>
      </c>
      <c r="J13" s="40">
        <v>3840</v>
      </c>
      <c r="K13" s="218">
        <v>95261</v>
      </c>
      <c r="L13" s="218">
        <v>27345</v>
      </c>
      <c r="M13" s="53">
        <v>67916</v>
      </c>
      <c r="N13" s="218">
        <v>13438</v>
      </c>
      <c r="O13" s="218">
        <v>10228</v>
      </c>
      <c r="P13" s="242">
        <v>3210</v>
      </c>
      <c r="Q13" s="238"/>
    </row>
    <row r="14" spans="1:20" ht="18.75">
      <c r="A14" s="49">
        <v>10</v>
      </c>
      <c r="B14" s="89" t="s">
        <v>234</v>
      </c>
      <c r="C14" s="90">
        <v>154546.378</v>
      </c>
      <c r="D14" s="90">
        <v>376.041</v>
      </c>
      <c r="E14" s="45">
        <v>154170.337</v>
      </c>
      <c r="F14" s="45">
        <v>154922.41899999999</v>
      </c>
      <c r="G14" s="90">
        <v>480</v>
      </c>
      <c r="H14" s="90">
        <v>47.924999999999997</v>
      </c>
      <c r="I14" s="45">
        <v>432.07499999999999</v>
      </c>
      <c r="J14" s="45">
        <v>527.92499999999995</v>
      </c>
      <c r="K14" s="217">
        <v>1044410</v>
      </c>
      <c r="L14" s="217">
        <v>460744</v>
      </c>
      <c r="M14" s="46">
        <v>583666</v>
      </c>
      <c r="N14" s="217">
        <v>38488</v>
      </c>
      <c r="O14" s="217">
        <v>170009</v>
      </c>
      <c r="P14" s="241">
        <v>-131521</v>
      </c>
      <c r="Q14" s="236"/>
    </row>
    <row r="15" spans="1:20" s="22" customFormat="1" ht="18.75">
      <c r="A15" s="37">
        <v>11</v>
      </c>
      <c r="B15" s="69" t="s">
        <v>236</v>
      </c>
      <c r="C15" s="70">
        <v>126256.79399999999</v>
      </c>
      <c r="D15" s="70">
        <v>22936.041000000001</v>
      </c>
      <c r="E15" s="40">
        <v>103320.753</v>
      </c>
      <c r="F15" s="40">
        <v>149192.83499999999</v>
      </c>
      <c r="G15" s="70">
        <v>38190</v>
      </c>
      <c r="H15" s="70">
        <v>22607.924999999999</v>
      </c>
      <c r="I15" s="40">
        <v>15582.075000000001</v>
      </c>
      <c r="J15" s="40">
        <v>60797.925000000003</v>
      </c>
      <c r="K15" s="218">
        <v>882499</v>
      </c>
      <c r="L15" s="218">
        <v>319462</v>
      </c>
      <c r="M15" s="53">
        <v>563037</v>
      </c>
      <c r="N15" s="218">
        <v>73043</v>
      </c>
      <c r="O15" s="218">
        <v>200376</v>
      </c>
      <c r="P15" s="242">
        <v>-127333</v>
      </c>
      <c r="Q15" s="238"/>
    </row>
    <row r="16" spans="1:20" ht="18.75">
      <c r="A16" s="49">
        <v>12</v>
      </c>
      <c r="B16" s="89" t="s">
        <v>238</v>
      </c>
      <c r="C16" s="90">
        <v>55953.158000000003</v>
      </c>
      <c r="D16" s="90">
        <v>366.041</v>
      </c>
      <c r="E16" s="45">
        <v>55587.117000000006</v>
      </c>
      <c r="F16" s="45">
        <v>56319.199000000001</v>
      </c>
      <c r="G16" s="90">
        <v>480</v>
      </c>
      <c r="H16" s="90">
        <v>37.924999999999997</v>
      </c>
      <c r="I16" s="45">
        <v>442.07499999999999</v>
      </c>
      <c r="J16" s="45">
        <v>517.92499999999995</v>
      </c>
      <c r="K16" s="217">
        <v>1422530</v>
      </c>
      <c r="L16" s="217">
        <v>799775</v>
      </c>
      <c r="M16" s="46">
        <v>622755</v>
      </c>
      <c r="N16" s="217">
        <v>51096</v>
      </c>
      <c r="O16" s="217">
        <v>204446</v>
      </c>
      <c r="P16" s="241">
        <v>-153350</v>
      </c>
      <c r="Q16" s="236"/>
    </row>
    <row r="17" spans="1:20" s="22" customFormat="1" ht="18.75">
      <c r="A17" s="37">
        <v>13</v>
      </c>
      <c r="B17" s="69" t="s">
        <v>286</v>
      </c>
      <c r="C17" s="70">
        <v>150482.26999999999</v>
      </c>
      <c r="D17" s="70">
        <v>4674.741</v>
      </c>
      <c r="E17" s="40">
        <v>145807.52899999998</v>
      </c>
      <c r="F17" s="40">
        <v>155157.011</v>
      </c>
      <c r="G17" s="70">
        <v>95480</v>
      </c>
      <c r="H17" s="70">
        <v>4347.9250000000002</v>
      </c>
      <c r="I17" s="40">
        <v>91132.074999999997</v>
      </c>
      <c r="J17" s="40">
        <v>99827.925000000003</v>
      </c>
      <c r="K17" s="218">
        <v>910546</v>
      </c>
      <c r="L17" s="218">
        <v>391277</v>
      </c>
      <c r="M17" s="53">
        <v>519269</v>
      </c>
      <c r="N17" s="218">
        <v>1467</v>
      </c>
      <c r="O17" s="218">
        <v>166609</v>
      </c>
      <c r="P17" s="242">
        <v>-165142</v>
      </c>
      <c r="Q17" s="238"/>
    </row>
    <row r="18" spans="1:20" ht="18.75">
      <c r="A18" s="49">
        <v>14</v>
      </c>
      <c r="B18" s="89" t="s">
        <v>288</v>
      </c>
      <c r="C18" s="90">
        <v>0</v>
      </c>
      <c r="D18" s="90">
        <v>0</v>
      </c>
      <c r="E18" s="45">
        <v>0</v>
      </c>
      <c r="F18" s="45">
        <v>0</v>
      </c>
      <c r="G18" s="90">
        <v>0</v>
      </c>
      <c r="H18" s="90">
        <v>0</v>
      </c>
      <c r="I18" s="45">
        <v>0</v>
      </c>
      <c r="J18" s="45">
        <v>0</v>
      </c>
      <c r="K18" s="217">
        <v>543304</v>
      </c>
      <c r="L18" s="217">
        <v>17751</v>
      </c>
      <c r="M18" s="46">
        <v>525553</v>
      </c>
      <c r="N18" s="217">
        <v>264746</v>
      </c>
      <c r="O18" s="217">
        <v>11084</v>
      </c>
      <c r="P18" s="241">
        <v>253662</v>
      </c>
      <c r="Q18" s="236"/>
    </row>
    <row r="19" spans="1:20" s="22" customFormat="1" ht="18.75">
      <c r="A19" s="37">
        <v>15</v>
      </c>
      <c r="B19" s="38" t="s">
        <v>302</v>
      </c>
      <c r="C19" s="53">
        <v>227196.16094</v>
      </c>
      <c r="D19" s="53">
        <v>292390.29608599999</v>
      </c>
      <c r="E19" s="41">
        <v>-65194.135145999986</v>
      </c>
      <c r="F19" s="40">
        <v>519586.45702600002</v>
      </c>
      <c r="G19" s="53">
        <v>38703.427619000002</v>
      </c>
      <c r="H19" s="53">
        <v>35831.750672000002</v>
      </c>
      <c r="I19" s="41">
        <v>2871.6769469999999</v>
      </c>
      <c r="J19" s="40">
        <v>74535.178291000004</v>
      </c>
      <c r="K19" s="53">
        <v>107074</v>
      </c>
      <c r="L19" s="53">
        <v>114910</v>
      </c>
      <c r="M19" s="41">
        <v>-7836</v>
      </c>
      <c r="N19" s="76">
        <v>0</v>
      </c>
      <c r="O19" s="76">
        <v>67</v>
      </c>
      <c r="P19" s="48">
        <v>-67</v>
      </c>
      <c r="Q19" s="239"/>
      <c r="R19" s="56"/>
      <c r="S19" s="56"/>
      <c r="T19" s="56"/>
    </row>
    <row r="20" spans="1:20" s="255" customFormat="1" ht="18.75">
      <c r="A20" s="252">
        <v>16</v>
      </c>
      <c r="B20" s="52" t="s">
        <v>337</v>
      </c>
      <c r="C20" s="46">
        <v>0</v>
      </c>
      <c r="D20" s="46">
        <v>0</v>
      </c>
      <c r="E20" s="44">
        <v>0</v>
      </c>
      <c r="F20" s="45">
        <v>0</v>
      </c>
      <c r="G20" s="46">
        <v>0</v>
      </c>
      <c r="H20" s="46">
        <v>0</v>
      </c>
      <c r="I20" s="44">
        <v>0</v>
      </c>
      <c r="J20" s="45">
        <v>0</v>
      </c>
      <c r="K20" s="46">
        <v>120300</v>
      </c>
      <c r="L20" s="46">
        <v>0</v>
      </c>
      <c r="M20" s="44">
        <v>120300</v>
      </c>
      <c r="N20" s="83">
        <v>120300</v>
      </c>
      <c r="O20" s="83">
        <v>0</v>
      </c>
      <c r="P20" s="87">
        <v>120300</v>
      </c>
      <c r="Q20" s="253"/>
      <c r="R20" s="254"/>
      <c r="S20" s="254"/>
      <c r="T20" s="254"/>
    </row>
    <row r="21" spans="1:20">
      <c r="A21" s="319" t="s">
        <v>219</v>
      </c>
      <c r="B21" s="320"/>
      <c r="C21" s="60">
        <f t="shared" ref="C21:P21" si="0">SUM(C5:C20)</f>
        <v>3699254.214166</v>
      </c>
      <c r="D21" s="60">
        <f t="shared" si="0"/>
        <v>1625677.6704419998</v>
      </c>
      <c r="E21" s="60">
        <f t="shared" si="0"/>
        <v>2073576.543724</v>
      </c>
      <c r="F21" s="60">
        <f t="shared" si="0"/>
        <v>5324931.8846079996</v>
      </c>
      <c r="G21" s="60">
        <f t="shared" si="0"/>
        <v>833389.53402699996</v>
      </c>
      <c r="H21" s="60">
        <f t="shared" si="0"/>
        <v>712764.90856500017</v>
      </c>
      <c r="I21" s="60">
        <f t="shared" si="0"/>
        <v>120624.62546200001</v>
      </c>
      <c r="J21" s="60">
        <f t="shared" si="0"/>
        <v>1546154.4425920004</v>
      </c>
      <c r="K21" s="60">
        <f t="shared" si="0"/>
        <v>23170739.155747</v>
      </c>
      <c r="L21" s="60">
        <f t="shared" si="0"/>
        <v>13068041.239828</v>
      </c>
      <c r="M21" s="60">
        <f t="shared" si="0"/>
        <v>10102697.915919</v>
      </c>
      <c r="N21" s="60">
        <f t="shared" si="0"/>
        <v>2054523.706952</v>
      </c>
      <c r="O21" s="60">
        <f t="shared" si="0"/>
        <v>3606550.815136</v>
      </c>
      <c r="P21" s="60">
        <f t="shared" si="0"/>
        <v>-1552027.108184</v>
      </c>
      <c r="Q21" s="236"/>
    </row>
    <row r="22" spans="1:20" s="22" customFormat="1" ht="18.75">
      <c r="A22" s="37">
        <v>17</v>
      </c>
      <c r="B22" s="38" t="s">
        <v>221</v>
      </c>
      <c r="C22" s="53">
        <v>98388.327395</v>
      </c>
      <c r="D22" s="53">
        <v>135594.104976</v>
      </c>
      <c r="E22" s="41">
        <v>-37205.777581000002</v>
      </c>
      <c r="F22" s="40">
        <v>233982.432371</v>
      </c>
      <c r="G22" s="53">
        <v>3984.6</v>
      </c>
      <c r="H22" s="53">
        <v>6877.3209999999999</v>
      </c>
      <c r="I22" s="41">
        <v>-2892.721</v>
      </c>
      <c r="J22" s="40">
        <v>10861.921</v>
      </c>
      <c r="K22" s="53">
        <v>255141</v>
      </c>
      <c r="L22" s="53">
        <v>224959</v>
      </c>
      <c r="M22" s="41">
        <v>30182</v>
      </c>
      <c r="N22" s="53">
        <v>10064</v>
      </c>
      <c r="O22" s="53">
        <v>3062</v>
      </c>
      <c r="P22" s="48">
        <v>7002</v>
      </c>
      <c r="Q22" s="239"/>
      <c r="R22" s="56"/>
      <c r="S22" s="56"/>
      <c r="T22" s="56"/>
    </row>
    <row r="23" spans="1:20" s="22" customFormat="1" ht="18.75">
      <c r="A23" s="49">
        <v>18</v>
      </c>
      <c r="B23" s="52" t="s">
        <v>296</v>
      </c>
      <c r="C23" s="46">
        <v>20068.465500999999</v>
      </c>
      <c r="D23" s="46">
        <v>6482.6154329999999</v>
      </c>
      <c r="E23" s="44">
        <v>13585.850068</v>
      </c>
      <c r="F23" s="45">
        <v>26551.080933999998</v>
      </c>
      <c r="G23" s="46">
        <v>8862.7393410000004</v>
      </c>
      <c r="H23" s="46">
        <v>4475.0331630000001</v>
      </c>
      <c r="I23" s="44">
        <v>4387.7061780000004</v>
      </c>
      <c r="J23" s="45">
        <v>13337.772504</v>
      </c>
      <c r="K23" s="46">
        <v>15470</v>
      </c>
      <c r="L23" s="46">
        <v>5186</v>
      </c>
      <c r="M23" s="44">
        <v>10284</v>
      </c>
      <c r="N23" s="46">
        <v>0</v>
      </c>
      <c r="O23" s="46">
        <v>917</v>
      </c>
      <c r="P23" s="87">
        <v>-917</v>
      </c>
      <c r="Q23" s="239"/>
      <c r="R23" s="56"/>
      <c r="S23" s="56"/>
      <c r="T23" s="56"/>
    </row>
    <row r="24" spans="1:20" s="22" customFormat="1" ht="18.75">
      <c r="A24" s="37">
        <v>19</v>
      </c>
      <c r="B24" s="173" t="s">
        <v>303</v>
      </c>
      <c r="C24" s="53">
        <v>1679.3942810000001</v>
      </c>
      <c r="D24" s="53">
        <v>3.2257500000000001</v>
      </c>
      <c r="E24" s="41">
        <v>1676.168531</v>
      </c>
      <c r="F24" s="40">
        <v>1682.6200310000002</v>
      </c>
      <c r="G24" s="53">
        <v>1679.3942810000001</v>
      </c>
      <c r="H24" s="53">
        <v>3.2257500000000001</v>
      </c>
      <c r="I24" s="41">
        <v>1676.168531</v>
      </c>
      <c r="J24" s="40">
        <v>1682.6200310000002</v>
      </c>
      <c r="K24" s="53">
        <v>5056</v>
      </c>
      <c r="L24" s="53">
        <v>0</v>
      </c>
      <c r="M24" s="41">
        <v>5056</v>
      </c>
      <c r="N24" s="53">
        <v>0</v>
      </c>
      <c r="O24" s="53">
        <v>0</v>
      </c>
      <c r="P24" s="48">
        <v>0</v>
      </c>
      <c r="Q24" s="239"/>
      <c r="R24" s="56"/>
      <c r="S24" s="56"/>
      <c r="T24" s="56"/>
    </row>
    <row r="25" spans="1:20">
      <c r="A25" s="319" t="s">
        <v>293</v>
      </c>
      <c r="B25" s="320"/>
      <c r="C25" s="60">
        <v>120136.187177</v>
      </c>
      <c r="D25" s="60">
        <v>142079.94615900001</v>
      </c>
      <c r="E25" s="60">
        <v>-21943.758982000003</v>
      </c>
      <c r="F25" s="60">
        <v>262216.13333600003</v>
      </c>
      <c r="G25" s="60">
        <v>14526.733622000002</v>
      </c>
      <c r="H25" s="60">
        <v>11355.579913</v>
      </c>
      <c r="I25" s="60">
        <v>3171.1537090000002</v>
      </c>
      <c r="J25" s="60">
        <v>25882.313535000001</v>
      </c>
      <c r="K25" s="60">
        <v>275667</v>
      </c>
      <c r="L25" s="60">
        <v>230145</v>
      </c>
      <c r="M25" s="60">
        <v>45522</v>
      </c>
      <c r="N25" s="60">
        <v>10064</v>
      </c>
      <c r="O25" s="60">
        <v>3979</v>
      </c>
      <c r="P25" s="60">
        <v>6085</v>
      </c>
      <c r="Q25" s="236"/>
    </row>
    <row r="26" spans="1:20" ht="18.75">
      <c r="A26" s="37">
        <v>20</v>
      </c>
      <c r="B26" s="38" t="s">
        <v>220</v>
      </c>
      <c r="C26" s="39">
        <v>1466914.907082</v>
      </c>
      <c r="D26" s="39">
        <v>388607.26699600002</v>
      </c>
      <c r="E26" s="41">
        <v>1078307.6400860001</v>
      </c>
      <c r="F26" s="40">
        <v>1855522.174078</v>
      </c>
      <c r="G26" s="39">
        <v>4099.55</v>
      </c>
      <c r="H26" s="39">
        <v>211.2</v>
      </c>
      <c r="I26" s="41">
        <v>3888.3500000000004</v>
      </c>
      <c r="J26" s="40">
        <v>4310.75</v>
      </c>
      <c r="K26" s="39">
        <v>1766930</v>
      </c>
      <c r="L26" s="39">
        <v>476633</v>
      </c>
      <c r="M26" s="85">
        <v>1290297</v>
      </c>
      <c r="N26" s="39">
        <v>41891</v>
      </c>
      <c r="O26" s="39">
        <v>45212</v>
      </c>
      <c r="P26" s="48">
        <v>-3321</v>
      </c>
      <c r="Q26" s="237"/>
      <c r="R26" s="43"/>
      <c r="S26" s="43"/>
      <c r="T26" s="43"/>
    </row>
    <row r="27" spans="1:20" ht="18.75">
      <c r="A27" s="49">
        <v>21</v>
      </c>
      <c r="B27" s="52" t="s">
        <v>55</v>
      </c>
      <c r="C27" s="46">
        <v>629002.85778600001</v>
      </c>
      <c r="D27" s="46">
        <v>311186.364076</v>
      </c>
      <c r="E27" s="44">
        <v>317816.49371000001</v>
      </c>
      <c r="F27" s="45">
        <v>940189.22186199995</v>
      </c>
      <c r="G27" s="46">
        <v>0</v>
      </c>
      <c r="H27" s="46">
        <v>0</v>
      </c>
      <c r="I27" s="44">
        <v>0</v>
      </c>
      <c r="J27" s="45">
        <v>0</v>
      </c>
      <c r="K27" s="46">
        <v>560823.78661399998</v>
      </c>
      <c r="L27" s="46">
        <v>413593.10201799998</v>
      </c>
      <c r="M27" s="44">
        <v>147230.68459600001</v>
      </c>
      <c r="N27" s="46">
        <v>665.36576500000001</v>
      </c>
      <c r="O27" s="46">
        <v>30327.205131999999</v>
      </c>
      <c r="P27" s="87">
        <v>-29661.839367</v>
      </c>
      <c r="Q27" s="237"/>
      <c r="R27" s="43"/>
      <c r="S27" s="43"/>
      <c r="T27" s="43"/>
    </row>
    <row r="28" spans="1:20" ht="18.75">
      <c r="A28" s="37">
        <v>22</v>
      </c>
      <c r="B28" s="38" t="s">
        <v>58</v>
      </c>
      <c r="C28" s="39">
        <v>634860.60237700003</v>
      </c>
      <c r="D28" s="39">
        <v>963468.65937400004</v>
      </c>
      <c r="E28" s="41">
        <v>-328608.05699700001</v>
      </c>
      <c r="F28" s="40">
        <v>1598329.2617510001</v>
      </c>
      <c r="G28" s="39">
        <v>19565.492536999998</v>
      </c>
      <c r="H28" s="39">
        <v>45894.381583000002</v>
      </c>
      <c r="I28" s="41">
        <v>-26328.889046000004</v>
      </c>
      <c r="J28" s="40">
        <v>65459.87412</v>
      </c>
      <c r="K28" s="39">
        <v>373324.69716699998</v>
      </c>
      <c r="L28" s="39">
        <v>701596.20002600003</v>
      </c>
      <c r="M28" s="85">
        <v>-328271.50285900006</v>
      </c>
      <c r="N28" s="39">
        <v>214.87480299999999</v>
      </c>
      <c r="O28" s="39">
        <v>24577.576051</v>
      </c>
      <c r="P28" s="48">
        <v>-24362.701248000001</v>
      </c>
      <c r="Q28" s="237"/>
      <c r="R28" s="43"/>
      <c r="S28" s="43"/>
      <c r="T28" s="43"/>
    </row>
    <row r="29" spans="1:20" ht="18.75">
      <c r="A29" s="49">
        <v>23</v>
      </c>
      <c r="B29" s="52" t="s">
        <v>61</v>
      </c>
      <c r="C29" s="46">
        <v>279899.66794399999</v>
      </c>
      <c r="D29" s="46">
        <v>430668.68081500003</v>
      </c>
      <c r="E29" s="44">
        <v>-150769.01287100004</v>
      </c>
      <c r="F29" s="45">
        <v>710568.34875899996</v>
      </c>
      <c r="G29" s="46">
        <v>4619.0063460000001</v>
      </c>
      <c r="H29" s="46">
        <v>7722.2660390000001</v>
      </c>
      <c r="I29" s="44">
        <v>-3103.259693</v>
      </c>
      <c r="J29" s="45">
        <v>12341.272385</v>
      </c>
      <c r="K29" s="46">
        <v>275615</v>
      </c>
      <c r="L29" s="46">
        <v>644226</v>
      </c>
      <c r="M29" s="44">
        <v>-368611</v>
      </c>
      <c r="N29" s="46">
        <v>30830</v>
      </c>
      <c r="O29" s="46">
        <v>89400</v>
      </c>
      <c r="P29" s="87">
        <v>-58570</v>
      </c>
      <c r="Q29" s="237"/>
      <c r="R29" s="43"/>
      <c r="S29" s="43"/>
      <c r="T29" s="43"/>
    </row>
    <row r="30" spans="1:20" ht="18.75">
      <c r="A30" s="37">
        <v>24</v>
      </c>
      <c r="B30" s="77" t="s">
        <v>63</v>
      </c>
      <c r="C30" s="41">
        <v>328643.80612700002</v>
      </c>
      <c r="D30" s="41">
        <v>209911.24291</v>
      </c>
      <c r="E30" s="41">
        <v>118732.56321700002</v>
      </c>
      <c r="F30" s="40">
        <v>538555.04903700005</v>
      </c>
      <c r="G30" s="53">
        <v>28245.939166</v>
      </c>
      <c r="H30" s="53">
        <v>30934.121843000001</v>
      </c>
      <c r="I30" s="41">
        <v>-2688.1826770000007</v>
      </c>
      <c r="J30" s="40">
        <v>59180.061008999997</v>
      </c>
      <c r="K30" s="41">
        <v>234137</v>
      </c>
      <c r="L30" s="41">
        <v>114911</v>
      </c>
      <c r="M30" s="85">
        <v>119226</v>
      </c>
      <c r="N30" s="41">
        <v>0</v>
      </c>
      <c r="O30" s="41">
        <v>25622</v>
      </c>
      <c r="P30" s="48">
        <v>-25622</v>
      </c>
      <c r="Q30" s="237"/>
      <c r="R30" s="43"/>
      <c r="S30" s="43"/>
      <c r="T30" s="43"/>
    </row>
    <row r="31" spans="1:20" ht="18.75">
      <c r="A31" s="49">
        <v>25</v>
      </c>
      <c r="B31" s="52" t="s">
        <v>66</v>
      </c>
      <c r="C31" s="46">
        <v>124171.059913</v>
      </c>
      <c r="D31" s="46">
        <v>222052.05667300001</v>
      </c>
      <c r="E31" s="44">
        <v>-97880.996760000009</v>
      </c>
      <c r="F31" s="45">
        <v>346223.11658600002</v>
      </c>
      <c r="G31" s="46">
        <v>480</v>
      </c>
      <c r="H31" s="46">
        <v>5973.7544850000004</v>
      </c>
      <c r="I31" s="44">
        <v>-5493.7544850000004</v>
      </c>
      <c r="J31" s="45">
        <v>6453.7544850000004</v>
      </c>
      <c r="K31" s="46">
        <v>390371</v>
      </c>
      <c r="L31" s="46">
        <v>940567</v>
      </c>
      <c r="M31" s="44">
        <v>-550196</v>
      </c>
      <c r="N31" s="46">
        <v>0</v>
      </c>
      <c r="O31" s="46">
        <v>79747</v>
      </c>
      <c r="P31" s="87">
        <v>-79747</v>
      </c>
      <c r="Q31" s="237"/>
      <c r="R31" s="43"/>
      <c r="S31" s="43"/>
      <c r="T31" s="43"/>
    </row>
    <row r="32" spans="1:20" ht="18.75">
      <c r="A32" s="37">
        <v>26</v>
      </c>
      <c r="B32" s="77" t="s">
        <v>68</v>
      </c>
      <c r="C32" s="53">
        <v>163986.64764400001</v>
      </c>
      <c r="D32" s="53">
        <v>117231.179504</v>
      </c>
      <c r="E32" s="41">
        <v>46755.468140000012</v>
      </c>
      <c r="F32" s="41">
        <v>281217.82714800001</v>
      </c>
      <c r="G32" s="55">
        <v>14317.345891999999</v>
      </c>
      <c r="H32" s="55">
        <v>14164.838264</v>
      </c>
      <c r="I32" s="41">
        <v>152.50762799999939</v>
      </c>
      <c r="J32" s="41">
        <v>28482.184155999999</v>
      </c>
      <c r="K32" s="55">
        <v>44247</v>
      </c>
      <c r="L32" s="55">
        <v>25652</v>
      </c>
      <c r="M32" s="41">
        <v>18595</v>
      </c>
      <c r="N32" s="55">
        <v>65</v>
      </c>
      <c r="O32" s="55">
        <v>2882</v>
      </c>
      <c r="P32" s="42">
        <v>-2817</v>
      </c>
      <c r="Q32" s="237"/>
      <c r="R32" s="43"/>
      <c r="S32" s="43"/>
      <c r="T32" s="43"/>
    </row>
    <row r="33" spans="1:20" ht="18.75">
      <c r="A33" s="49">
        <v>27</v>
      </c>
      <c r="B33" s="91" t="s">
        <v>71</v>
      </c>
      <c r="C33" s="44">
        <v>154598.97575799999</v>
      </c>
      <c r="D33" s="44">
        <v>110615.117902</v>
      </c>
      <c r="E33" s="44">
        <v>43983.857855999988</v>
      </c>
      <c r="F33" s="44">
        <v>265214.09366000001</v>
      </c>
      <c r="G33" s="44">
        <v>6632.337055</v>
      </c>
      <c r="H33" s="44">
        <v>6342.1921279999997</v>
      </c>
      <c r="I33" s="44">
        <v>290.14492700000028</v>
      </c>
      <c r="J33" s="44">
        <v>12974.529182999999</v>
      </c>
      <c r="K33" s="44">
        <v>424301</v>
      </c>
      <c r="L33" s="44">
        <v>154629</v>
      </c>
      <c r="M33" s="44">
        <v>269672</v>
      </c>
      <c r="N33" s="44">
        <v>149</v>
      </c>
      <c r="O33" s="44">
        <v>51712</v>
      </c>
      <c r="P33" s="47">
        <v>-51563</v>
      </c>
      <c r="Q33" s="237"/>
      <c r="R33" s="43"/>
      <c r="S33" s="43"/>
      <c r="T33" s="43"/>
    </row>
    <row r="34" spans="1:20" s="22" customFormat="1" ht="18.75">
      <c r="A34" s="37">
        <v>28</v>
      </c>
      <c r="B34" s="38" t="s">
        <v>73</v>
      </c>
      <c r="C34" s="53">
        <v>105134.14748100001</v>
      </c>
      <c r="D34" s="53">
        <v>61218.670385999998</v>
      </c>
      <c r="E34" s="41">
        <v>43915.477095000009</v>
      </c>
      <c r="F34" s="40">
        <v>166352.81786700001</v>
      </c>
      <c r="G34" s="53">
        <v>12287.918044</v>
      </c>
      <c r="H34" s="53">
        <v>20291.059584999999</v>
      </c>
      <c r="I34" s="41">
        <v>-8003.1415409999991</v>
      </c>
      <c r="J34" s="40">
        <v>32578.977629000001</v>
      </c>
      <c r="K34" s="53">
        <v>297945.78599100001</v>
      </c>
      <c r="L34" s="53">
        <v>32246.687435</v>
      </c>
      <c r="M34" s="41">
        <v>265699.09855600004</v>
      </c>
      <c r="N34" s="53">
        <v>0</v>
      </c>
      <c r="O34" s="53">
        <v>118.822845</v>
      </c>
      <c r="P34" s="48">
        <v>-118.822845</v>
      </c>
      <c r="Q34" s="239"/>
      <c r="R34" s="56"/>
      <c r="S34" s="56"/>
      <c r="T34" s="56"/>
    </row>
    <row r="35" spans="1:20">
      <c r="A35" s="317" t="s">
        <v>222</v>
      </c>
      <c r="B35" s="318"/>
      <c r="C35" s="57">
        <v>3887212.6721120002</v>
      </c>
      <c r="D35" s="57">
        <v>2814959.2386360005</v>
      </c>
      <c r="E35" s="57">
        <v>1072253.4334760001</v>
      </c>
      <c r="F35" s="57">
        <v>6702171.9107479993</v>
      </c>
      <c r="G35" s="57">
        <v>90247.589039999992</v>
      </c>
      <c r="H35" s="57">
        <v>131533.81392700001</v>
      </c>
      <c r="I35" s="57">
        <v>-41286.224887000004</v>
      </c>
      <c r="J35" s="57">
        <v>221781.40296700003</v>
      </c>
      <c r="K35" s="57">
        <v>4367695.2697719997</v>
      </c>
      <c r="L35" s="57">
        <v>3504053.9894790002</v>
      </c>
      <c r="M35" s="57">
        <v>863641.28029299993</v>
      </c>
      <c r="N35" s="57">
        <v>73815.240568000008</v>
      </c>
      <c r="O35" s="57">
        <v>349598.60402800003</v>
      </c>
      <c r="P35" s="243">
        <v>-275783.36346000002</v>
      </c>
      <c r="Q35" s="236"/>
    </row>
    <row r="36" spans="1:20" ht="18.75">
      <c r="A36" s="37">
        <v>29</v>
      </c>
      <c r="B36" s="58" t="s">
        <v>76</v>
      </c>
      <c r="C36" s="39">
        <v>34234.967541999999</v>
      </c>
      <c r="D36" s="39">
        <v>30633.233970000001</v>
      </c>
      <c r="E36" s="41">
        <v>3601.7335719999974</v>
      </c>
      <c r="F36" s="40">
        <v>64868.201512</v>
      </c>
      <c r="G36" s="39">
        <v>2029.71</v>
      </c>
      <c r="H36" s="39">
        <v>3305.929173</v>
      </c>
      <c r="I36" s="41">
        <v>-1276.219173</v>
      </c>
      <c r="J36" s="40">
        <v>5335.6391729999996</v>
      </c>
      <c r="K36" s="39">
        <v>15026</v>
      </c>
      <c r="L36" s="39">
        <v>23947</v>
      </c>
      <c r="M36" s="40">
        <v>-8921</v>
      </c>
      <c r="N36" s="39">
        <v>14</v>
      </c>
      <c r="O36" s="39">
        <v>1436</v>
      </c>
      <c r="P36" s="48">
        <v>-1422</v>
      </c>
      <c r="Q36" s="237"/>
      <c r="R36" s="43"/>
      <c r="S36" s="43"/>
      <c r="T36" s="43"/>
    </row>
    <row r="37" spans="1:20" ht="18.75">
      <c r="A37" s="317" t="s">
        <v>223</v>
      </c>
      <c r="B37" s="318"/>
      <c r="C37" s="51">
        <v>34234.967541999999</v>
      </c>
      <c r="D37" s="51">
        <v>30633.233970000001</v>
      </c>
      <c r="E37" s="51">
        <v>3601.7335719999974</v>
      </c>
      <c r="F37" s="51">
        <v>64868.201512</v>
      </c>
      <c r="G37" s="51">
        <v>2029.71</v>
      </c>
      <c r="H37" s="51">
        <v>3305.929173</v>
      </c>
      <c r="I37" s="59">
        <v>-1276.219173</v>
      </c>
      <c r="J37" s="51">
        <v>5335.6391729999996</v>
      </c>
      <c r="K37" s="51">
        <v>15026</v>
      </c>
      <c r="L37" s="51">
        <v>23947</v>
      </c>
      <c r="M37" s="60">
        <v>-8921</v>
      </c>
      <c r="N37" s="51">
        <v>14</v>
      </c>
      <c r="O37" s="51">
        <v>1436</v>
      </c>
      <c r="P37" s="60">
        <v>-1422</v>
      </c>
      <c r="Q37" s="236"/>
    </row>
    <row r="38" spans="1:20" ht="18.75">
      <c r="A38" s="37">
        <v>30</v>
      </c>
      <c r="B38" s="92" t="s">
        <v>115</v>
      </c>
      <c r="C38" s="39">
        <v>315386.07588100003</v>
      </c>
      <c r="D38" s="39">
        <v>326237.45677300001</v>
      </c>
      <c r="E38" s="41">
        <v>-10851.380891999986</v>
      </c>
      <c r="F38" s="41">
        <v>641623.53265399998</v>
      </c>
      <c r="G38" s="93">
        <v>17474.535444000001</v>
      </c>
      <c r="H38" s="93">
        <v>20757.443082999998</v>
      </c>
      <c r="I38" s="41">
        <v>-3282.9076389999973</v>
      </c>
      <c r="J38" s="41">
        <v>38231.978526999999</v>
      </c>
      <c r="K38" s="93">
        <v>4660</v>
      </c>
      <c r="L38" s="93">
        <v>8700</v>
      </c>
      <c r="M38" s="41">
        <v>-4040</v>
      </c>
      <c r="N38" s="93">
        <v>0</v>
      </c>
      <c r="O38" s="93">
        <v>444</v>
      </c>
      <c r="P38" s="42">
        <v>-444</v>
      </c>
      <c r="Q38" s="237"/>
      <c r="R38" s="43"/>
      <c r="S38" s="43"/>
      <c r="T38" s="43"/>
    </row>
    <row r="39" spans="1:20" ht="18.75">
      <c r="A39" s="49">
        <v>31</v>
      </c>
      <c r="B39" s="91" t="s">
        <v>82</v>
      </c>
      <c r="C39" s="46">
        <v>200442.53465099999</v>
      </c>
      <c r="D39" s="46">
        <v>346864.150952</v>
      </c>
      <c r="E39" s="44">
        <v>-146421.616301</v>
      </c>
      <c r="F39" s="44">
        <v>547306.68560299999</v>
      </c>
      <c r="G39" s="44">
        <v>14521.476854</v>
      </c>
      <c r="H39" s="44">
        <v>6577.8595809999997</v>
      </c>
      <c r="I39" s="44">
        <v>7943.6172730000008</v>
      </c>
      <c r="J39" s="44">
        <v>21099.336435000001</v>
      </c>
      <c r="K39" s="44">
        <v>52044.591048000002</v>
      </c>
      <c r="L39" s="44">
        <v>173648.372474</v>
      </c>
      <c r="M39" s="44">
        <v>-121603.781426</v>
      </c>
      <c r="N39" s="44">
        <v>13678.631853999999</v>
      </c>
      <c r="O39" s="44">
        <v>4866.8087089999999</v>
      </c>
      <c r="P39" s="47">
        <v>8811.8231449999985</v>
      </c>
      <c r="Q39" s="237"/>
      <c r="R39" s="43"/>
      <c r="S39" s="43"/>
      <c r="T39" s="43"/>
    </row>
    <row r="40" spans="1:20" ht="18.75">
      <c r="A40" s="37">
        <v>32</v>
      </c>
      <c r="B40" s="92" t="s">
        <v>90</v>
      </c>
      <c r="C40" s="39">
        <v>170496.42045400001</v>
      </c>
      <c r="D40" s="39">
        <v>209810.256238</v>
      </c>
      <c r="E40" s="41">
        <v>-39313.835783999995</v>
      </c>
      <c r="F40" s="41">
        <v>380306.67669200001</v>
      </c>
      <c r="G40" s="93">
        <v>3840</v>
      </c>
      <c r="H40" s="93">
        <v>6618.4397660000004</v>
      </c>
      <c r="I40" s="41">
        <v>-2778.4397660000004</v>
      </c>
      <c r="J40" s="41">
        <v>10458.439766</v>
      </c>
      <c r="K40" s="93">
        <v>67554</v>
      </c>
      <c r="L40" s="93">
        <v>103283</v>
      </c>
      <c r="M40" s="41">
        <v>-35729</v>
      </c>
      <c r="N40" s="93">
        <v>24</v>
      </c>
      <c r="O40" s="93">
        <v>3309</v>
      </c>
      <c r="P40" s="42">
        <v>-3285</v>
      </c>
      <c r="Q40" s="237"/>
      <c r="R40" s="43"/>
      <c r="S40" s="43"/>
      <c r="T40" s="43"/>
    </row>
    <row r="41" spans="1:20" ht="18.75">
      <c r="A41" s="49">
        <v>33</v>
      </c>
      <c r="B41" s="91" t="s">
        <v>84</v>
      </c>
      <c r="C41" s="44">
        <v>230556.76278799999</v>
      </c>
      <c r="D41" s="44">
        <v>186223.53731700001</v>
      </c>
      <c r="E41" s="44">
        <v>44333.225470999983</v>
      </c>
      <c r="F41" s="44">
        <v>416780.30010500003</v>
      </c>
      <c r="G41" s="44">
        <v>12578.585687999999</v>
      </c>
      <c r="H41" s="44">
        <v>8587.6001059999999</v>
      </c>
      <c r="I41" s="44">
        <v>3990.9855819999993</v>
      </c>
      <c r="J41" s="44">
        <v>21166.185793999997</v>
      </c>
      <c r="K41" s="44">
        <v>104048</v>
      </c>
      <c r="L41" s="44">
        <v>88338</v>
      </c>
      <c r="M41" s="44">
        <v>15710</v>
      </c>
      <c r="N41" s="44">
        <v>1045</v>
      </c>
      <c r="O41" s="44">
        <v>6802</v>
      </c>
      <c r="P41" s="47">
        <v>-5757</v>
      </c>
      <c r="Q41" s="237"/>
      <c r="R41" s="43"/>
      <c r="S41" s="43"/>
      <c r="T41" s="43"/>
    </row>
    <row r="42" spans="1:20" ht="18.75">
      <c r="A42" s="37">
        <v>34</v>
      </c>
      <c r="B42" s="92" t="s">
        <v>95</v>
      </c>
      <c r="C42" s="39">
        <v>175775.571922</v>
      </c>
      <c r="D42" s="39">
        <v>148956.659904</v>
      </c>
      <c r="E42" s="41">
        <v>26818.912018000003</v>
      </c>
      <c r="F42" s="41">
        <v>324732.23182600003</v>
      </c>
      <c r="G42" s="93">
        <v>2400</v>
      </c>
      <c r="H42" s="93">
        <v>3219.2</v>
      </c>
      <c r="I42" s="41">
        <v>-819.19999999999982</v>
      </c>
      <c r="J42" s="41">
        <v>5619.2</v>
      </c>
      <c r="K42" s="93">
        <v>121012</v>
      </c>
      <c r="L42" s="93">
        <v>110315</v>
      </c>
      <c r="M42" s="41">
        <v>10697</v>
      </c>
      <c r="N42" s="93">
        <v>96</v>
      </c>
      <c r="O42" s="93">
        <v>20562</v>
      </c>
      <c r="P42" s="42">
        <v>-20466</v>
      </c>
      <c r="Q42" s="237"/>
      <c r="R42" s="43"/>
      <c r="S42" s="43"/>
      <c r="T42" s="43"/>
    </row>
    <row r="43" spans="1:20" ht="18.75">
      <c r="A43" s="49">
        <v>35</v>
      </c>
      <c r="B43" s="91" t="s">
        <v>100</v>
      </c>
      <c r="C43" s="44">
        <v>224446.625554</v>
      </c>
      <c r="D43" s="44">
        <v>225480.629262</v>
      </c>
      <c r="E43" s="44">
        <v>-1034.0037080000038</v>
      </c>
      <c r="F43" s="44">
        <v>449927.254816</v>
      </c>
      <c r="G43" s="44">
        <v>19973.740313999999</v>
      </c>
      <c r="H43" s="44">
        <v>20972.648507000002</v>
      </c>
      <c r="I43" s="44">
        <v>-998.90819300000294</v>
      </c>
      <c r="J43" s="44">
        <v>40946.388821</v>
      </c>
      <c r="K43" s="44">
        <v>43985.189781000001</v>
      </c>
      <c r="L43" s="44">
        <v>52250.585520000001</v>
      </c>
      <c r="M43" s="44">
        <v>-8265.3957389999996</v>
      </c>
      <c r="N43" s="44">
        <v>61.876289999999997</v>
      </c>
      <c r="O43" s="44">
        <v>2020.9729830000001</v>
      </c>
      <c r="P43" s="47">
        <v>-1959.0966930000002</v>
      </c>
      <c r="Q43" s="237"/>
      <c r="R43" s="43"/>
      <c r="S43" s="43"/>
      <c r="T43" s="43"/>
    </row>
    <row r="44" spans="1:20" ht="18.75">
      <c r="A44" s="37">
        <v>36</v>
      </c>
      <c r="B44" s="92" t="s">
        <v>79</v>
      </c>
      <c r="C44" s="39">
        <v>229529.230178</v>
      </c>
      <c r="D44" s="39">
        <v>412820.74956000003</v>
      </c>
      <c r="E44" s="41">
        <v>-183291.51938200003</v>
      </c>
      <c r="F44" s="41">
        <v>642349.97973800008</v>
      </c>
      <c r="G44" s="93">
        <v>14897.120878</v>
      </c>
      <c r="H44" s="93">
        <v>18491.167747</v>
      </c>
      <c r="I44" s="41">
        <v>-3594.0468689999998</v>
      </c>
      <c r="J44" s="41">
        <v>33388.288625000001</v>
      </c>
      <c r="K44" s="93">
        <v>26703</v>
      </c>
      <c r="L44" s="93">
        <v>194169</v>
      </c>
      <c r="M44" s="41">
        <v>-167466</v>
      </c>
      <c r="N44" s="93">
        <v>218</v>
      </c>
      <c r="O44" s="93">
        <v>1709</v>
      </c>
      <c r="P44" s="42">
        <v>-1491</v>
      </c>
      <c r="Q44" s="237"/>
      <c r="R44" s="43"/>
      <c r="S44" s="43"/>
      <c r="T44" s="43"/>
    </row>
    <row r="45" spans="1:20" ht="18.75">
      <c r="A45" s="49">
        <v>37</v>
      </c>
      <c r="B45" s="91" t="s">
        <v>87</v>
      </c>
      <c r="C45" s="46">
        <v>119540.893684</v>
      </c>
      <c r="D45" s="46">
        <v>161832.659873</v>
      </c>
      <c r="E45" s="44">
        <v>-42291.766189000002</v>
      </c>
      <c r="F45" s="44">
        <v>281373.55355700001</v>
      </c>
      <c r="G45" s="94">
        <v>1176.9226450000001</v>
      </c>
      <c r="H45" s="94">
        <v>4179.0500830000001</v>
      </c>
      <c r="I45" s="44">
        <v>-3002.127438</v>
      </c>
      <c r="J45" s="44">
        <v>5355.9727280000006</v>
      </c>
      <c r="K45" s="94">
        <v>71659</v>
      </c>
      <c r="L45" s="94">
        <v>118044</v>
      </c>
      <c r="M45" s="44">
        <v>-46385</v>
      </c>
      <c r="N45" s="94">
        <v>0</v>
      </c>
      <c r="O45" s="94">
        <v>4479</v>
      </c>
      <c r="P45" s="47">
        <v>-4479</v>
      </c>
      <c r="Q45" s="237"/>
      <c r="R45" s="43"/>
      <c r="S45" s="43"/>
      <c r="T45" s="43"/>
    </row>
    <row r="46" spans="1:20" ht="18.75">
      <c r="A46" s="37">
        <v>38</v>
      </c>
      <c r="B46" s="54" t="s">
        <v>106</v>
      </c>
      <c r="C46" s="41">
        <v>206719.83018600001</v>
      </c>
      <c r="D46" s="41">
        <v>219972.77521699999</v>
      </c>
      <c r="E46" s="41">
        <v>-13252.945030999981</v>
      </c>
      <c r="F46" s="41">
        <v>426692.60540300002</v>
      </c>
      <c r="G46" s="41">
        <v>20803.307313000001</v>
      </c>
      <c r="H46" s="41">
        <v>24434.798234999998</v>
      </c>
      <c r="I46" s="41">
        <v>-3631.4909219999972</v>
      </c>
      <c r="J46" s="41">
        <v>45238.105548</v>
      </c>
      <c r="K46" s="41">
        <v>18968</v>
      </c>
      <c r="L46" s="41">
        <v>35573</v>
      </c>
      <c r="M46" s="41">
        <v>-16605</v>
      </c>
      <c r="N46" s="41">
        <v>0</v>
      </c>
      <c r="O46" s="41">
        <v>204</v>
      </c>
      <c r="P46" s="244">
        <v>-204</v>
      </c>
      <c r="Q46" s="237"/>
      <c r="R46" s="43"/>
      <c r="S46" s="43"/>
      <c r="T46" s="43"/>
    </row>
    <row r="47" spans="1:20" s="22" customFormat="1" ht="18.75">
      <c r="A47" s="49">
        <v>39</v>
      </c>
      <c r="B47" s="91" t="s">
        <v>125</v>
      </c>
      <c r="C47" s="46">
        <v>142614.15529200001</v>
      </c>
      <c r="D47" s="46">
        <v>135011.73165599999</v>
      </c>
      <c r="E47" s="44">
        <v>7602.4236360000214</v>
      </c>
      <c r="F47" s="44">
        <v>277625.886948</v>
      </c>
      <c r="G47" s="94">
        <v>10423.194498000001</v>
      </c>
      <c r="H47" s="94">
        <v>11228.650836000001</v>
      </c>
      <c r="I47" s="44">
        <v>-805.45633799999996</v>
      </c>
      <c r="J47" s="44">
        <v>21651.845334000001</v>
      </c>
      <c r="K47" s="94">
        <v>16073</v>
      </c>
      <c r="L47" s="94">
        <v>2636</v>
      </c>
      <c r="M47" s="44">
        <v>13437</v>
      </c>
      <c r="N47" s="94">
        <v>0</v>
      </c>
      <c r="O47" s="94">
        <v>15</v>
      </c>
      <c r="P47" s="47">
        <v>-15</v>
      </c>
      <c r="Q47" s="239"/>
      <c r="R47" s="56"/>
      <c r="S47" s="56"/>
      <c r="T47" s="56"/>
    </row>
    <row r="48" spans="1:20" s="22" customFormat="1" ht="18.75">
      <c r="A48" s="37">
        <v>40</v>
      </c>
      <c r="B48" s="54" t="s">
        <v>204</v>
      </c>
      <c r="C48" s="53">
        <v>108988.474867</v>
      </c>
      <c r="D48" s="53">
        <v>135752.486855</v>
      </c>
      <c r="E48" s="41">
        <v>-26764.011987999998</v>
      </c>
      <c r="F48" s="41">
        <v>244740.96172199998</v>
      </c>
      <c r="G48" s="55">
        <v>9347.9842979999994</v>
      </c>
      <c r="H48" s="55">
        <v>8807.5008699999998</v>
      </c>
      <c r="I48" s="41">
        <v>540.48342799999955</v>
      </c>
      <c r="J48" s="41">
        <v>18155.485167999999</v>
      </c>
      <c r="K48" s="55">
        <v>7662.9982659999996</v>
      </c>
      <c r="L48" s="55">
        <v>15004.984535</v>
      </c>
      <c r="M48" s="41">
        <v>-7341.986269</v>
      </c>
      <c r="N48" s="55">
        <v>1497.1349279999999</v>
      </c>
      <c r="O48" s="55">
        <v>635.46777899999995</v>
      </c>
      <c r="P48" s="42">
        <v>861.66714899999999</v>
      </c>
      <c r="Q48" s="239"/>
      <c r="R48" s="56"/>
      <c r="S48" s="56"/>
      <c r="T48" s="56"/>
    </row>
    <row r="49" spans="1:20" s="22" customFormat="1" ht="18.75">
      <c r="A49" s="49">
        <v>41</v>
      </c>
      <c r="B49" s="91" t="s">
        <v>224</v>
      </c>
      <c r="C49" s="46">
        <v>119766.097354</v>
      </c>
      <c r="D49" s="46">
        <v>94568.707372999997</v>
      </c>
      <c r="E49" s="44">
        <v>25197.389981</v>
      </c>
      <c r="F49" s="44">
        <v>214334.80472700001</v>
      </c>
      <c r="G49" s="94">
        <v>10089.173532999999</v>
      </c>
      <c r="H49" s="94">
        <v>13260.886306</v>
      </c>
      <c r="I49" s="44">
        <v>-3171.7127730000011</v>
      </c>
      <c r="J49" s="44">
        <v>23350.059839000001</v>
      </c>
      <c r="K49" s="94">
        <v>50593</v>
      </c>
      <c r="L49" s="94">
        <v>23949</v>
      </c>
      <c r="M49" s="44">
        <v>26644</v>
      </c>
      <c r="N49" s="94">
        <v>0</v>
      </c>
      <c r="O49" s="94">
        <v>762</v>
      </c>
      <c r="P49" s="47">
        <v>-762</v>
      </c>
      <c r="Q49" s="239"/>
      <c r="R49" s="56"/>
      <c r="S49" s="56"/>
      <c r="T49" s="56"/>
    </row>
    <row r="50" spans="1:20" s="22" customFormat="1" ht="18.75">
      <c r="A50" s="37">
        <v>42</v>
      </c>
      <c r="B50" s="54" t="s">
        <v>120</v>
      </c>
      <c r="C50" s="53">
        <v>100572.03279300001</v>
      </c>
      <c r="D50" s="53">
        <v>101077.062139</v>
      </c>
      <c r="E50" s="41">
        <v>-505.02934599999571</v>
      </c>
      <c r="F50" s="41">
        <v>201649.09493200001</v>
      </c>
      <c r="G50" s="55">
        <v>6714.0045</v>
      </c>
      <c r="H50" s="55">
        <v>3440.4674439999999</v>
      </c>
      <c r="I50" s="41">
        <v>3273.5370560000001</v>
      </c>
      <c r="J50" s="41">
        <v>10154.471944000001</v>
      </c>
      <c r="K50" s="55">
        <v>882.40219300000001</v>
      </c>
      <c r="L50" s="55">
        <v>19602.498508000001</v>
      </c>
      <c r="M50" s="41">
        <v>-18720.096314999999</v>
      </c>
      <c r="N50" s="55">
        <v>0</v>
      </c>
      <c r="O50" s="55">
        <v>9468.6615959999999</v>
      </c>
      <c r="P50" s="42">
        <v>-9468.6615959999999</v>
      </c>
      <c r="Q50" s="239"/>
      <c r="R50" s="56"/>
      <c r="S50" s="56"/>
      <c r="T50" s="56"/>
    </row>
    <row r="51" spans="1:20" s="22" customFormat="1" ht="18.75">
      <c r="A51" s="49">
        <v>43</v>
      </c>
      <c r="B51" s="91" t="s">
        <v>225</v>
      </c>
      <c r="C51" s="46">
        <v>87408.833092999994</v>
      </c>
      <c r="D51" s="46">
        <v>85595.144855999999</v>
      </c>
      <c r="E51" s="44">
        <v>1813.6882369999948</v>
      </c>
      <c r="F51" s="44">
        <v>173003.97794899999</v>
      </c>
      <c r="G51" s="94">
        <v>4132.9911890000003</v>
      </c>
      <c r="H51" s="94">
        <v>3713.770168</v>
      </c>
      <c r="I51" s="44">
        <v>419.22102100000029</v>
      </c>
      <c r="J51" s="44">
        <v>7846.7613570000003</v>
      </c>
      <c r="K51" s="94">
        <v>6703.3452850000003</v>
      </c>
      <c r="L51" s="94">
        <v>6070.9411129999999</v>
      </c>
      <c r="M51" s="44">
        <v>632.40417200000047</v>
      </c>
      <c r="N51" s="94">
        <v>0</v>
      </c>
      <c r="O51" s="94">
        <v>0</v>
      </c>
      <c r="P51" s="47">
        <v>0</v>
      </c>
      <c r="Q51" s="239"/>
      <c r="R51" s="56"/>
      <c r="S51" s="56"/>
      <c r="T51" s="56"/>
    </row>
    <row r="52" spans="1:20" s="22" customFormat="1" ht="18.75">
      <c r="A52" s="37">
        <v>44</v>
      </c>
      <c r="B52" s="54" t="s">
        <v>137</v>
      </c>
      <c r="C52" s="53">
        <v>72310.956929000007</v>
      </c>
      <c r="D52" s="53">
        <v>81128.556282999998</v>
      </c>
      <c r="E52" s="41">
        <v>-8817.5993539999909</v>
      </c>
      <c r="F52" s="41">
        <v>153439.51321200002</v>
      </c>
      <c r="G52" s="55">
        <v>5317.5580570000002</v>
      </c>
      <c r="H52" s="55">
        <v>3482.1004240000002</v>
      </c>
      <c r="I52" s="41">
        <v>1835.457633</v>
      </c>
      <c r="J52" s="41">
        <v>8799.6584810000004</v>
      </c>
      <c r="K52" s="55">
        <v>7446</v>
      </c>
      <c r="L52" s="55">
        <v>18837</v>
      </c>
      <c r="M52" s="41">
        <v>-11391</v>
      </c>
      <c r="N52" s="55">
        <v>399</v>
      </c>
      <c r="O52" s="55">
        <v>1689</v>
      </c>
      <c r="P52" s="42">
        <v>-1290</v>
      </c>
      <c r="Q52" s="239"/>
      <c r="R52" s="56"/>
      <c r="S52" s="56"/>
      <c r="T52" s="56"/>
    </row>
    <row r="53" spans="1:20" s="22" customFormat="1" ht="18.75">
      <c r="A53" s="49">
        <v>45</v>
      </c>
      <c r="B53" s="91" t="s">
        <v>109</v>
      </c>
      <c r="C53" s="46">
        <v>97895.954662000004</v>
      </c>
      <c r="D53" s="46">
        <v>88212.654211999994</v>
      </c>
      <c r="E53" s="44">
        <v>9683.3004500000097</v>
      </c>
      <c r="F53" s="44">
        <v>186108.608874</v>
      </c>
      <c r="G53" s="94">
        <v>9056.1595570000009</v>
      </c>
      <c r="H53" s="94">
        <v>12104.881982000001</v>
      </c>
      <c r="I53" s="44">
        <v>-3048.7224249999999</v>
      </c>
      <c r="J53" s="44">
        <v>21161.041539000002</v>
      </c>
      <c r="K53" s="94">
        <v>33683</v>
      </c>
      <c r="L53" s="94">
        <v>33332</v>
      </c>
      <c r="M53" s="44">
        <v>351</v>
      </c>
      <c r="N53" s="94">
        <v>0</v>
      </c>
      <c r="O53" s="94">
        <v>2260</v>
      </c>
      <c r="P53" s="47">
        <v>-2260</v>
      </c>
      <c r="Q53" s="239"/>
      <c r="R53" s="56"/>
      <c r="S53" s="56"/>
      <c r="T53" s="56"/>
    </row>
    <row r="54" spans="1:20" s="22" customFormat="1" ht="18.75">
      <c r="A54" s="37">
        <v>46</v>
      </c>
      <c r="B54" s="54" t="s">
        <v>97</v>
      </c>
      <c r="C54" s="53">
        <v>131155.405057</v>
      </c>
      <c r="D54" s="53">
        <v>172367.076867</v>
      </c>
      <c r="E54" s="41">
        <v>-41211.67181</v>
      </c>
      <c r="F54" s="41">
        <v>303522.48192399996</v>
      </c>
      <c r="G54" s="55">
        <v>14398.765695</v>
      </c>
      <c r="H54" s="55">
        <v>8393.5219629999992</v>
      </c>
      <c r="I54" s="41">
        <v>6005.2437320000008</v>
      </c>
      <c r="J54" s="41">
        <v>22792.287658000001</v>
      </c>
      <c r="K54" s="55">
        <v>38195</v>
      </c>
      <c r="L54" s="55">
        <v>67386</v>
      </c>
      <c r="M54" s="41">
        <v>-29191</v>
      </c>
      <c r="N54" s="55">
        <v>1712</v>
      </c>
      <c r="O54" s="55">
        <v>2092</v>
      </c>
      <c r="P54" s="42">
        <v>-380</v>
      </c>
      <c r="Q54" s="239"/>
      <c r="R54" s="56"/>
      <c r="S54" s="56"/>
      <c r="T54" s="56"/>
    </row>
    <row r="55" spans="1:20" s="22" customFormat="1" ht="18.75">
      <c r="A55" s="49">
        <v>47</v>
      </c>
      <c r="B55" s="91" t="s">
        <v>139</v>
      </c>
      <c r="C55" s="46">
        <v>112693.303677</v>
      </c>
      <c r="D55" s="46">
        <v>113453.93962400001</v>
      </c>
      <c r="E55" s="44">
        <v>-760.63594700000249</v>
      </c>
      <c r="F55" s="44">
        <v>226147.24330100001</v>
      </c>
      <c r="G55" s="94">
        <v>6319.772406</v>
      </c>
      <c r="H55" s="94">
        <v>3636.9923399999998</v>
      </c>
      <c r="I55" s="44">
        <v>2682.7800660000003</v>
      </c>
      <c r="J55" s="44">
        <v>9956.7647460000007</v>
      </c>
      <c r="K55" s="94">
        <v>6610</v>
      </c>
      <c r="L55" s="94">
        <v>6114</v>
      </c>
      <c r="M55" s="44">
        <v>496</v>
      </c>
      <c r="N55" s="94">
        <v>0</v>
      </c>
      <c r="O55" s="94">
        <v>503</v>
      </c>
      <c r="P55" s="47">
        <v>-503</v>
      </c>
      <c r="Q55" s="239"/>
      <c r="R55" s="56"/>
      <c r="S55" s="56"/>
      <c r="T55" s="56"/>
    </row>
    <row r="56" spans="1:20" s="22" customFormat="1" ht="18.75">
      <c r="A56" s="37">
        <v>48</v>
      </c>
      <c r="B56" s="54" t="s">
        <v>93</v>
      </c>
      <c r="C56" s="53">
        <v>80967.172074999995</v>
      </c>
      <c r="D56" s="53">
        <v>170496.50665200001</v>
      </c>
      <c r="E56" s="41">
        <v>-89529.334577000016</v>
      </c>
      <c r="F56" s="41">
        <v>251463.67872700002</v>
      </c>
      <c r="G56" s="55">
        <v>4101.6737999999996</v>
      </c>
      <c r="H56" s="55">
        <v>8659.0405979999996</v>
      </c>
      <c r="I56" s="41">
        <v>-4557.366798</v>
      </c>
      <c r="J56" s="41">
        <v>12760.714398</v>
      </c>
      <c r="K56" s="55">
        <v>8897</v>
      </c>
      <c r="L56" s="55">
        <v>99003</v>
      </c>
      <c r="M56" s="41">
        <v>-90106</v>
      </c>
      <c r="N56" s="55">
        <v>64</v>
      </c>
      <c r="O56" s="55">
        <v>4696</v>
      </c>
      <c r="P56" s="42">
        <v>-4632</v>
      </c>
      <c r="Q56" s="239"/>
      <c r="R56" s="56"/>
      <c r="S56" s="56"/>
      <c r="T56" s="56"/>
    </row>
    <row r="57" spans="1:20" s="22" customFormat="1" ht="18.75">
      <c r="A57" s="49">
        <v>49</v>
      </c>
      <c r="B57" s="91" t="s">
        <v>117</v>
      </c>
      <c r="C57" s="46">
        <v>82220.817951000005</v>
      </c>
      <c r="D57" s="46">
        <v>96833.857801999999</v>
      </c>
      <c r="E57" s="44">
        <v>-14613.039850999994</v>
      </c>
      <c r="F57" s="44">
        <v>179054.67575300002</v>
      </c>
      <c r="G57" s="94">
        <v>6355.8607389999997</v>
      </c>
      <c r="H57" s="94">
        <v>8090.2709750000004</v>
      </c>
      <c r="I57" s="44">
        <v>-1734.4102360000006</v>
      </c>
      <c r="J57" s="44">
        <v>14446.131713999999</v>
      </c>
      <c r="K57" s="94">
        <v>5643</v>
      </c>
      <c r="L57" s="94">
        <v>18022</v>
      </c>
      <c r="M57" s="44">
        <v>-12379</v>
      </c>
      <c r="N57" s="94">
        <v>48</v>
      </c>
      <c r="O57" s="94">
        <v>2145</v>
      </c>
      <c r="P57" s="47">
        <v>-2097</v>
      </c>
      <c r="Q57" s="239"/>
      <c r="R57" s="56"/>
      <c r="S57" s="56"/>
      <c r="T57" s="56"/>
    </row>
    <row r="58" spans="1:20" s="22" customFormat="1" ht="18.75">
      <c r="A58" s="37">
        <v>50</v>
      </c>
      <c r="B58" s="54" t="s">
        <v>131</v>
      </c>
      <c r="C58" s="53">
        <v>75331.249714000005</v>
      </c>
      <c r="D58" s="53">
        <v>82454.076774999994</v>
      </c>
      <c r="E58" s="41">
        <v>-7122.827060999989</v>
      </c>
      <c r="F58" s="41">
        <v>157785.326489</v>
      </c>
      <c r="G58" s="55">
        <v>1593.870948</v>
      </c>
      <c r="H58" s="55">
        <v>1973.19282</v>
      </c>
      <c r="I58" s="41">
        <v>-379.32187199999998</v>
      </c>
      <c r="J58" s="41">
        <v>3567.063768</v>
      </c>
      <c r="K58" s="55">
        <v>15135</v>
      </c>
      <c r="L58" s="55">
        <v>22043</v>
      </c>
      <c r="M58" s="41">
        <v>-6908</v>
      </c>
      <c r="N58" s="55">
        <v>369</v>
      </c>
      <c r="O58" s="55">
        <v>766</v>
      </c>
      <c r="P58" s="42">
        <v>-397</v>
      </c>
      <c r="Q58" s="239"/>
      <c r="R58" s="56"/>
      <c r="S58" s="56"/>
      <c r="T58" s="56"/>
    </row>
    <row r="59" spans="1:20" s="22" customFormat="1" ht="18.75">
      <c r="A59" s="49">
        <v>51</v>
      </c>
      <c r="B59" s="91" t="s">
        <v>151</v>
      </c>
      <c r="C59" s="46">
        <v>93287.021095000004</v>
      </c>
      <c r="D59" s="46">
        <v>91789.877722999998</v>
      </c>
      <c r="E59" s="44">
        <v>1497.1433720000059</v>
      </c>
      <c r="F59" s="44">
        <v>185076.89881799999</v>
      </c>
      <c r="G59" s="94">
        <v>8644.0304780000006</v>
      </c>
      <c r="H59" s="94">
        <v>7341.7842000000001</v>
      </c>
      <c r="I59" s="44">
        <v>1302.2462780000005</v>
      </c>
      <c r="J59" s="44">
        <v>15985.814678000001</v>
      </c>
      <c r="K59" s="94">
        <v>2934</v>
      </c>
      <c r="L59" s="94">
        <v>2726</v>
      </c>
      <c r="M59" s="44">
        <v>208</v>
      </c>
      <c r="N59" s="94">
        <v>73</v>
      </c>
      <c r="O59" s="94">
        <v>70</v>
      </c>
      <c r="P59" s="47">
        <v>3</v>
      </c>
      <c r="Q59" s="239"/>
      <c r="R59" s="56"/>
      <c r="S59" s="56"/>
      <c r="T59" s="56"/>
    </row>
    <row r="60" spans="1:20" s="22" customFormat="1" ht="18.75">
      <c r="A60" s="37">
        <v>52</v>
      </c>
      <c r="B60" s="54" t="s">
        <v>179</v>
      </c>
      <c r="C60" s="53">
        <v>65934.738492999997</v>
      </c>
      <c r="D60" s="53">
        <v>71518.662309000007</v>
      </c>
      <c r="E60" s="41">
        <v>-5583.9238160000095</v>
      </c>
      <c r="F60" s="41">
        <v>137453.40080200002</v>
      </c>
      <c r="G60" s="55">
        <v>9005.9102800000001</v>
      </c>
      <c r="H60" s="55">
        <v>9626.3045000000002</v>
      </c>
      <c r="I60" s="41">
        <v>-620.39422000000013</v>
      </c>
      <c r="J60" s="41">
        <v>18632.214780000002</v>
      </c>
      <c r="K60" s="55">
        <v>748</v>
      </c>
      <c r="L60" s="55">
        <v>6959</v>
      </c>
      <c r="M60" s="41">
        <v>-6211</v>
      </c>
      <c r="N60" s="80">
        <v>0</v>
      </c>
      <c r="O60" s="55">
        <v>197</v>
      </c>
      <c r="P60" s="42">
        <v>-197</v>
      </c>
      <c r="Q60" s="239"/>
      <c r="R60" s="56"/>
      <c r="S60" s="56"/>
      <c r="T60" s="56"/>
    </row>
    <row r="61" spans="1:20" s="22" customFormat="1" ht="18.75">
      <c r="A61" s="49">
        <v>53</v>
      </c>
      <c r="B61" s="91" t="s">
        <v>203</v>
      </c>
      <c r="C61" s="46">
        <v>80594.332079999993</v>
      </c>
      <c r="D61" s="46">
        <v>95931.744326</v>
      </c>
      <c r="E61" s="44">
        <v>-15337.412246000007</v>
      </c>
      <c r="F61" s="44">
        <v>176526.07640600001</v>
      </c>
      <c r="G61" s="94">
        <v>9788.0501249999998</v>
      </c>
      <c r="H61" s="94">
        <v>7044.3832849999999</v>
      </c>
      <c r="I61" s="44">
        <v>2743.6668399999999</v>
      </c>
      <c r="J61" s="44">
        <v>16832.433409999998</v>
      </c>
      <c r="K61" s="94">
        <v>4852.0626609999999</v>
      </c>
      <c r="L61" s="94">
        <v>38798.139698999999</v>
      </c>
      <c r="M61" s="44">
        <v>-33946.077038000003</v>
      </c>
      <c r="N61" s="94">
        <v>200.237202</v>
      </c>
      <c r="O61" s="94">
        <v>2069.4259400000001</v>
      </c>
      <c r="P61" s="47">
        <v>-1869.1887380000001</v>
      </c>
      <c r="Q61" s="239"/>
      <c r="R61" s="56"/>
      <c r="S61" s="56"/>
      <c r="T61" s="56"/>
    </row>
    <row r="62" spans="1:20" s="22" customFormat="1" ht="18.75">
      <c r="A62" s="37">
        <v>54</v>
      </c>
      <c r="B62" s="54" t="s">
        <v>123</v>
      </c>
      <c r="C62" s="53">
        <v>74079.620102000001</v>
      </c>
      <c r="D62" s="53">
        <v>79527.089739000003</v>
      </c>
      <c r="E62" s="41">
        <v>-5447.469637000002</v>
      </c>
      <c r="F62" s="41">
        <v>153606.709841</v>
      </c>
      <c r="G62" s="55">
        <v>12728.963639</v>
      </c>
      <c r="H62" s="55">
        <v>8436.6847629999993</v>
      </c>
      <c r="I62" s="41">
        <v>4292.2788760000003</v>
      </c>
      <c r="J62" s="41">
        <v>21165.648401999999</v>
      </c>
      <c r="K62" s="55">
        <v>4233</v>
      </c>
      <c r="L62" s="55">
        <v>12015</v>
      </c>
      <c r="M62" s="41">
        <v>-7782</v>
      </c>
      <c r="N62" s="55">
        <v>0</v>
      </c>
      <c r="O62" s="55">
        <v>20</v>
      </c>
      <c r="P62" s="42">
        <v>-20</v>
      </c>
      <c r="Q62" s="239"/>
      <c r="R62" s="56"/>
      <c r="S62" s="56"/>
      <c r="T62" s="56"/>
    </row>
    <row r="63" spans="1:20" s="22" customFormat="1" ht="18.75">
      <c r="A63" s="49">
        <v>55</v>
      </c>
      <c r="B63" s="91" t="s">
        <v>144</v>
      </c>
      <c r="C63" s="46">
        <v>47784.840513000003</v>
      </c>
      <c r="D63" s="46">
        <v>52014.520435999999</v>
      </c>
      <c r="E63" s="44">
        <v>-4229.6799229999961</v>
      </c>
      <c r="F63" s="44">
        <v>99799.360948999994</v>
      </c>
      <c r="G63" s="94">
        <v>6521.6850000000004</v>
      </c>
      <c r="H63" s="94">
        <v>6268.586773</v>
      </c>
      <c r="I63" s="44">
        <v>253.09822700000041</v>
      </c>
      <c r="J63" s="44">
        <v>12790.271773</v>
      </c>
      <c r="K63" s="94">
        <v>7380</v>
      </c>
      <c r="L63" s="94">
        <v>11575</v>
      </c>
      <c r="M63" s="44">
        <v>-4195</v>
      </c>
      <c r="N63" s="94">
        <v>29</v>
      </c>
      <c r="O63" s="94">
        <v>642</v>
      </c>
      <c r="P63" s="47">
        <v>-613</v>
      </c>
      <c r="Q63" s="239"/>
      <c r="R63" s="56"/>
      <c r="S63" s="56"/>
      <c r="T63" s="56"/>
    </row>
    <row r="64" spans="1:20" s="22" customFormat="1" ht="18.75">
      <c r="A64" s="37">
        <v>56</v>
      </c>
      <c r="B64" s="54" t="s">
        <v>128</v>
      </c>
      <c r="C64" s="53">
        <v>51529.827989999998</v>
      </c>
      <c r="D64" s="53">
        <v>56145.177689999997</v>
      </c>
      <c r="E64" s="41">
        <v>-4615.3496999999988</v>
      </c>
      <c r="F64" s="41">
        <v>107675.00568</v>
      </c>
      <c r="G64" s="55">
        <v>1440</v>
      </c>
      <c r="H64" s="55">
        <v>1265.1245220000001</v>
      </c>
      <c r="I64" s="41">
        <v>174.87547799999993</v>
      </c>
      <c r="J64" s="41">
        <v>2705.1245220000001</v>
      </c>
      <c r="K64" s="55">
        <v>5799</v>
      </c>
      <c r="L64" s="55">
        <v>14746</v>
      </c>
      <c r="M64" s="41">
        <v>-8947</v>
      </c>
      <c r="N64" s="55">
        <v>83</v>
      </c>
      <c r="O64" s="55">
        <v>853</v>
      </c>
      <c r="P64" s="42">
        <v>-770</v>
      </c>
      <c r="Q64" s="239"/>
      <c r="R64" s="56"/>
      <c r="S64" s="56"/>
      <c r="T64" s="56"/>
    </row>
    <row r="65" spans="1:20" s="22" customFormat="1" ht="18.75">
      <c r="A65" s="49">
        <v>57</v>
      </c>
      <c r="B65" s="91" t="s">
        <v>168</v>
      </c>
      <c r="C65" s="46">
        <v>82569.049625</v>
      </c>
      <c r="D65" s="46">
        <v>74952.710206000003</v>
      </c>
      <c r="E65" s="44">
        <v>7616.3394189999963</v>
      </c>
      <c r="F65" s="44">
        <v>157521.759831</v>
      </c>
      <c r="G65" s="94">
        <v>9039.2252790000002</v>
      </c>
      <c r="H65" s="94">
        <v>9049.7814710000002</v>
      </c>
      <c r="I65" s="44">
        <v>-10.55619200000001</v>
      </c>
      <c r="J65" s="44">
        <v>18089.00675</v>
      </c>
      <c r="K65" s="94">
        <v>7437</v>
      </c>
      <c r="L65" s="94">
        <v>4686</v>
      </c>
      <c r="M65" s="44">
        <v>2751</v>
      </c>
      <c r="N65" s="94">
        <v>0</v>
      </c>
      <c r="O65" s="94">
        <v>128</v>
      </c>
      <c r="P65" s="47">
        <v>-128</v>
      </c>
      <c r="Q65" s="239"/>
      <c r="R65" s="56"/>
      <c r="S65" s="56"/>
      <c r="T65" s="56"/>
    </row>
    <row r="66" spans="1:20" s="22" customFormat="1" ht="18.75">
      <c r="A66" s="37">
        <v>58</v>
      </c>
      <c r="B66" s="54" t="s">
        <v>176</v>
      </c>
      <c r="C66" s="53">
        <v>51474.968524000004</v>
      </c>
      <c r="D66" s="53">
        <v>50499.436714000003</v>
      </c>
      <c r="E66" s="41">
        <v>975.53181000000041</v>
      </c>
      <c r="F66" s="41">
        <v>101974.40523800001</v>
      </c>
      <c r="G66" s="55">
        <v>1971.6488529999999</v>
      </c>
      <c r="H66" s="55">
        <v>1987.7964609999999</v>
      </c>
      <c r="I66" s="41">
        <v>-16.147607999999991</v>
      </c>
      <c r="J66" s="41">
        <v>3959.4453139999996</v>
      </c>
      <c r="K66" s="55">
        <v>4763</v>
      </c>
      <c r="L66" s="55">
        <v>4112</v>
      </c>
      <c r="M66" s="41">
        <v>651</v>
      </c>
      <c r="N66" s="80">
        <v>0</v>
      </c>
      <c r="O66" s="55">
        <v>627</v>
      </c>
      <c r="P66" s="42">
        <v>-627</v>
      </c>
      <c r="Q66" s="239"/>
      <c r="R66" s="56"/>
      <c r="S66" s="56"/>
      <c r="T66" s="56"/>
    </row>
    <row r="67" spans="1:20" s="22" customFormat="1" ht="18.75">
      <c r="A67" s="49">
        <v>59</v>
      </c>
      <c r="B67" s="91" t="s">
        <v>113</v>
      </c>
      <c r="C67" s="46">
        <v>79851.790240999995</v>
      </c>
      <c r="D67" s="46">
        <v>74530.152841000003</v>
      </c>
      <c r="E67" s="44">
        <v>5321.6373999999923</v>
      </c>
      <c r="F67" s="44">
        <v>154381.94308200001</v>
      </c>
      <c r="G67" s="94">
        <v>2906.3106929999999</v>
      </c>
      <c r="H67" s="94">
        <v>4775.2541410000003</v>
      </c>
      <c r="I67" s="44">
        <v>-1868.9434480000004</v>
      </c>
      <c r="J67" s="44">
        <v>7681.5648340000007</v>
      </c>
      <c r="K67" s="94">
        <v>45351</v>
      </c>
      <c r="L67" s="94">
        <v>59726</v>
      </c>
      <c r="M67" s="44">
        <v>-14375</v>
      </c>
      <c r="N67" s="94">
        <v>236</v>
      </c>
      <c r="O67" s="94">
        <v>4047</v>
      </c>
      <c r="P67" s="47">
        <v>-3811</v>
      </c>
      <c r="Q67" s="239"/>
      <c r="R67" s="56"/>
      <c r="S67" s="56"/>
      <c r="T67" s="56"/>
    </row>
    <row r="68" spans="1:20" s="22" customFormat="1" ht="18.75">
      <c r="A68" s="37">
        <v>60</v>
      </c>
      <c r="B68" s="54" t="s">
        <v>146</v>
      </c>
      <c r="C68" s="53">
        <v>62904.228225999999</v>
      </c>
      <c r="D68" s="53">
        <v>52029.593481000004</v>
      </c>
      <c r="E68" s="41">
        <v>10874.634744999996</v>
      </c>
      <c r="F68" s="41">
        <v>114933.821707</v>
      </c>
      <c r="G68" s="55">
        <v>3593.063549</v>
      </c>
      <c r="H68" s="55">
        <v>4215.1886930000001</v>
      </c>
      <c r="I68" s="41">
        <v>-622.12514400000009</v>
      </c>
      <c r="J68" s="41">
        <v>7808.2522420000005</v>
      </c>
      <c r="K68" s="55">
        <v>7729</v>
      </c>
      <c r="L68" s="55">
        <v>3165</v>
      </c>
      <c r="M68" s="41">
        <v>4564</v>
      </c>
      <c r="N68" s="55">
        <v>0</v>
      </c>
      <c r="O68" s="55">
        <v>453</v>
      </c>
      <c r="P68" s="42">
        <v>-453</v>
      </c>
      <c r="Q68" s="239"/>
      <c r="R68" s="56"/>
      <c r="S68" s="56"/>
      <c r="T68" s="56"/>
    </row>
    <row r="69" spans="1:20" s="22" customFormat="1" ht="18.75">
      <c r="A69" s="49">
        <v>61</v>
      </c>
      <c r="B69" s="91" t="s">
        <v>181</v>
      </c>
      <c r="C69" s="46">
        <v>72199.417597000007</v>
      </c>
      <c r="D69" s="46">
        <v>63911.418201</v>
      </c>
      <c r="E69" s="44">
        <v>8287.9993960000065</v>
      </c>
      <c r="F69" s="44">
        <v>136110.83579800001</v>
      </c>
      <c r="G69" s="94">
        <v>12825.187795</v>
      </c>
      <c r="H69" s="94">
        <v>9394.5725210000001</v>
      </c>
      <c r="I69" s="44">
        <v>3430.6152739999998</v>
      </c>
      <c r="J69" s="44">
        <v>22219.760316</v>
      </c>
      <c r="K69" s="94">
        <v>9293.9211369999994</v>
      </c>
      <c r="L69" s="94">
        <v>5331.5641779999996</v>
      </c>
      <c r="M69" s="44">
        <v>3962.3569589999997</v>
      </c>
      <c r="N69" s="94">
        <v>0</v>
      </c>
      <c r="O69" s="94">
        <v>218.78938600000001</v>
      </c>
      <c r="P69" s="47">
        <v>-218.78938600000001</v>
      </c>
      <c r="Q69" s="239"/>
      <c r="R69" s="56"/>
      <c r="S69" s="56"/>
      <c r="T69" s="56"/>
    </row>
    <row r="70" spans="1:20" s="22" customFormat="1" ht="18.75">
      <c r="A70" s="37">
        <v>62</v>
      </c>
      <c r="B70" s="54" t="s">
        <v>186</v>
      </c>
      <c r="C70" s="53">
        <v>37678.51915</v>
      </c>
      <c r="D70" s="53">
        <v>30721.795559999999</v>
      </c>
      <c r="E70" s="41">
        <v>6956.7235900000014</v>
      </c>
      <c r="F70" s="41">
        <v>68400.314710000006</v>
      </c>
      <c r="G70" s="55">
        <v>2002.5233700000001</v>
      </c>
      <c r="H70" s="55">
        <v>959.872118</v>
      </c>
      <c r="I70" s="41">
        <v>1042.6512520000001</v>
      </c>
      <c r="J70" s="41">
        <v>2962.3954880000001</v>
      </c>
      <c r="K70" s="55">
        <v>1672</v>
      </c>
      <c r="L70" s="55">
        <v>959</v>
      </c>
      <c r="M70" s="41">
        <v>713</v>
      </c>
      <c r="N70" s="55">
        <v>0</v>
      </c>
      <c r="O70" s="55">
        <v>10</v>
      </c>
      <c r="P70" s="42">
        <v>-10</v>
      </c>
      <c r="Q70" s="239"/>
      <c r="R70" s="56"/>
      <c r="S70" s="56"/>
      <c r="T70" s="56"/>
    </row>
    <row r="71" spans="1:20" s="22" customFormat="1" ht="18.75">
      <c r="A71" s="49">
        <v>63</v>
      </c>
      <c r="B71" s="91" t="s">
        <v>134</v>
      </c>
      <c r="C71" s="46">
        <v>58745.685643999997</v>
      </c>
      <c r="D71" s="46">
        <v>46314.915198000002</v>
      </c>
      <c r="E71" s="44">
        <v>12430.770445999995</v>
      </c>
      <c r="F71" s="44">
        <v>105060.600842</v>
      </c>
      <c r="G71" s="94">
        <v>12368.862173</v>
      </c>
      <c r="H71" s="94">
        <v>5123.8932889999996</v>
      </c>
      <c r="I71" s="44">
        <v>7244.9688839999999</v>
      </c>
      <c r="J71" s="44">
        <v>17492.755462000001</v>
      </c>
      <c r="K71" s="94">
        <v>12283.723333</v>
      </c>
      <c r="L71" s="94">
        <v>10149.083199999999</v>
      </c>
      <c r="M71" s="44">
        <v>2134.6401330000008</v>
      </c>
      <c r="N71" s="94">
        <v>0</v>
      </c>
      <c r="O71" s="94">
        <v>70.709463</v>
      </c>
      <c r="P71" s="47">
        <v>-70.709463</v>
      </c>
      <c r="Q71" s="239"/>
      <c r="R71" s="56"/>
      <c r="S71" s="56"/>
      <c r="T71" s="56"/>
    </row>
    <row r="72" spans="1:20" s="22" customFormat="1" ht="18.75">
      <c r="A72" s="37">
        <v>64</v>
      </c>
      <c r="B72" s="54" t="s">
        <v>154</v>
      </c>
      <c r="C72" s="53">
        <v>69777.066145999997</v>
      </c>
      <c r="D72" s="53">
        <v>74612.104409000007</v>
      </c>
      <c r="E72" s="41">
        <v>-4835.0382630000095</v>
      </c>
      <c r="F72" s="41">
        <v>144389.17055500002</v>
      </c>
      <c r="G72" s="55">
        <v>8338.8407669999997</v>
      </c>
      <c r="H72" s="55">
        <v>7373.0090799999998</v>
      </c>
      <c r="I72" s="41">
        <v>965.83168699999987</v>
      </c>
      <c r="J72" s="41">
        <v>15711.849846999999</v>
      </c>
      <c r="K72" s="55">
        <v>2668.1564370000001</v>
      </c>
      <c r="L72" s="55">
        <v>11921.816858</v>
      </c>
      <c r="M72" s="41">
        <v>-9253.6604210000005</v>
      </c>
      <c r="N72" s="55">
        <v>400.75584400000002</v>
      </c>
      <c r="O72" s="55">
        <v>560.05540699999995</v>
      </c>
      <c r="P72" s="42">
        <v>-159.29956299999992</v>
      </c>
      <c r="Q72" s="239"/>
      <c r="R72" s="56"/>
      <c r="S72" s="56"/>
      <c r="T72" s="56"/>
    </row>
    <row r="73" spans="1:20" s="22" customFormat="1" ht="18.75">
      <c r="A73" s="49">
        <v>65</v>
      </c>
      <c r="B73" s="91" t="s">
        <v>165</v>
      </c>
      <c r="C73" s="46">
        <v>57910.558540999999</v>
      </c>
      <c r="D73" s="46">
        <v>60012.121218</v>
      </c>
      <c r="E73" s="44">
        <v>-2101.5626770000017</v>
      </c>
      <c r="F73" s="44">
        <v>117922.67975899999</v>
      </c>
      <c r="G73" s="94">
        <v>9523.9786060000006</v>
      </c>
      <c r="H73" s="94">
        <v>8347.8565170000002</v>
      </c>
      <c r="I73" s="44">
        <v>1176.1220890000004</v>
      </c>
      <c r="J73" s="44">
        <v>17871.835123000001</v>
      </c>
      <c r="K73" s="94">
        <v>9712</v>
      </c>
      <c r="L73" s="94">
        <v>11987</v>
      </c>
      <c r="M73" s="44">
        <v>-2275</v>
      </c>
      <c r="N73" s="94">
        <v>125</v>
      </c>
      <c r="O73" s="94">
        <v>310</v>
      </c>
      <c r="P73" s="47">
        <v>-185</v>
      </c>
      <c r="Q73" s="239"/>
      <c r="R73" s="56"/>
      <c r="S73" s="56"/>
      <c r="T73" s="56"/>
    </row>
    <row r="74" spans="1:20" s="22" customFormat="1" ht="18.75">
      <c r="A74" s="37">
        <v>66</v>
      </c>
      <c r="B74" s="54" t="s">
        <v>184</v>
      </c>
      <c r="C74" s="53">
        <v>61782.712893000004</v>
      </c>
      <c r="D74" s="53">
        <v>59013.831837999998</v>
      </c>
      <c r="E74" s="41">
        <v>2768.8810550000053</v>
      </c>
      <c r="F74" s="41">
        <v>120796.544731</v>
      </c>
      <c r="G74" s="55">
        <v>8202.4496780000009</v>
      </c>
      <c r="H74" s="55">
        <v>9319.5694810000005</v>
      </c>
      <c r="I74" s="41">
        <v>-1117.1198029999996</v>
      </c>
      <c r="J74" s="41">
        <v>17522.019159000003</v>
      </c>
      <c r="K74" s="55">
        <v>1321.481927</v>
      </c>
      <c r="L74" s="55">
        <v>630.30966899999999</v>
      </c>
      <c r="M74" s="41">
        <v>691.17225800000006</v>
      </c>
      <c r="N74" s="55">
        <v>0</v>
      </c>
      <c r="O74" s="55">
        <v>0</v>
      </c>
      <c r="P74" s="42">
        <v>0</v>
      </c>
      <c r="Q74" s="239"/>
      <c r="R74" s="56"/>
      <c r="S74" s="56"/>
      <c r="T74" s="56"/>
    </row>
    <row r="75" spans="1:20" s="22" customFormat="1" ht="18.75">
      <c r="A75" s="49">
        <v>67</v>
      </c>
      <c r="B75" s="91" t="s">
        <v>158</v>
      </c>
      <c r="C75" s="46">
        <v>49515.200127999997</v>
      </c>
      <c r="D75" s="46">
        <v>55721.077603999998</v>
      </c>
      <c r="E75" s="44">
        <v>-6205.8774760000015</v>
      </c>
      <c r="F75" s="44">
        <v>105236.27773199999</v>
      </c>
      <c r="G75" s="94">
        <v>3270.9100870000002</v>
      </c>
      <c r="H75" s="94">
        <v>3596.671648</v>
      </c>
      <c r="I75" s="44">
        <v>-325.7615609999998</v>
      </c>
      <c r="J75" s="44">
        <v>6867.5817349999998</v>
      </c>
      <c r="K75" s="94">
        <v>3853</v>
      </c>
      <c r="L75" s="94">
        <v>6053</v>
      </c>
      <c r="M75" s="44">
        <v>-2200</v>
      </c>
      <c r="N75" s="94">
        <v>60</v>
      </c>
      <c r="O75" s="94">
        <v>0</v>
      </c>
      <c r="P75" s="47">
        <v>60</v>
      </c>
      <c r="Q75" s="239"/>
      <c r="R75" s="56"/>
      <c r="S75" s="56"/>
      <c r="T75" s="56"/>
    </row>
    <row r="76" spans="1:20" s="22" customFormat="1" ht="18.75">
      <c r="A76" s="37">
        <v>68</v>
      </c>
      <c r="B76" s="54" t="s">
        <v>189</v>
      </c>
      <c r="C76" s="41">
        <v>31563.596236000001</v>
      </c>
      <c r="D76" s="41">
        <v>29225.832281999999</v>
      </c>
      <c r="E76" s="41">
        <v>2337.7639540000018</v>
      </c>
      <c r="F76" s="41">
        <v>60789.428518000001</v>
      </c>
      <c r="G76" s="41">
        <v>2974.817599</v>
      </c>
      <c r="H76" s="41">
        <v>2287.6766870000001</v>
      </c>
      <c r="I76" s="41">
        <v>687.14091199999984</v>
      </c>
      <c r="J76" s="41">
        <v>5262.4942860000001</v>
      </c>
      <c r="K76" s="41">
        <v>1284</v>
      </c>
      <c r="L76" s="41">
        <v>1818</v>
      </c>
      <c r="M76" s="41">
        <v>-534</v>
      </c>
      <c r="N76" s="41">
        <v>0</v>
      </c>
      <c r="O76" s="41">
        <v>0</v>
      </c>
      <c r="P76" s="42">
        <v>0</v>
      </c>
      <c r="Q76" s="239"/>
      <c r="R76" s="56"/>
      <c r="S76" s="56"/>
      <c r="T76" s="56"/>
    </row>
    <row r="77" spans="1:20" s="22" customFormat="1" ht="18.75">
      <c r="A77" s="49">
        <v>69</v>
      </c>
      <c r="B77" s="91" t="s">
        <v>163</v>
      </c>
      <c r="C77" s="46">
        <v>29418.134669999999</v>
      </c>
      <c r="D77" s="46">
        <v>29850.758691999999</v>
      </c>
      <c r="E77" s="44">
        <v>-432.62402199999997</v>
      </c>
      <c r="F77" s="44">
        <v>59268.893362000003</v>
      </c>
      <c r="G77" s="94">
        <v>1215.270154</v>
      </c>
      <c r="H77" s="94">
        <v>1001.601769</v>
      </c>
      <c r="I77" s="44">
        <v>213.66838500000006</v>
      </c>
      <c r="J77" s="44">
        <v>2216.8719230000002</v>
      </c>
      <c r="K77" s="94">
        <v>3921</v>
      </c>
      <c r="L77" s="94">
        <v>7721</v>
      </c>
      <c r="M77" s="44">
        <v>-3800</v>
      </c>
      <c r="N77" s="94">
        <v>0</v>
      </c>
      <c r="O77" s="94">
        <v>14</v>
      </c>
      <c r="P77" s="47">
        <v>-14</v>
      </c>
      <c r="Q77" s="239"/>
      <c r="R77" s="56"/>
      <c r="S77" s="56"/>
      <c r="T77" s="56"/>
    </row>
    <row r="78" spans="1:20" s="22" customFormat="1" ht="18.75">
      <c r="A78" s="37">
        <v>70</v>
      </c>
      <c r="B78" s="54" t="s">
        <v>226</v>
      </c>
      <c r="C78" s="41">
        <v>33288.609811000002</v>
      </c>
      <c r="D78" s="41">
        <v>33225.723805000001</v>
      </c>
      <c r="E78" s="41">
        <v>62.886006000000634</v>
      </c>
      <c r="F78" s="41">
        <v>66514.333616000004</v>
      </c>
      <c r="G78" s="41">
        <v>3328.2449369999999</v>
      </c>
      <c r="H78" s="41">
        <v>3280.8282989999998</v>
      </c>
      <c r="I78" s="41">
        <v>47.416638000000148</v>
      </c>
      <c r="J78" s="41">
        <v>6609.0732360000002</v>
      </c>
      <c r="K78" s="41">
        <v>7099.0884379999998</v>
      </c>
      <c r="L78" s="41">
        <v>5609.5759159999998</v>
      </c>
      <c r="M78" s="41">
        <v>1489.512522</v>
      </c>
      <c r="N78" s="41">
        <v>0</v>
      </c>
      <c r="O78" s="41">
        <v>473.00745499999999</v>
      </c>
      <c r="P78" s="42">
        <v>-473.00745499999999</v>
      </c>
      <c r="Q78" s="239"/>
      <c r="R78" s="56"/>
      <c r="S78" s="56"/>
      <c r="T78" s="56"/>
    </row>
    <row r="79" spans="1:20" s="22" customFormat="1" ht="18.75">
      <c r="A79" s="49">
        <v>70</v>
      </c>
      <c r="B79" s="91" t="s">
        <v>170</v>
      </c>
      <c r="C79" s="46">
        <v>69450.381175999995</v>
      </c>
      <c r="D79" s="46">
        <v>72777.670905999999</v>
      </c>
      <c r="E79" s="44">
        <v>-3327.2897300000041</v>
      </c>
      <c r="F79" s="44">
        <v>142228.05208200001</v>
      </c>
      <c r="G79" s="94">
        <v>8147.2653479999999</v>
      </c>
      <c r="H79" s="94">
        <v>8420.6815760000009</v>
      </c>
      <c r="I79" s="44">
        <v>-273.41622800000096</v>
      </c>
      <c r="J79" s="44">
        <v>16567.946924</v>
      </c>
      <c r="K79" s="94">
        <v>12182</v>
      </c>
      <c r="L79" s="94">
        <v>14070</v>
      </c>
      <c r="M79" s="44">
        <v>-1888</v>
      </c>
      <c r="N79" s="94">
        <v>3216</v>
      </c>
      <c r="O79" s="94">
        <v>2957</v>
      </c>
      <c r="P79" s="47">
        <v>259</v>
      </c>
      <c r="Q79" s="239"/>
      <c r="R79" s="56"/>
      <c r="S79" s="56"/>
      <c r="T79" s="56"/>
    </row>
    <row r="80" spans="1:20" s="22" customFormat="1" ht="18.75">
      <c r="A80" s="37">
        <v>72</v>
      </c>
      <c r="B80" s="54" t="s">
        <v>149</v>
      </c>
      <c r="C80" s="41">
        <v>21650.876548</v>
      </c>
      <c r="D80" s="41">
        <v>28849.457737000001</v>
      </c>
      <c r="E80" s="41">
        <v>-7198.5811890000004</v>
      </c>
      <c r="F80" s="41">
        <v>50500.334285000004</v>
      </c>
      <c r="G80" s="41">
        <v>3378.5423609999998</v>
      </c>
      <c r="H80" s="41">
        <v>2297.4553089999999</v>
      </c>
      <c r="I80" s="41">
        <v>1081.0870519999999</v>
      </c>
      <c r="J80" s="41">
        <v>5675.9976699999997</v>
      </c>
      <c r="K80" s="41">
        <v>702</v>
      </c>
      <c r="L80" s="41">
        <v>6208</v>
      </c>
      <c r="M80" s="41">
        <v>-5506</v>
      </c>
      <c r="N80" s="41">
        <v>0</v>
      </c>
      <c r="O80" s="41">
        <v>14</v>
      </c>
      <c r="P80" s="42">
        <v>-14</v>
      </c>
      <c r="Q80" s="239"/>
      <c r="R80" s="56"/>
      <c r="S80" s="56"/>
      <c r="T80" s="56"/>
    </row>
    <row r="81" spans="1:20" s="22" customFormat="1" ht="18.75">
      <c r="A81" s="49">
        <v>73</v>
      </c>
      <c r="B81" s="91" t="s">
        <v>191</v>
      </c>
      <c r="C81" s="46">
        <v>16607.953183000001</v>
      </c>
      <c r="D81" s="46">
        <v>10858.426090000001</v>
      </c>
      <c r="E81" s="44">
        <v>5749.5270930000006</v>
      </c>
      <c r="F81" s="44">
        <v>27466.379273000002</v>
      </c>
      <c r="G81" s="94">
        <v>3962.053206</v>
      </c>
      <c r="H81" s="94">
        <v>3811.2188270000001</v>
      </c>
      <c r="I81" s="44">
        <v>150.8343789999999</v>
      </c>
      <c r="J81" s="44">
        <v>7773.2720330000002</v>
      </c>
      <c r="K81" s="94">
        <v>4844</v>
      </c>
      <c r="L81" s="94">
        <v>123</v>
      </c>
      <c r="M81" s="44">
        <v>4721</v>
      </c>
      <c r="N81" s="94">
        <v>0</v>
      </c>
      <c r="O81" s="94">
        <v>20</v>
      </c>
      <c r="P81" s="47">
        <v>-20</v>
      </c>
      <c r="Q81" s="239"/>
      <c r="R81" s="56"/>
      <c r="S81" s="56"/>
      <c r="T81" s="56"/>
    </row>
    <row r="82" spans="1:20" s="22" customFormat="1" ht="18.75">
      <c r="A82" s="37">
        <v>74</v>
      </c>
      <c r="B82" s="54" t="s">
        <v>193</v>
      </c>
      <c r="C82" s="41">
        <v>14966.504692</v>
      </c>
      <c r="D82" s="41">
        <v>13499.509545000001</v>
      </c>
      <c r="E82" s="41">
        <v>1466.9951469999996</v>
      </c>
      <c r="F82" s="41">
        <v>28466.014237000003</v>
      </c>
      <c r="G82" s="41">
        <v>2449.245453</v>
      </c>
      <c r="H82" s="41">
        <v>1926.7647609999999</v>
      </c>
      <c r="I82" s="41">
        <v>522.48069200000009</v>
      </c>
      <c r="J82" s="41">
        <v>4376.0102139999999</v>
      </c>
      <c r="K82" s="41">
        <v>5831</v>
      </c>
      <c r="L82" s="41">
        <v>894</v>
      </c>
      <c r="M82" s="41">
        <v>4937</v>
      </c>
      <c r="N82" s="41">
        <v>42</v>
      </c>
      <c r="O82" s="41">
        <v>11</v>
      </c>
      <c r="P82" s="42">
        <v>31</v>
      </c>
      <c r="Q82" s="239"/>
      <c r="R82" s="56"/>
      <c r="S82" s="56"/>
      <c r="T82" s="56"/>
    </row>
    <row r="83" spans="1:20" s="22" customFormat="1" ht="18.75">
      <c r="A83" s="49">
        <v>75</v>
      </c>
      <c r="B83" s="91" t="s">
        <v>160</v>
      </c>
      <c r="C83" s="46">
        <v>14909.849052</v>
      </c>
      <c r="D83" s="46">
        <v>13451.850668999999</v>
      </c>
      <c r="E83" s="44">
        <v>1457.9983830000001</v>
      </c>
      <c r="F83" s="44">
        <v>28361.699720999997</v>
      </c>
      <c r="G83" s="94">
        <v>1614.1869280000001</v>
      </c>
      <c r="H83" s="94">
        <v>856.30488300000002</v>
      </c>
      <c r="I83" s="44">
        <v>757.88204500000006</v>
      </c>
      <c r="J83" s="44">
        <v>2470.4918109999999</v>
      </c>
      <c r="K83" s="94">
        <v>9513</v>
      </c>
      <c r="L83" s="94">
        <v>8201</v>
      </c>
      <c r="M83" s="44">
        <v>1312</v>
      </c>
      <c r="N83" s="94">
        <v>0</v>
      </c>
      <c r="O83" s="94">
        <v>384</v>
      </c>
      <c r="P83" s="47">
        <v>-384</v>
      </c>
      <c r="Q83" s="239"/>
      <c r="R83" s="56"/>
      <c r="S83" s="56"/>
      <c r="T83" s="56"/>
    </row>
    <row r="84" spans="1:20" s="22" customFormat="1" ht="18.75">
      <c r="A84" s="37">
        <v>76</v>
      </c>
      <c r="B84" s="54" t="s">
        <v>196</v>
      </c>
      <c r="C84" s="41">
        <v>9565.0388899999998</v>
      </c>
      <c r="D84" s="41">
        <v>4054.2070010000002</v>
      </c>
      <c r="E84" s="41">
        <v>5510.8318889999991</v>
      </c>
      <c r="F84" s="41">
        <v>13619.245891</v>
      </c>
      <c r="G84" s="41">
        <v>1384.50686</v>
      </c>
      <c r="H84" s="41">
        <v>540</v>
      </c>
      <c r="I84" s="41">
        <v>844.50685999999996</v>
      </c>
      <c r="J84" s="41">
        <v>1924.50686</v>
      </c>
      <c r="K84" s="41">
        <v>5233</v>
      </c>
      <c r="L84" s="41">
        <v>1185</v>
      </c>
      <c r="M84" s="41">
        <v>4048</v>
      </c>
      <c r="N84" s="41">
        <v>0</v>
      </c>
      <c r="O84" s="41">
        <v>11</v>
      </c>
      <c r="P84" s="42">
        <v>-11</v>
      </c>
      <c r="Q84" s="239"/>
      <c r="R84" s="56"/>
      <c r="S84" s="56"/>
      <c r="T84" s="56"/>
    </row>
    <row r="85" spans="1:20" s="22" customFormat="1" ht="18.75">
      <c r="A85" s="49">
        <v>77</v>
      </c>
      <c r="B85" s="91" t="s">
        <v>199</v>
      </c>
      <c r="C85" s="46">
        <v>34469.901379000003</v>
      </c>
      <c r="D85" s="46">
        <v>10263.738159</v>
      </c>
      <c r="E85" s="44">
        <v>24206.163220000002</v>
      </c>
      <c r="F85" s="44">
        <v>44733.639538000003</v>
      </c>
      <c r="G85" s="94">
        <v>11367.840165</v>
      </c>
      <c r="H85" s="94">
        <v>0</v>
      </c>
      <c r="I85" s="44">
        <v>11367.840165</v>
      </c>
      <c r="J85" s="44">
        <v>11367.840165</v>
      </c>
      <c r="K85" s="94">
        <v>28928</v>
      </c>
      <c r="L85" s="94">
        <v>1719</v>
      </c>
      <c r="M85" s="44">
        <v>27209</v>
      </c>
      <c r="N85" s="94">
        <v>0</v>
      </c>
      <c r="O85" s="94">
        <v>118</v>
      </c>
      <c r="P85" s="47">
        <v>-118</v>
      </c>
      <c r="Q85" s="239"/>
      <c r="R85" s="56"/>
      <c r="S85" s="56"/>
      <c r="T85" s="56"/>
    </row>
    <row r="86" spans="1:20" s="22" customFormat="1" ht="18.75">
      <c r="A86" s="37">
        <v>78</v>
      </c>
      <c r="B86" s="54" t="s">
        <v>290</v>
      </c>
      <c r="C86" s="41">
        <v>0</v>
      </c>
      <c r="D86" s="41">
        <v>0</v>
      </c>
      <c r="E86" s="41">
        <v>0</v>
      </c>
      <c r="F86" s="41">
        <v>0</v>
      </c>
      <c r="G86" s="41">
        <v>0</v>
      </c>
      <c r="H86" s="41">
        <v>0</v>
      </c>
      <c r="I86" s="41">
        <v>0</v>
      </c>
      <c r="J86" s="41">
        <v>0</v>
      </c>
      <c r="K86" s="41">
        <v>6342.9096140000001</v>
      </c>
      <c r="L86" s="41">
        <v>382.27161000000001</v>
      </c>
      <c r="M86" s="41">
        <v>5960.6380040000004</v>
      </c>
      <c r="N86" s="41">
        <v>0</v>
      </c>
      <c r="O86" s="41">
        <v>84.077560000000005</v>
      </c>
      <c r="P86" s="42">
        <v>-84.077560000000005</v>
      </c>
      <c r="Q86" s="239"/>
      <c r="R86" s="56"/>
      <c r="S86" s="56"/>
      <c r="T86" s="56"/>
    </row>
    <row r="87" spans="1:20">
      <c r="A87" s="61" t="s">
        <v>227</v>
      </c>
      <c r="B87" s="62"/>
      <c r="C87" s="60">
        <v>4458328.8213869995</v>
      </c>
      <c r="D87" s="60">
        <v>4930454.080569</v>
      </c>
      <c r="E87" s="60">
        <v>-472125.25918200007</v>
      </c>
      <c r="F87" s="60">
        <v>9388782.9019559976</v>
      </c>
      <c r="G87" s="60">
        <v>357510.31173900003</v>
      </c>
      <c r="H87" s="60">
        <v>329178.34940799989</v>
      </c>
      <c r="I87" s="60">
        <v>28331.962331000002</v>
      </c>
      <c r="J87" s="60">
        <v>686688.66114700004</v>
      </c>
      <c r="K87" s="60">
        <v>926067.87011999986</v>
      </c>
      <c r="L87" s="60">
        <v>1469792.1432799997</v>
      </c>
      <c r="M87" s="60">
        <v>-543724.27315999998</v>
      </c>
      <c r="N87" s="60">
        <v>23677.636117999999</v>
      </c>
      <c r="O87" s="60">
        <v>83790.976278000031</v>
      </c>
      <c r="P87" s="60">
        <v>-60113.340159999992</v>
      </c>
      <c r="Q87" s="236"/>
    </row>
    <row r="88" spans="1:20" ht="19.5" thickBot="1">
      <c r="A88" s="63" t="s">
        <v>228</v>
      </c>
      <c r="B88" s="64"/>
      <c r="C88" s="245">
        <f t="shared" ref="C88:P88" si="1">C21+C25+C35+C37+C87</f>
        <v>12199166.862383999</v>
      </c>
      <c r="D88" s="245">
        <f t="shared" si="1"/>
        <v>9543804.1697760001</v>
      </c>
      <c r="E88" s="245">
        <f t="shared" si="1"/>
        <v>2655362.6926080002</v>
      </c>
      <c r="F88" s="245">
        <f t="shared" si="1"/>
        <v>21742971.032159995</v>
      </c>
      <c r="G88" s="245">
        <f t="shared" si="1"/>
        <v>1297703.878428</v>
      </c>
      <c r="H88" s="245">
        <f t="shared" si="1"/>
        <v>1188138.5809860001</v>
      </c>
      <c r="I88" s="245">
        <f t="shared" si="1"/>
        <v>109565.29744200001</v>
      </c>
      <c r="J88" s="245">
        <f t="shared" si="1"/>
        <v>2485842.4594140002</v>
      </c>
      <c r="K88" s="245">
        <f t="shared" si="1"/>
        <v>28755195.295639001</v>
      </c>
      <c r="L88" s="245">
        <f t="shared" si="1"/>
        <v>18295979.372586999</v>
      </c>
      <c r="M88" s="245">
        <f t="shared" si="1"/>
        <v>10459215.923052002</v>
      </c>
      <c r="N88" s="245">
        <f t="shared" si="1"/>
        <v>2162094.5836379998</v>
      </c>
      <c r="O88" s="245">
        <f t="shared" si="1"/>
        <v>4045355.3954420001</v>
      </c>
      <c r="P88" s="245">
        <f t="shared" si="1"/>
        <v>-1883260.8118040001</v>
      </c>
      <c r="Q88" s="236"/>
    </row>
    <row r="89" spans="1:20" ht="19.5">
      <c r="B89" s="66" t="s">
        <v>333</v>
      </c>
      <c r="C89" s="67"/>
      <c r="D89" s="67"/>
      <c r="E89" s="67"/>
      <c r="F89" s="67"/>
      <c r="G89" s="67"/>
      <c r="H89" s="67"/>
      <c r="I89" s="67"/>
      <c r="J89" s="67"/>
      <c r="K89" s="67"/>
      <c r="L89" s="67"/>
    </row>
  </sheetData>
  <sortState ref="A36:P85">
    <sortCondition descending="1" ref="C36:C85"/>
  </sortState>
  <mergeCells count="12">
    <mergeCell ref="C2:J2"/>
    <mergeCell ref="K2:P2"/>
    <mergeCell ref="G3:J3"/>
    <mergeCell ref="K3:M3"/>
    <mergeCell ref="N3:P3"/>
    <mergeCell ref="C3:F3"/>
    <mergeCell ref="A35:B35"/>
    <mergeCell ref="A37:B37"/>
    <mergeCell ref="A25:B25"/>
    <mergeCell ref="A2:A4"/>
    <mergeCell ref="B2:B4"/>
    <mergeCell ref="A21:B21"/>
  </mergeCells>
  <printOptions horizontalCentered="1" verticalCentered="1"/>
  <pageMargins left="0" right="0" top="0" bottom="0" header="0.31496062992125984" footer="0.31496062992125984"/>
  <pageSetup scale="45" orientation="portrait" r:id="rId1"/>
</worksheet>
</file>

<file path=xl/worksheets/sheet4.xml><?xml version="1.0" encoding="utf-8"?>
<worksheet xmlns="http://schemas.openxmlformats.org/spreadsheetml/2006/main" xmlns:r="http://schemas.openxmlformats.org/officeDocument/2006/relationships">
  <dimension ref="A1:I101"/>
  <sheetViews>
    <sheetView rightToLeft="1" topLeftCell="A74" workbookViewId="0">
      <selection activeCell="G88" sqref="G88"/>
    </sheetView>
  </sheetViews>
  <sheetFormatPr defaultColWidth="14" defaultRowHeight="14.25"/>
  <cols>
    <col min="3" max="3" width="16.875" bestFit="1" customWidth="1"/>
    <col min="6" max="7" width="14" style="71"/>
  </cols>
  <sheetData>
    <row r="1" spans="2:9" ht="24.75" thickBot="1">
      <c r="B1" s="352" t="s">
        <v>335</v>
      </c>
      <c r="C1" s="352"/>
      <c r="D1" s="352"/>
      <c r="E1" s="352"/>
      <c r="F1" s="352"/>
      <c r="G1" s="352"/>
      <c r="H1" s="352"/>
      <c r="I1" s="292" t="s">
        <v>348</v>
      </c>
    </row>
    <row r="2" spans="2:9">
      <c r="B2" s="340" t="s">
        <v>202</v>
      </c>
      <c r="C2" s="342" t="s">
        <v>205</v>
      </c>
      <c r="D2" s="344" t="s">
        <v>229</v>
      </c>
      <c r="E2" s="344"/>
      <c r="F2" s="346" t="s">
        <v>336</v>
      </c>
      <c r="G2" s="347"/>
      <c r="H2" s="347"/>
      <c r="I2" s="348"/>
    </row>
    <row r="3" spans="2:9">
      <c r="B3" s="341"/>
      <c r="C3" s="343"/>
      <c r="D3" s="345"/>
      <c r="E3" s="345"/>
      <c r="F3" s="349"/>
      <c r="G3" s="350"/>
      <c r="H3" s="350"/>
      <c r="I3" s="351"/>
    </row>
    <row r="4" spans="2:9" ht="63">
      <c r="B4" s="341"/>
      <c r="C4" s="343"/>
      <c r="D4" s="174" t="s">
        <v>342</v>
      </c>
      <c r="E4" s="174" t="s">
        <v>343</v>
      </c>
      <c r="F4" s="175" t="s">
        <v>349</v>
      </c>
      <c r="G4" s="175" t="s">
        <v>350</v>
      </c>
      <c r="H4" s="174" t="s">
        <v>342</v>
      </c>
      <c r="I4" s="176" t="s">
        <v>344</v>
      </c>
    </row>
    <row r="5" spans="2:9" ht="20.25">
      <c r="B5" s="182">
        <v>1</v>
      </c>
      <c r="C5" s="219" t="s">
        <v>218</v>
      </c>
      <c r="D5" s="220">
        <v>1.3104793294076644</v>
      </c>
      <c r="E5" s="220">
        <v>0.17368045649072753</v>
      </c>
      <c r="F5" s="183">
        <v>11378.763682599501</v>
      </c>
      <c r="G5" s="183">
        <v>15871</v>
      </c>
      <c r="H5" s="220">
        <v>0.15738349847692309</v>
      </c>
      <c r="I5" s="221">
        <v>1.6199999999999999E-2</v>
      </c>
    </row>
    <row r="6" spans="2:9" ht="20.25">
      <c r="B6" s="177">
        <v>2</v>
      </c>
      <c r="C6" s="178" t="s">
        <v>295</v>
      </c>
      <c r="D6" s="192">
        <v>0.92599419906542724</v>
      </c>
      <c r="E6" s="192">
        <v>0.39561442278903319</v>
      </c>
      <c r="F6" s="179">
        <v>14767.2815095484</v>
      </c>
      <c r="G6" s="179">
        <v>7618</v>
      </c>
      <c r="H6" s="192">
        <v>0.2003806195452297</v>
      </c>
      <c r="I6" s="193">
        <v>1.8012302133516863E-4</v>
      </c>
    </row>
    <row r="7" spans="2:9" ht="20.25">
      <c r="B7" s="182">
        <v>3</v>
      </c>
      <c r="C7" s="187" t="s">
        <v>43</v>
      </c>
      <c r="D7" s="188">
        <v>0.77992683381088823</v>
      </c>
      <c r="E7" s="188">
        <v>0.85532951289398285</v>
      </c>
      <c r="F7" s="183">
        <v>34.048480509000001</v>
      </c>
      <c r="G7" s="183">
        <v>514</v>
      </c>
      <c r="H7" s="188">
        <v>7.7433992165774597E-3</v>
      </c>
      <c r="I7" s="189">
        <v>0.25524025954609336</v>
      </c>
    </row>
    <row r="8" spans="2:9" ht="20.25">
      <c r="B8" s="177">
        <v>4</v>
      </c>
      <c r="C8" s="178" t="s">
        <v>217</v>
      </c>
      <c r="D8" s="180">
        <v>0.40343300227422857</v>
      </c>
      <c r="E8" s="180">
        <v>2.4524255074132717</v>
      </c>
      <c r="F8" s="179">
        <v>1436.4352463578</v>
      </c>
      <c r="G8" s="179">
        <v>1338</v>
      </c>
      <c r="H8" s="180">
        <v>6.7114318742933624E-2</v>
      </c>
      <c r="I8" s="181">
        <v>0.24796049747340732</v>
      </c>
    </row>
    <row r="9" spans="2:9" ht="20.25">
      <c r="B9" s="182">
        <v>5</v>
      </c>
      <c r="C9" s="219" t="s">
        <v>34</v>
      </c>
      <c r="D9" s="220">
        <v>0.24585215954303366</v>
      </c>
      <c r="E9" s="220">
        <v>1.067836844329789</v>
      </c>
      <c r="F9" s="183">
        <v>8760.4169700100265</v>
      </c>
      <c r="G9" s="183">
        <v>10892.088322</v>
      </c>
      <c r="H9" s="220">
        <v>3.6988191455324622E-2</v>
      </c>
      <c r="I9" s="221">
        <v>5.8330593778062136E-2</v>
      </c>
    </row>
    <row r="10" spans="2:9" ht="20.25">
      <c r="B10" s="177">
        <v>6</v>
      </c>
      <c r="C10" s="184" t="s">
        <v>21</v>
      </c>
      <c r="D10" s="185">
        <v>0.24074803759826521</v>
      </c>
      <c r="E10" s="185">
        <v>1.0647836948094993</v>
      </c>
      <c r="F10" s="179">
        <v>0</v>
      </c>
      <c r="G10" s="179">
        <v>0</v>
      </c>
      <c r="H10" s="185">
        <v>0.13989374765805221</v>
      </c>
      <c r="I10" s="186">
        <v>0.21768441375191747</v>
      </c>
    </row>
    <row r="11" spans="2:9" ht="20.25">
      <c r="B11" s="182">
        <v>7</v>
      </c>
      <c r="C11" s="191" t="s">
        <v>29</v>
      </c>
      <c r="D11" s="188">
        <v>0.17780725179235118</v>
      </c>
      <c r="E11" s="188">
        <v>1.3199693790574758</v>
      </c>
      <c r="F11" s="183">
        <v>15913.703440274001</v>
      </c>
      <c r="G11" s="183">
        <v>15027</v>
      </c>
      <c r="H11" s="188">
        <v>4.0871796352363918E-2</v>
      </c>
      <c r="I11" s="189">
        <v>0.22298021056761369</v>
      </c>
    </row>
    <row r="12" spans="2:9" ht="20.25">
      <c r="B12" s="177">
        <v>8</v>
      </c>
      <c r="C12" s="178" t="s">
        <v>216</v>
      </c>
      <c r="D12" s="180">
        <v>0.16126764600445254</v>
      </c>
      <c r="E12" s="180">
        <v>1.6600653202983788</v>
      </c>
      <c r="F12" s="179">
        <v>139826.799403816</v>
      </c>
      <c r="G12" s="179">
        <v>144561</v>
      </c>
      <c r="H12" s="180">
        <v>2.0700554882348409E-2</v>
      </c>
      <c r="I12" s="181">
        <v>0.15950723725688978</v>
      </c>
    </row>
    <row r="13" spans="2:9" ht="20.25">
      <c r="B13" s="182">
        <v>9</v>
      </c>
      <c r="C13" s="191" t="s">
        <v>236</v>
      </c>
      <c r="D13" s="188">
        <v>0.14732883063480839</v>
      </c>
      <c r="E13" s="188">
        <v>1.1869437872042914</v>
      </c>
      <c r="F13" s="183">
        <v>0</v>
      </c>
      <c r="G13" s="183">
        <v>514</v>
      </c>
      <c r="H13" s="188">
        <v>4.1501253271406982E-2</v>
      </c>
      <c r="I13" s="189">
        <v>0.18663846123391259</v>
      </c>
    </row>
    <row r="14" spans="2:9" ht="20.25">
      <c r="B14" s="177">
        <v>10</v>
      </c>
      <c r="C14" s="190" t="s">
        <v>286</v>
      </c>
      <c r="D14" s="185">
        <v>9.5879269261809327E-2</v>
      </c>
      <c r="E14" s="185">
        <v>0.80446147514543453</v>
      </c>
      <c r="F14" s="179">
        <v>0</v>
      </c>
      <c r="G14" s="179">
        <v>514</v>
      </c>
      <c r="H14" s="185">
        <v>7.0380657783417941E-2</v>
      </c>
      <c r="I14" s="186">
        <v>0.11849689791314157</v>
      </c>
    </row>
    <row r="15" spans="2:9" ht="20.25">
      <c r="B15" s="182">
        <v>11</v>
      </c>
      <c r="C15" s="191" t="s">
        <v>234</v>
      </c>
      <c r="D15" s="188">
        <v>9.1304420521839166E-2</v>
      </c>
      <c r="E15" s="188">
        <v>0.88707118474652991</v>
      </c>
      <c r="F15" s="183">
        <v>0</v>
      </c>
      <c r="G15" s="183">
        <v>514</v>
      </c>
      <c r="H15" s="188">
        <v>3.3497056535582349E-4</v>
      </c>
      <c r="I15" s="189">
        <v>0.13229219674194845</v>
      </c>
    </row>
    <row r="16" spans="2:9" ht="20.25">
      <c r="B16" s="222">
        <v>12</v>
      </c>
      <c r="C16" s="223" t="s">
        <v>32</v>
      </c>
      <c r="D16" s="225">
        <v>6.5612590878173435E-2</v>
      </c>
      <c r="E16" s="225">
        <v>0.8547119758692141</v>
      </c>
      <c r="F16" s="224">
        <v>12680.715285660001</v>
      </c>
      <c r="G16" s="224">
        <v>13304</v>
      </c>
      <c r="H16" s="225">
        <v>1.306719543579994E-3</v>
      </c>
      <c r="I16" s="226">
        <v>7.8039066272380844E-2</v>
      </c>
    </row>
    <row r="17" spans="2:9" ht="20.25">
      <c r="B17" s="182">
        <v>13</v>
      </c>
      <c r="C17" s="191" t="s">
        <v>238</v>
      </c>
      <c r="D17" s="188">
        <v>3.2648621747120306E-2</v>
      </c>
      <c r="E17" s="188">
        <v>1.2882852853026938</v>
      </c>
      <c r="F17" s="183">
        <v>0</v>
      </c>
      <c r="G17" s="183">
        <v>514</v>
      </c>
      <c r="H17" s="188">
        <v>3.4140182221595273E-4</v>
      </c>
      <c r="I17" s="189">
        <v>0.16844621219811556</v>
      </c>
    </row>
    <row r="18" spans="2:9" ht="20.25">
      <c r="B18" s="177">
        <v>14</v>
      </c>
      <c r="C18" s="190" t="s">
        <v>232</v>
      </c>
      <c r="D18" s="185">
        <v>2.9089586836961955E-2</v>
      </c>
      <c r="E18" s="185">
        <v>0.92879111555535354</v>
      </c>
      <c r="F18" s="179">
        <v>0</v>
      </c>
      <c r="G18" s="179">
        <v>4110</v>
      </c>
      <c r="H18" s="185">
        <v>2.1096119193073439E-2</v>
      </c>
      <c r="I18" s="186">
        <v>0.1300158220893948</v>
      </c>
    </row>
    <row r="19" spans="2:9" ht="21" thickBot="1">
      <c r="B19" s="288">
        <v>15</v>
      </c>
      <c r="C19" s="187" t="s">
        <v>288</v>
      </c>
      <c r="D19" s="188">
        <v>0</v>
      </c>
      <c r="E19" s="188">
        <v>1.5813007671798109</v>
      </c>
      <c r="F19" s="183">
        <v>0</v>
      </c>
      <c r="G19" s="183">
        <v>0</v>
      </c>
      <c r="H19" s="188">
        <v>0</v>
      </c>
      <c r="I19" s="189">
        <v>0.32509257884228715</v>
      </c>
    </row>
    <row r="20" spans="2:9" ht="21" thickBot="1">
      <c r="B20" s="289">
        <v>16</v>
      </c>
      <c r="C20" s="256" t="s">
        <v>337</v>
      </c>
      <c r="D20" s="185">
        <v>0</v>
      </c>
      <c r="E20" s="185">
        <v>0.5</v>
      </c>
      <c r="F20" s="179" t="e">
        <v>#N/A</v>
      </c>
      <c r="G20" s="179">
        <v>0</v>
      </c>
      <c r="H20" s="185">
        <v>0</v>
      </c>
      <c r="I20" s="186">
        <v>0.5</v>
      </c>
    </row>
    <row r="21" spans="2:9" ht="20.25">
      <c r="B21" s="339" t="s">
        <v>219</v>
      </c>
      <c r="C21" s="333"/>
      <c r="D21" s="195">
        <v>0.18049777051893448</v>
      </c>
      <c r="E21" s="195">
        <v>1.3413831537395917</v>
      </c>
      <c r="F21" s="196">
        <v>204798.16401877473</v>
      </c>
      <c r="G21" s="196">
        <v>215291.088322</v>
      </c>
      <c r="H21" s="195">
        <v>4.7447325725561491E-2</v>
      </c>
      <c r="I21" s="198">
        <v>0.17441178653255385</v>
      </c>
    </row>
    <row r="22" spans="2:9" ht="20.25">
      <c r="B22" s="222">
        <v>17</v>
      </c>
      <c r="C22" s="227" t="s">
        <v>296</v>
      </c>
      <c r="D22" s="228">
        <v>0.68895845487570706</v>
      </c>
      <c r="E22" s="228">
        <v>0.53599045098344489</v>
      </c>
      <c r="F22" s="224">
        <v>8658.1119513917001</v>
      </c>
      <c r="G22" s="224">
        <v>9161</v>
      </c>
      <c r="H22" s="228">
        <v>0.404960301918873</v>
      </c>
      <c r="I22" s="229">
        <v>2.784187515180957E-2</v>
      </c>
    </row>
    <row r="23" spans="2:9" ht="20.25">
      <c r="B23" s="182">
        <v>18</v>
      </c>
      <c r="C23" s="230" t="s">
        <v>221</v>
      </c>
      <c r="D23" s="220">
        <v>0.5420526163438818</v>
      </c>
      <c r="E23" s="220">
        <v>1.1122179493119584</v>
      </c>
      <c r="F23" s="183">
        <v>17723.122696765204</v>
      </c>
      <c r="G23" s="183">
        <v>20534</v>
      </c>
      <c r="H23" s="220">
        <v>9.2618447082096933E-2</v>
      </c>
      <c r="I23" s="221">
        <v>0.11192400832224837</v>
      </c>
    </row>
    <row r="24" spans="2:9" ht="20.25">
      <c r="B24" s="177">
        <v>19</v>
      </c>
      <c r="C24" s="190" t="s">
        <v>303</v>
      </c>
      <c r="D24" s="185">
        <v>0.18369214312227075</v>
      </c>
      <c r="E24" s="185">
        <v>0.55196506550218338</v>
      </c>
      <c r="F24" s="199">
        <v>0</v>
      </c>
      <c r="G24" s="179">
        <v>1693</v>
      </c>
      <c r="H24" s="185">
        <v>0.16329775145574535</v>
      </c>
      <c r="I24" s="186">
        <v>0</v>
      </c>
    </row>
    <row r="25" spans="2:9" ht="20.25">
      <c r="B25" s="332" t="s">
        <v>293</v>
      </c>
      <c r="C25" s="333"/>
      <c r="D25" s="195">
        <v>0.54863022515031912</v>
      </c>
      <c r="E25" s="195">
        <v>0.95904439013330123</v>
      </c>
      <c r="F25" s="200">
        <v>26381.234648156904</v>
      </c>
      <c r="G25" s="200">
        <v>31388</v>
      </c>
      <c r="H25" s="195">
        <v>0.16054891998439919</v>
      </c>
      <c r="I25" s="198">
        <v>5.6470565994397931E-3</v>
      </c>
    </row>
    <row r="26" spans="2:9" ht="20.25">
      <c r="B26" s="182">
        <v>20</v>
      </c>
      <c r="C26" s="219" t="s">
        <v>68</v>
      </c>
      <c r="D26" s="220">
        <v>2.4538220930159507</v>
      </c>
      <c r="E26" s="220">
        <v>0.60991762940211514</v>
      </c>
      <c r="F26" s="183">
        <v>22349.267287389004</v>
      </c>
      <c r="G26" s="183">
        <v>28496</v>
      </c>
      <c r="H26" s="220">
        <v>0.28676611582529549</v>
      </c>
      <c r="I26" s="221">
        <v>2.9671170536235678E-2</v>
      </c>
    </row>
    <row r="27" spans="2:9" ht="20.25">
      <c r="B27" s="222">
        <v>21</v>
      </c>
      <c r="C27" s="231" t="s">
        <v>58</v>
      </c>
      <c r="D27" s="225">
        <v>1.514494034624122</v>
      </c>
      <c r="E27" s="225">
        <v>1.0185393744891744</v>
      </c>
      <c r="F27" s="224">
        <v>212236.09947976493</v>
      </c>
      <c r="G27" s="224">
        <v>215773.958652</v>
      </c>
      <c r="H27" s="225">
        <v>0.12915996593871482</v>
      </c>
      <c r="I27" s="226">
        <v>4.8918396970481393E-2</v>
      </c>
    </row>
    <row r="28" spans="2:9" ht="20.25">
      <c r="B28" s="182">
        <v>22</v>
      </c>
      <c r="C28" s="219" t="s">
        <v>63</v>
      </c>
      <c r="D28" s="220">
        <v>1.4091880898151106</v>
      </c>
      <c r="E28" s="220">
        <v>0.91332220402225162</v>
      </c>
      <c r="F28" s="183">
        <v>116746.56229145681</v>
      </c>
      <c r="G28" s="183">
        <v>117160</v>
      </c>
      <c r="H28" s="220">
        <v>0.22538088114388866</v>
      </c>
      <c r="I28" s="221">
        <v>9.7578624256411423E-2</v>
      </c>
    </row>
    <row r="29" spans="2:9" ht="20.25">
      <c r="B29" s="222">
        <v>23</v>
      </c>
      <c r="C29" s="231" t="s">
        <v>55</v>
      </c>
      <c r="D29" s="225">
        <v>1.3222093389206271</v>
      </c>
      <c r="E29" s="225">
        <v>1.3703444798054902</v>
      </c>
      <c r="F29" s="224">
        <v>147193.23179931543</v>
      </c>
      <c r="G29" s="224">
        <v>141411.98601299999</v>
      </c>
      <c r="H29" s="225">
        <v>0</v>
      </c>
      <c r="I29" s="226">
        <v>9.402346345445331E-2</v>
      </c>
    </row>
    <row r="30" spans="2:9" ht="20.25">
      <c r="B30" s="182">
        <v>24</v>
      </c>
      <c r="C30" s="219" t="s">
        <v>220</v>
      </c>
      <c r="D30" s="220">
        <v>0.68259535953933548</v>
      </c>
      <c r="E30" s="220">
        <v>0.82534486196324663</v>
      </c>
      <c r="F30" s="183">
        <v>1138257.9179049691</v>
      </c>
      <c r="G30" s="183">
        <v>1081818</v>
      </c>
      <c r="H30" s="220">
        <v>1.4664499918695924E-3</v>
      </c>
      <c r="I30" s="221">
        <v>2.9631083603042882E-2</v>
      </c>
    </row>
    <row r="31" spans="2:9" ht="20.25">
      <c r="B31" s="222">
        <v>25</v>
      </c>
      <c r="C31" s="231" t="s">
        <v>61</v>
      </c>
      <c r="D31" s="225">
        <v>0.46519482538311868</v>
      </c>
      <c r="E31" s="225">
        <v>0.60220142667846832</v>
      </c>
      <c r="F31" s="224">
        <v>69397.366800584903</v>
      </c>
      <c r="G31" s="224">
        <v>65121</v>
      </c>
      <c r="H31" s="225">
        <v>9.8238045765930999E-3</v>
      </c>
      <c r="I31" s="226">
        <v>9.5704558444018845E-2</v>
      </c>
    </row>
    <row r="32" spans="2:9" ht="20.25">
      <c r="B32" s="182">
        <v>26</v>
      </c>
      <c r="C32" s="219" t="s">
        <v>71</v>
      </c>
      <c r="D32" s="220">
        <v>0.44956417926690356</v>
      </c>
      <c r="E32" s="220">
        <v>0.98134373898185567</v>
      </c>
      <c r="F32" s="183">
        <v>42997.366415644501</v>
      </c>
      <c r="G32" s="183">
        <v>41197</v>
      </c>
      <c r="H32" s="220">
        <v>1.7108712749123765E-2</v>
      </c>
      <c r="I32" s="221">
        <v>6.8385907447406108E-2</v>
      </c>
    </row>
    <row r="33" spans="1:9" ht="20.25">
      <c r="B33" s="222">
        <v>27</v>
      </c>
      <c r="C33" s="58" t="s">
        <v>66</v>
      </c>
      <c r="D33" s="225">
        <v>0.30908969839966149</v>
      </c>
      <c r="E33" s="225">
        <v>1.1881910978825823</v>
      </c>
      <c r="F33" s="224">
        <v>34614.089048212802</v>
      </c>
      <c r="G33" s="224">
        <v>27296</v>
      </c>
      <c r="H33" s="225">
        <v>1.1554065712444278E-2</v>
      </c>
      <c r="I33" s="226">
        <v>0.14276993035787816</v>
      </c>
    </row>
    <row r="34" spans="1:9" s="22" customFormat="1" ht="20.25">
      <c r="B34" s="182">
        <v>28</v>
      </c>
      <c r="C34" s="219" t="s">
        <v>73</v>
      </c>
      <c r="D34" s="220">
        <v>0.28571386391384235</v>
      </c>
      <c r="E34" s="220">
        <v>0.56711132776384332</v>
      </c>
      <c r="F34" s="183">
        <v>28388.361695361837</v>
      </c>
      <c r="G34" s="183">
        <v>35704.253872000001</v>
      </c>
      <c r="H34" s="220">
        <v>5.7562643420762172E-2</v>
      </c>
      <c r="I34" s="221">
        <v>2.0994388267381111E-4</v>
      </c>
    </row>
    <row r="35" spans="1:9" ht="20.25">
      <c r="B35" s="201" t="s">
        <v>222</v>
      </c>
      <c r="C35" s="202"/>
      <c r="D35" s="195">
        <v>0.69795523150790606</v>
      </c>
      <c r="E35" s="195">
        <v>0.84247882756348225</v>
      </c>
      <c r="F35" s="194">
        <v>1812180.2627226992</v>
      </c>
      <c r="G35" s="194">
        <v>1753978.1985369998</v>
      </c>
      <c r="H35" s="195">
        <v>3.0069484803525764E-2</v>
      </c>
      <c r="I35" s="198">
        <v>5.6627127747822983E-2</v>
      </c>
    </row>
    <row r="36" spans="1:9" ht="20.25">
      <c r="B36" s="177">
        <v>29</v>
      </c>
      <c r="C36" s="178" t="s">
        <v>76</v>
      </c>
      <c r="D36" s="180">
        <v>0.59157168468090537</v>
      </c>
      <c r="E36" s="180">
        <v>0.3554179510095391</v>
      </c>
      <c r="F36" s="179">
        <v>44559.748680644399</v>
      </c>
      <c r="G36" s="179">
        <v>42841</v>
      </c>
      <c r="H36" s="180">
        <v>6.0002239811524444E-2</v>
      </c>
      <c r="I36" s="181">
        <v>1.6306059106652872E-2</v>
      </c>
    </row>
    <row r="37" spans="1:9" ht="20.25">
      <c r="B37" s="201" t="s">
        <v>230</v>
      </c>
      <c r="C37" s="202"/>
      <c r="D37" s="195">
        <v>0.59157168468090537</v>
      </c>
      <c r="E37" s="195">
        <v>0.3554179510095391</v>
      </c>
      <c r="F37" s="200">
        <v>44559.748680644399</v>
      </c>
      <c r="G37" s="200">
        <v>42841</v>
      </c>
      <c r="H37" s="195">
        <v>6.0002239811524444E-2</v>
      </c>
      <c r="I37" s="198">
        <v>1.6306059106652872E-2</v>
      </c>
    </row>
    <row r="38" spans="1:9" ht="20.25">
      <c r="A38">
        <v>1</v>
      </c>
      <c r="B38" s="182">
        <v>30</v>
      </c>
      <c r="C38" s="219" t="s">
        <v>115</v>
      </c>
      <c r="D38" s="232">
        <v>11.131953444845415</v>
      </c>
      <c r="E38" s="232">
        <v>0.23179152642354003</v>
      </c>
      <c r="F38" s="183">
        <v>20100.671261138697</v>
      </c>
      <c r="G38" s="183">
        <v>21441</v>
      </c>
      <c r="H38" s="232">
        <v>0.80563002627697233</v>
      </c>
      <c r="I38" s="233">
        <v>9.3560350640593398E-3</v>
      </c>
    </row>
    <row r="39" spans="1:9" ht="20.25">
      <c r="B39" s="222">
        <v>31</v>
      </c>
      <c r="C39" s="231" t="s">
        <v>225</v>
      </c>
      <c r="D39" s="234">
        <v>9.5445211137509656</v>
      </c>
      <c r="E39" s="234">
        <v>0.7047493802411583</v>
      </c>
      <c r="F39" s="224">
        <v>7297.2543215976712</v>
      </c>
      <c r="G39" s="224">
        <v>8322.4945380000008</v>
      </c>
      <c r="H39" s="234">
        <v>0.55190197079721837</v>
      </c>
      <c r="I39" s="235">
        <v>0</v>
      </c>
    </row>
    <row r="40" spans="1:9" ht="20.25">
      <c r="B40" s="182">
        <v>32</v>
      </c>
      <c r="C40" s="219" t="s">
        <v>204</v>
      </c>
      <c r="D40" s="232">
        <v>8.6368174994199496</v>
      </c>
      <c r="E40" s="232">
        <v>0.79994468091782633</v>
      </c>
      <c r="F40" s="183">
        <v>4861.1117333245584</v>
      </c>
      <c r="G40" s="183">
        <v>7520.7113909999998</v>
      </c>
      <c r="H40" s="232">
        <v>1.362465331318834</v>
      </c>
      <c r="I40" s="233">
        <v>0.16003963688535661</v>
      </c>
    </row>
    <row r="41" spans="1:9" ht="20.25">
      <c r="B41" s="222">
        <v>33</v>
      </c>
      <c r="C41" s="231" t="s">
        <v>179</v>
      </c>
      <c r="D41" s="234">
        <v>7.37094598895324</v>
      </c>
      <c r="E41" s="234">
        <v>0.41328828828828829</v>
      </c>
      <c r="F41" s="224">
        <v>1770.2044370192002</v>
      </c>
      <c r="G41" s="224">
        <v>6573</v>
      </c>
      <c r="H41" s="234">
        <v>1.3377523535324527</v>
      </c>
      <c r="I41" s="235">
        <v>1.4144170017231476E-2</v>
      </c>
    </row>
    <row r="42" spans="1:9" ht="20.25">
      <c r="B42" s="182">
        <v>34</v>
      </c>
      <c r="C42" s="219" t="s">
        <v>165</v>
      </c>
      <c r="D42" s="232">
        <v>6.8904218627439517</v>
      </c>
      <c r="E42" s="232">
        <v>1.26790931401192</v>
      </c>
      <c r="F42" s="183">
        <v>614.42708008559998</v>
      </c>
      <c r="G42" s="183">
        <v>5361</v>
      </c>
      <c r="H42" s="232">
        <v>1.6360156648663493</v>
      </c>
      <c r="I42" s="233">
        <v>3.9820578542658365E-2</v>
      </c>
    </row>
    <row r="43" spans="1:9" ht="20.25">
      <c r="B43" s="222">
        <v>35</v>
      </c>
      <c r="C43" s="231" t="s">
        <v>168</v>
      </c>
      <c r="D43" s="234">
        <v>6.7838828523255819</v>
      </c>
      <c r="E43" s="234">
        <v>0.52209302325581397</v>
      </c>
      <c r="F43" s="224">
        <v>10379.872144683501</v>
      </c>
      <c r="G43" s="224">
        <v>10981</v>
      </c>
      <c r="H43" s="234">
        <v>0.86866148434498658</v>
      </c>
      <c r="I43" s="235">
        <v>6.146753745678064E-3</v>
      </c>
    </row>
    <row r="44" spans="1:9" ht="20.25">
      <c r="B44" s="182">
        <v>36</v>
      </c>
      <c r="C44" s="219" t="s">
        <v>184</v>
      </c>
      <c r="D44" s="232">
        <v>6.5519864714701344</v>
      </c>
      <c r="E44" s="232">
        <v>0.10586488347492684</v>
      </c>
      <c r="F44" s="183">
        <v>7799.1256212089747</v>
      </c>
      <c r="G44" s="183">
        <v>8671.1862860000001</v>
      </c>
      <c r="H44" s="232">
        <v>0.92048505276546588</v>
      </c>
      <c r="I44" s="233">
        <v>0</v>
      </c>
    </row>
    <row r="45" spans="1:9" ht="20.25">
      <c r="B45" s="222">
        <v>37</v>
      </c>
      <c r="C45" s="231" t="s">
        <v>151</v>
      </c>
      <c r="D45" s="234">
        <v>6.348250628318584</v>
      </c>
      <c r="E45" s="234">
        <v>0.19414145571791178</v>
      </c>
      <c r="F45" s="224">
        <v>12377.655798588499</v>
      </c>
      <c r="G45" s="224">
        <v>16782</v>
      </c>
      <c r="H45" s="234">
        <v>0.61768990255023182</v>
      </c>
      <c r="I45" s="235">
        <v>5.5255023183925812E-3</v>
      </c>
    </row>
    <row r="46" spans="1:9" ht="20.25">
      <c r="B46" s="182">
        <v>38</v>
      </c>
      <c r="C46" s="219" t="s">
        <v>170</v>
      </c>
      <c r="D46" s="232">
        <v>6.3432366462403005</v>
      </c>
      <c r="E46" s="232">
        <v>1.1708143787351708</v>
      </c>
      <c r="F46" s="183">
        <v>7416.1935283656003</v>
      </c>
      <c r="G46" s="183">
        <v>9516</v>
      </c>
      <c r="H46" s="232">
        <v>0.81519124798268061</v>
      </c>
      <c r="I46" s="233">
        <v>0.30372958079118284</v>
      </c>
    </row>
    <row r="47" spans="1:9" ht="20.25">
      <c r="B47" s="222">
        <v>39</v>
      </c>
      <c r="C47" s="231" t="s">
        <v>154</v>
      </c>
      <c r="D47" s="234">
        <v>6.3092781969363463</v>
      </c>
      <c r="E47" s="234">
        <v>0.63752842439774915</v>
      </c>
      <c r="F47" s="224">
        <v>5737.1154042392227</v>
      </c>
      <c r="G47" s="224">
        <v>7870.8669650000002</v>
      </c>
      <c r="H47" s="234">
        <v>1.0599395951814026</v>
      </c>
      <c r="I47" s="235">
        <v>6.4817440234456486E-2</v>
      </c>
    </row>
    <row r="48" spans="1:9" ht="20.25">
      <c r="B48" s="182">
        <v>40</v>
      </c>
      <c r="C48" s="219" t="s">
        <v>139</v>
      </c>
      <c r="D48" s="232">
        <v>6.2461261476274652</v>
      </c>
      <c r="E48" s="232">
        <v>0.35143346406672926</v>
      </c>
      <c r="F48" s="183">
        <v>11866.3924467673</v>
      </c>
      <c r="G48" s="183">
        <v>15061</v>
      </c>
      <c r="H48" s="232">
        <v>0.31612791294132592</v>
      </c>
      <c r="I48" s="233">
        <v>1.597028194056388E-2</v>
      </c>
    </row>
    <row r="49" spans="2:9" ht="20.25">
      <c r="B49" s="222">
        <v>41</v>
      </c>
      <c r="C49" s="231" t="s">
        <v>137</v>
      </c>
      <c r="D49" s="234">
        <v>6.0371228050047225</v>
      </c>
      <c r="E49" s="234">
        <v>1.0341123701605288</v>
      </c>
      <c r="F49" s="224">
        <v>3245.891002072</v>
      </c>
      <c r="G49" s="224">
        <v>7005</v>
      </c>
      <c r="H49" s="234">
        <v>0.71974958948143308</v>
      </c>
      <c r="I49" s="235">
        <v>0.17078357598560445</v>
      </c>
    </row>
    <row r="50" spans="2:9" ht="20.25">
      <c r="B50" s="182">
        <v>42</v>
      </c>
      <c r="C50" s="219" t="s">
        <v>125</v>
      </c>
      <c r="D50" s="232">
        <v>6.0180761065637736</v>
      </c>
      <c r="E50" s="232">
        <v>0.40555362871759298</v>
      </c>
      <c r="F50" s="183">
        <v>11544.252151809998</v>
      </c>
      <c r="G50" s="183">
        <v>18733</v>
      </c>
      <c r="H50" s="232">
        <v>0.53188182504667392</v>
      </c>
      <c r="I50" s="233">
        <v>3.6847794045396484E-4</v>
      </c>
    </row>
    <row r="51" spans="2:9" ht="20.25">
      <c r="B51" s="222">
        <v>43</v>
      </c>
      <c r="C51" s="231" t="s">
        <v>189</v>
      </c>
      <c r="D51" s="234">
        <v>5.5023016399348297</v>
      </c>
      <c r="E51" s="234">
        <v>0.28077480086893558</v>
      </c>
      <c r="F51" s="224">
        <v>4894.0594893757989</v>
      </c>
      <c r="G51" s="224">
        <v>5622</v>
      </c>
      <c r="H51" s="234">
        <v>0.51684288803771361</v>
      </c>
      <c r="I51" s="235">
        <v>0</v>
      </c>
    </row>
    <row r="52" spans="2:9" ht="20.25">
      <c r="B52" s="182">
        <v>44</v>
      </c>
      <c r="C52" s="219" t="s">
        <v>181</v>
      </c>
      <c r="D52" s="232">
        <v>5.3803778551470884</v>
      </c>
      <c r="E52" s="232">
        <v>0.57813646392112739</v>
      </c>
      <c r="F52" s="183">
        <v>12782.501655145816</v>
      </c>
      <c r="G52" s="183">
        <v>17432.199712000001</v>
      </c>
      <c r="H52" s="232">
        <v>0.84500210497048556</v>
      </c>
      <c r="I52" s="233">
        <v>8.3204089101750374E-3</v>
      </c>
    </row>
    <row r="53" spans="2:9" ht="20.25">
      <c r="B53" s="222">
        <v>45</v>
      </c>
      <c r="C53" s="231" t="s">
        <v>131</v>
      </c>
      <c r="D53" s="234">
        <v>5.3664827729066049</v>
      </c>
      <c r="E53" s="234">
        <v>1.2644718046391401</v>
      </c>
      <c r="F53" s="224">
        <v>5328.5166132943996</v>
      </c>
      <c r="G53" s="224">
        <v>4647</v>
      </c>
      <c r="H53" s="234">
        <v>0.31339516499736425</v>
      </c>
      <c r="I53" s="235">
        <v>9.9718854331400458E-2</v>
      </c>
    </row>
    <row r="54" spans="2:9" ht="20.25">
      <c r="B54" s="182">
        <v>46</v>
      </c>
      <c r="C54" s="219" t="s">
        <v>106</v>
      </c>
      <c r="D54" s="232">
        <v>5.2455326195294063</v>
      </c>
      <c r="E54" s="232">
        <v>0.67049813139260428</v>
      </c>
      <c r="F54" s="183">
        <v>25521.045446866498</v>
      </c>
      <c r="G54" s="183">
        <v>24777</v>
      </c>
      <c r="H54" s="232">
        <v>0.9038582527072927</v>
      </c>
      <c r="I54" s="233">
        <v>4.0759240759240759E-3</v>
      </c>
    </row>
    <row r="55" spans="2:9" ht="20.25">
      <c r="B55" s="222">
        <v>47</v>
      </c>
      <c r="C55" s="231" t="s">
        <v>176</v>
      </c>
      <c r="D55" s="234">
        <v>5.1721650049705827</v>
      </c>
      <c r="E55" s="234">
        <v>0.45014201663623454</v>
      </c>
      <c r="F55" s="224">
        <v>7700.2345889422004</v>
      </c>
      <c r="G55" s="224">
        <v>8103</v>
      </c>
      <c r="H55" s="234">
        <v>0.26909374160663313</v>
      </c>
      <c r="I55" s="235">
        <v>4.261247791219247E-2</v>
      </c>
    </row>
    <row r="56" spans="2:9" ht="20.25">
      <c r="B56" s="182">
        <v>48</v>
      </c>
      <c r="C56" s="219" t="s">
        <v>186</v>
      </c>
      <c r="D56" s="232">
        <v>4.770561773608593</v>
      </c>
      <c r="E56" s="232">
        <v>0.18349839587111172</v>
      </c>
      <c r="F56" s="183">
        <v>5476.3577337329998</v>
      </c>
      <c r="G56" s="183">
        <v>6220</v>
      </c>
      <c r="H56" s="232">
        <v>0.21686643396778918</v>
      </c>
      <c r="I56" s="233">
        <v>7.320644216691069E-4</v>
      </c>
    </row>
    <row r="57" spans="2:9" ht="20.25">
      <c r="B57" s="222">
        <v>49</v>
      </c>
      <c r="C57" s="231" t="s">
        <v>100</v>
      </c>
      <c r="D57" s="234">
        <v>4.7512996597293071</v>
      </c>
      <c r="E57" s="234">
        <v>1.0162642994997491</v>
      </c>
      <c r="F57" s="224">
        <v>27708.79909021471</v>
      </c>
      <c r="G57" s="224">
        <v>27622.919676000001</v>
      </c>
      <c r="H57" s="234">
        <v>0.64873484563897243</v>
      </c>
      <c r="I57" s="235">
        <v>3.2999659811658609E-2</v>
      </c>
    </row>
    <row r="58" spans="2:9" ht="20.25">
      <c r="B58" s="182">
        <v>50</v>
      </c>
      <c r="C58" s="219" t="s">
        <v>158</v>
      </c>
      <c r="D58" s="232">
        <v>4.1210948359962405</v>
      </c>
      <c r="E58" s="232">
        <v>0.38792293233082709</v>
      </c>
      <c r="F58" s="183">
        <v>5740.2138405339001</v>
      </c>
      <c r="G58" s="183">
        <v>6333</v>
      </c>
      <c r="H58" s="232">
        <v>0.33595449246649056</v>
      </c>
      <c r="I58" s="233">
        <v>2.9351335485764602E-3</v>
      </c>
    </row>
    <row r="59" spans="2:9" ht="20.25">
      <c r="B59" s="222">
        <v>51</v>
      </c>
      <c r="C59" s="231" t="s">
        <v>117</v>
      </c>
      <c r="D59" s="234">
        <v>3.675178073747948</v>
      </c>
      <c r="E59" s="234">
        <v>0.48573481116584566</v>
      </c>
      <c r="F59" s="224">
        <v>12749.5588523528</v>
      </c>
      <c r="G59" s="224">
        <v>14527</v>
      </c>
      <c r="H59" s="234">
        <v>0.48211626331597912</v>
      </c>
      <c r="I59" s="235">
        <v>7.3187825390468558E-2</v>
      </c>
    </row>
    <row r="60" spans="2:9" ht="20.25">
      <c r="B60" s="182">
        <v>52</v>
      </c>
      <c r="C60" s="219" t="s">
        <v>120</v>
      </c>
      <c r="D60" s="232">
        <v>3.666611701949817</v>
      </c>
      <c r="E60" s="232">
        <v>0.37247961191640966</v>
      </c>
      <c r="F60" s="183">
        <v>5112.2457553135773</v>
      </c>
      <c r="G60" s="183">
        <v>8738.4948669999994</v>
      </c>
      <c r="H60" s="232">
        <v>0.23380571039543546</v>
      </c>
      <c r="I60" s="233">
        <v>0.2180149950835058</v>
      </c>
    </row>
    <row r="61" spans="2:9" ht="20.25">
      <c r="B61" s="222">
        <v>53</v>
      </c>
      <c r="C61" s="231" t="s">
        <v>109</v>
      </c>
      <c r="D61" s="234">
        <v>3.6489022208846364</v>
      </c>
      <c r="E61" s="234">
        <v>1.3139165555642696</v>
      </c>
      <c r="F61" s="224">
        <v>7299.9876713681997</v>
      </c>
      <c r="G61" s="224">
        <v>9513</v>
      </c>
      <c r="H61" s="234">
        <v>0.90874523486214898</v>
      </c>
      <c r="I61" s="235">
        <v>9.705402387700765E-2</v>
      </c>
    </row>
    <row r="62" spans="2:9" ht="20.25">
      <c r="B62" s="182">
        <v>54</v>
      </c>
      <c r="C62" s="219" t="s">
        <v>123</v>
      </c>
      <c r="D62" s="232">
        <v>3.5407936434696419</v>
      </c>
      <c r="E62" s="232">
        <v>0.37453321654142269</v>
      </c>
      <c r="F62" s="183">
        <v>10003.829614935299</v>
      </c>
      <c r="G62" s="183">
        <v>17389</v>
      </c>
      <c r="H62" s="232">
        <v>0.58048511880862264</v>
      </c>
      <c r="I62" s="233">
        <v>5.4851626350721299E-4</v>
      </c>
    </row>
    <row r="63" spans="2:9" ht="20.25">
      <c r="B63" s="222">
        <v>55</v>
      </c>
      <c r="C63" s="231" t="s">
        <v>224</v>
      </c>
      <c r="D63" s="234">
        <v>3.3595850140600021</v>
      </c>
      <c r="E63" s="234">
        <v>1.1684065331201605</v>
      </c>
      <c r="F63" s="224">
        <v>17057.848859297199</v>
      </c>
      <c r="G63" s="224">
        <v>14170</v>
      </c>
      <c r="H63" s="234">
        <v>0.63293017019950126</v>
      </c>
      <c r="I63" s="235">
        <v>2.0654884527810908E-2</v>
      </c>
    </row>
    <row r="64" spans="2:9" ht="20.25">
      <c r="B64" s="182">
        <v>56</v>
      </c>
      <c r="C64" s="219" t="s">
        <v>226</v>
      </c>
      <c r="D64" s="232">
        <v>3.2475368263214142</v>
      </c>
      <c r="E64" s="232">
        <v>0.62049566250251531</v>
      </c>
      <c r="F64" s="183">
        <v>7266.4161557691987</v>
      </c>
      <c r="G64" s="183">
        <v>7483.7144500000004</v>
      </c>
      <c r="H64" s="232">
        <v>0.39080672714645637</v>
      </c>
      <c r="I64" s="233">
        <v>2.7969805871950654E-2</v>
      </c>
    </row>
    <row r="65" spans="2:9" ht="20.25">
      <c r="B65" s="222">
        <v>57</v>
      </c>
      <c r="C65" s="231" t="s">
        <v>146</v>
      </c>
      <c r="D65" s="234">
        <v>3.1970465008901252</v>
      </c>
      <c r="E65" s="234">
        <v>0.30303198887343535</v>
      </c>
      <c r="F65" s="224">
        <v>13645.851876479999</v>
      </c>
      <c r="G65" s="224">
        <v>15791</v>
      </c>
      <c r="H65" s="234">
        <v>0.20437240857456945</v>
      </c>
      <c r="I65" s="235">
        <v>1.1856776422551433E-2</v>
      </c>
    </row>
    <row r="66" spans="2:9" ht="20.25">
      <c r="B66" s="182">
        <v>58</v>
      </c>
      <c r="C66" s="219" t="s">
        <v>144</v>
      </c>
      <c r="D66" s="232">
        <v>3.1744818674534003</v>
      </c>
      <c r="E66" s="232">
        <v>0.60293275653667533</v>
      </c>
      <c r="F66" s="183">
        <v>7790.5877909622004</v>
      </c>
      <c r="G66" s="183">
        <v>10956</v>
      </c>
      <c r="H66" s="232">
        <v>0.51445063844421202</v>
      </c>
      <c r="I66" s="233">
        <v>2.698897916499075E-2</v>
      </c>
    </row>
    <row r="67" spans="2:9" ht="20.25">
      <c r="B67" s="222">
        <v>59</v>
      </c>
      <c r="C67" s="231" t="s">
        <v>134</v>
      </c>
      <c r="D67" s="234">
        <v>3.1136757874321801</v>
      </c>
      <c r="E67" s="234">
        <v>0.66483996841972426</v>
      </c>
      <c r="F67" s="224">
        <v>5821.4813178854156</v>
      </c>
      <c r="G67" s="224">
        <v>13129.085864000001</v>
      </c>
      <c r="H67" s="234">
        <v>0.7012929358744997</v>
      </c>
      <c r="I67" s="235">
        <v>2.8347762025885976E-3</v>
      </c>
    </row>
    <row r="68" spans="2:9" ht="20.25">
      <c r="B68" s="182">
        <v>60</v>
      </c>
      <c r="C68" s="219" t="s">
        <v>163</v>
      </c>
      <c r="D68" s="232">
        <v>2.7192555222059096</v>
      </c>
      <c r="E68" s="232">
        <v>0.53413470361534221</v>
      </c>
      <c r="F68" s="183">
        <v>9293.3637879138005</v>
      </c>
      <c r="G68" s="183">
        <v>10925</v>
      </c>
      <c r="H68" s="232">
        <v>0.11646905132920039</v>
      </c>
      <c r="I68" s="233">
        <v>7.3552590101922874E-4</v>
      </c>
    </row>
    <row r="69" spans="2:9" ht="20.25">
      <c r="B69" s="222">
        <v>61</v>
      </c>
      <c r="C69" s="231" t="s">
        <v>193</v>
      </c>
      <c r="D69" s="234">
        <v>2.6743718749530254</v>
      </c>
      <c r="E69" s="234">
        <v>0.63181134911687331</v>
      </c>
      <c r="F69" s="224">
        <v>1231.3210284192</v>
      </c>
      <c r="G69" s="224">
        <v>3465</v>
      </c>
      <c r="H69" s="234">
        <v>0.39609071451846489</v>
      </c>
      <c r="I69" s="235">
        <v>4.7972483707458364E-3</v>
      </c>
    </row>
    <row r="70" spans="2:9" ht="20.25">
      <c r="B70" s="182">
        <v>62</v>
      </c>
      <c r="C70" s="219" t="s">
        <v>128</v>
      </c>
      <c r="D70" s="232">
        <v>2.5401039320594481</v>
      </c>
      <c r="E70" s="232">
        <v>0.48466619485727763</v>
      </c>
      <c r="F70" s="183">
        <v>10149.370786095202</v>
      </c>
      <c r="G70" s="183">
        <v>10281</v>
      </c>
      <c r="H70" s="232">
        <v>8.6519686624448283E-2</v>
      </c>
      <c r="I70" s="233">
        <v>2.9936672423719057E-2</v>
      </c>
    </row>
    <row r="71" spans="2:9" ht="20.25">
      <c r="B71" s="222">
        <v>63</v>
      </c>
      <c r="C71" s="231" t="s">
        <v>79</v>
      </c>
      <c r="D71" s="234">
        <v>2.5360858946400091</v>
      </c>
      <c r="E71" s="234">
        <v>0.87203297484246933</v>
      </c>
      <c r="F71" s="224">
        <v>40090.016613708001</v>
      </c>
      <c r="G71" s="224">
        <v>47384</v>
      </c>
      <c r="H71" s="234">
        <v>0.34398929163833425</v>
      </c>
      <c r="I71" s="235">
        <v>1.9853289649914486E-2</v>
      </c>
    </row>
    <row r="72" spans="2:9" ht="20.25">
      <c r="B72" s="182">
        <v>64</v>
      </c>
      <c r="C72" s="219" t="s">
        <v>90</v>
      </c>
      <c r="D72" s="232">
        <v>2.5209913870976295</v>
      </c>
      <c r="E72" s="232">
        <v>1.1324508140213183</v>
      </c>
      <c r="F72" s="183">
        <v>30450.182808115198</v>
      </c>
      <c r="G72" s="183">
        <v>27308</v>
      </c>
      <c r="H72" s="232">
        <v>0.17961803603201318</v>
      </c>
      <c r="I72" s="233">
        <v>5.7242469000103047E-2</v>
      </c>
    </row>
    <row r="73" spans="2:9" ht="20.25">
      <c r="B73" s="222">
        <v>65</v>
      </c>
      <c r="C73" s="231" t="s">
        <v>191</v>
      </c>
      <c r="D73" s="234">
        <v>2.4233615028233637</v>
      </c>
      <c r="E73" s="234">
        <v>0.43823892712193402</v>
      </c>
      <c r="F73" s="224">
        <v>3944.0584138488002</v>
      </c>
      <c r="G73" s="224">
        <v>5227</v>
      </c>
      <c r="H73" s="234">
        <v>0.67441194108971025</v>
      </c>
      <c r="I73" s="235">
        <v>1.7352073572791948E-3</v>
      </c>
    </row>
    <row r="74" spans="2:9" ht="20.25">
      <c r="B74" s="182">
        <v>66</v>
      </c>
      <c r="C74" s="219" t="s">
        <v>203</v>
      </c>
      <c r="D74" s="232">
        <v>2.2265121492006412</v>
      </c>
      <c r="E74" s="232">
        <v>0.55055721992075701</v>
      </c>
      <c r="F74" s="183">
        <v>19239.118355285365</v>
      </c>
      <c r="G74" s="183">
        <v>23668.746507</v>
      </c>
      <c r="H74" s="232">
        <v>0.31638078686528959</v>
      </c>
      <c r="I74" s="233">
        <v>4.2660368426498681E-2</v>
      </c>
    </row>
    <row r="75" spans="2:9" ht="20.25">
      <c r="B75" s="222">
        <v>67</v>
      </c>
      <c r="C75" s="231" t="s">
        <v>95</v>
      </c>
      <c r="D75" s="234">
        <v>2.1924183196008538</v>
      </c>
      <c r="E75" s="234">
        <v>1.5617961597666694</v>
      </c>
      <c r="F75" s="224">
        <v>45748.374989163494</v>
      </c>
      <c r="G75" s="224">
        <v>50814</v>
      </c>
      <c r="H75" s="234">
        <v>5.818422796554009E-2</v>
      </c>
      <c r="I75" s="235">
        <v>0.21390407554671967</v>
      </c>
    </row>
    <row r="76" spans="2:9" ht="20.25">
      <c r="B76" s="182">
        <v>68</v>
      </c>
      <c r="C76" s="219" t="s">
        <v>113</v>
      </c>
      <c r="D76" s="232">
        <v>2.1518446571420609</v>
      </c>
      <c r="E76" s="232">
        <v>1.4646102809991079</v>
      </c>
      <c r="F76" s="183">
        <v>25131.602885624405</v>
      </c>
      <c r="G76" s="183">
        <v>25501</v>
      </c>
      <c r="H76" s="232">
        <v>0.16127576808733993</v>
      </c>
      <c r="I76" s="233">
        <v>8.9922317866890616E-2</v>
      </c>
    </row>
    <row r="77" spans="2:9" ht="20.25">
      <c r="B77" s="222">
        <v>69</v>
      </c>
      <c r="C77" s="231" t="s">
        <v>97</v>
      </c>
      <c r="D77" s="234">
        <v>2.0109616251076625</v>
      </c>
      <c r="E77" s="234">
        <v>0.6995176699749559</v>
      </c>
      <c r="F77" s="224">
        <v>38899.397187223098</v>
      </c>
      <c r="G77" s="224">
        <v>47711</v>
      </c>
      <c r="H77" s="234">
        <v>0.19541383156143902</v>
      </c>
      <c r="I77" s="235">
        <v>3.2614287184059808E-2</v>
      </c>
    </row>
    <row r="78" spans="2:9" ht="20.25">
      <c r="B78" s="182">
        <v>70</v>
      </c>
      <c r="C78" s="219" t="s">
        <v>82</v>
      </c>
      <c r="D78" s="232">
        <v>1.9116461839622814</v>
      </c>
      <c r="E78" s="232">
        <v>0.78830590565255243</v>
      </c>
      <c r="F78" s="183">
        <v>50276.002798015943</v>
      </c>
      <c r="G78" s="183">
        <v>75310.923926000003</v>
      </c>
      <c r="H78" s="232">
        <v>0.12099582035506332</v>
      </c>
      <c r="I78" s="233">
        <v>0.106350301663705</v>
      </c>
    </row>
    <row r="79" spans="2:9" ht="20.25">
      <c r="B79" s="222">
        <v>71</v>
      </c>
      <c r="C79" s="231" t="s">
        <v>93</v>
      </c>
      <c r="D79" s="234">
        <v>1.7948358271498317</v>
      </c>
      <c r="E79" s="234">
        <v>0.77014218009478674</v>
      </c>
      <c r="F79" s="224">
        <v>26068.944481230996</v>
      </c>
      <c r="G79" s="224">
        <v>23892</v>
      </c>
      <c r="H79" s="234">
        <v>0.24584276187723964</v>
      </c>
      <c r="I79" s="235">
        <v>9.17042345778908E-2</v>
      </c>
    </row>
    <row r="80" spans="2:9" ht="20.25">
      <c r="B80" s="182">
        <v>72</v>
      </c>
      <c r="C80" s="219" t="s">
        <v>87</v>
      </c>
      <c r="D80" s="232">
        <v>1.6682490250260875</v>
      </c>
      <c r="E80" s="232">
        <v>1.1247391263102975</v>
      </c>
      <c r="F80" s="183">
        <v>41195.701233719999</v>
      </c>
      <c r="G80" s="183">
        <v>39040</v>
      </c>
      <c r="H80" s="232">
        <v>6.3540700517249568E-2</v>
      </c>
      <c r="I80" s="233">
        <v>5.3136715228016891E-2</v>
      </c>
    </row>
    <row r="81" spans="2:9" ht="20.25">
      <c r="B81" s="222">
        <v>73</v>
      </c>
      <c r="C81" s="231" t="s">
        <v>149</v>
      </c>
      <c r="D81" s="234">
        <v>1.544258280380405</v>
      </c>
      <c r="E81" s="234">
        <v>0.21130206103602225</v>
      </c>
      <c r="F81" s="224">
        <v>6875.4581956169995</v>
      </c>
      <c r="G81" s="224">
        <v>7786</v>
      </c>
      <c r="H81" s="234">
        <v>0.179711172429078</v>
      </c>
      <c r="I81" s="235">
        <v>4.4326241134751772E-4</v>
      </c>
    </row>
    <row r="82" spans="2:9" ht="20.25">
      <c r="B82" s="182">
        <v>74</v>
      </c>
      <c r="C82" s="219" t="s">
        <v>84</v>
      </c>
      <c r="D82" s="232">
        <v>1.3518485005222118</v>
      </c>
      <c r="E82" s="232">
        <v>0.62401396024702893</v>
      </c>
      <c r="F82" s="183">
        <v>164971.62433075</v>
      </c>
      <c r="G82" s="183">
        <v>169397</v>
      </c>
      <c r="H82" s="232">
        <v>6.4979970755278837E-2</v>
      </c>
      <c r="I82" s="233">
        <v>2.4090208575095015E-2</v>
      </c>
    </row>
    <row r="83" spans="2:9" ht="20.25">
      <c r="B83" s="222">
        <v>75</v>
      </c>
      <c r="C83" s="231" t="s">
        <v>196</v>
      </c>
      <c r="D83" s="234">
        <v>1.2690314844390609</v>
      </c>
      <c r="E83" s="234">
        <v>0.59802459932910923</v>
      </c>
      <c r="F83" s="224">
        <v>290.78690373360001</v>
      </c>
      <c r="G83" s="224">
        <v>1648</v>
      </c>
      <c r="H83" s="234">
        <v>0.17826110226009634</v>
      </c>
      <c r="I83" s="235">
        <v>1.018895887365691E-3</v>
      </c>
    </row>
    <row r="84" spans="2:9" ht="20.25">
      <c r="B84" s="182">
        <v>76</v>
      </c>
      <c r="C84" s="219" t="s">
        <v>160</v>
      </c>
      <c r="D84" s="232">
        <v>0.87975990201005017</v>
      </c>
      <c r="E84" s="232">
        <v>0.54947577393138536</v>
      </c>
      <c r="F84" s="183">
        <v>11868.896970133599</v>
      </c>
      <c r="G84" s="183">
        <v>12071</v>
      </c>
      <c r="H84" s="232">
        <v>7.464623552695189E-2</v>
      </c>
      <c r="I84" s="233">
        <v>1.1602610587382161E-2</v>
      </c>
    </row>
    <row r="85" spans="2:9" ht="20.25">
      <c r="B85" s="222">
        <v>77</v>
      </c>
      <c r="C85" s="231" t="s">
        <v>199</v>
      </c>
      <c r="D85" s="234">
        <v>0.65258854434848579</v>
      </c>
      <c r="E85" s="234">
        <v>0.44708817179202892</v>
      </c>
      <c r="F85" s="224">
        <v>11414.2112327097</v>
      </c>
      <c r="G85" s="224">
        <v>23252</v>
      </c>
      <c r="H85" s="234">
        <v>0.16618677511549032</v>
      </c>
      <c r="I85" s="235">
        <v>1.7250453189871938E-3</v>
      </c>
    </row>
    <row r="86" spans="2:9" ht="20.25">
      <c r="B86" s="182">
        <v>78</v>
      </c>
      <c r="C86" s="219" t="s">
        <v>290</v>
      </c>
      <c r="D86" s="232">
        <v>0</v>
      </c>
      <c r="E86" s="232">
        <v>0.48361414652824913</v>
      </c>
      <c r="F86" s="183">
        <v>2034.9778788232943</v>
      </c>
      <c r="G86" s="183">
        <v>3912.7877960000001</v>
      </c>
      <c r="H86" s="232">
        <v>0</v>
      </c>
      <c r="I86" s="233">
        <v>6.7156340621142875E-3</v>
      </c>
    </row>
    <row r="87" spans="2:9" ht="20.25">
      <c r="B87" s="203" t="s">
        <v>227</v>
      </c>
      <c r="C87" s="204"/>
      <c r="D87" s="197">
        <v>3.1219488005482781</v>
      </c>
      <c r="E87" s="197">
        <v>0.70702600350879807</v>
      </c>
      <c r="F87" s="205">
        <v>826083.11416350165</v>
      </c>
      <c r="G87" s="205">
        <v>964887.13197800005</v>
      </c>
      <c r="H87" s="197">
        <v>0.33380985374884681</v>
      </c>
      <c r="I87" s="198">
        <v>4.6865451640447323E-2</v>
      </c>
    </row>
    <row r="88" spans="2:9" ht="20.25">
      <c r="B88" s="206" t="s">
        <v>228</v>
      </c>
      <c r="C88" s="207"/>
      <c r="D88" s="195">
        <v>0.41580763594834158</v>
      </c>
      <c r="E88" s="195">
        <v>1.2209501261375917</v>
      </c>
      <c r="F88" s="196">
        <v>2914002.5242337771</v>
      </c>
      <c r="G88" s="196">
        <v>3008385.4188370002</v>
      </c>
      <c r="H88" s="195">
        <v>5.8950327742393116E-2</v>
      </c>
      <c r="I88" s="198">
        <v>0.14691254826225064</v>
      </c>
    </row>
    <row r="89" spans="2:9" ht="21" thickBot="1">
      <c r="B89" s="208" t="s">
        <v>231</v>
      </c>
      <c r="C89" s="209"/>
      <c r="D89" s="210">
        <v>0.12855663881171037</v>
      </c>
      <c r="E89" s="210" t="s">
        <v>38</v>
      </c>
      <c r="F89" s="211"/>
      <c r="G89" s="211"/>
      <c r="H89" s="210">
        <v>1.0228184365694672E-2</v>
      </c>
      <c r="I89" s="212" t="s">
        <v>38</v>
      </c>
    </row>
    <row r="90" spans="2:9" s="22" customFormat="1" ht="18">
      <c r="B90" s="72"/>
      <c r="C90" s="73"/>
      <c r="D90" s="74"/>
      <c r="E90" s="74"/>
      <c r="F90" s="78"/>
      <c r="G90" s="78"/>
      <c r="H90" s="74"/>
      <c r="I90" s="75"/>
    </row>
    <row r="91" spans="2:9" s="68" customFormat="1" ht="19.5">
      <c r="B91" s="213" t="s">
        <v>326</v>
      </c>
      <c r="C91" s="335" t="s">
        <v>327</v>
      </c>
      <c r="D91" s="335"/>
      <c r="E91" s="335"/>
      <c r="F91" s="335"/>
      <c r="G91" s="335"/>
      <c r="H91" s="335"/>
      <c r="I91" s="335"/>
    </row>
    <row r="92" spans="2:9" s="68" customFormat="1" ht="19.5">
      <c r="B92" s="334" t="s">
        <v>328</v>
      </c>
      <c r="C92" s="336" t="s">
        <v>329</v>
      </c>
      <c r="D92" s="336"/>
      <c r="E92" s="336"/>
      <c r="F92" s="336"/>
      <c r="G92" s="336"/>
      <c r="H92" s="336"/>
      <c r="I92" s="336"/>
    </row>
    <row r="93" spans="2:9" s="68" customFormat="1" ht="19.5">
      <c r="B93" s="334"/>
      <c r="C93" s="336"/>
      <c r="D93" s="336"/>
      <c r="E93" s="336"/>
      <c r="F93" s="336"/>
      <c r="G93" s="336"/>
      <c r="H93" s="336"/>
      <c r="I93" s="336"/>
    </row>
    <row r="94" spans="2:9" s="68" customFormat="1" ht="19.5">
      <c r="B94" s="337" t="s">
        <v>351</v>
      </c>
      <c r="C94" s="337"/>
      <c r="D94" s="337"/>
      <c r="E94" s="337"/>
      <c r="F94" s="79"/>
      <c r="G94" s="79"/>
    </row>
    <row r="95" spans="2:9" s="68" customFormat="1" ht="19.5">
      <c r="B95" s="337" t="s">
        <v>352</v>
      </c>
      <c r="C95" s="337"/>
      <c r="D95" s="337"/>
      <c r="E95" s="337"/>
      <c r="F95" s="79"/>
      <c r="G95" s="79"/>
    </row>
    <row r="98" spans="3:4">
      <c r="C98" s="338"/>
      <c r="D98" s="338"/>
    </row>
    <row r="99" spans="3:4">
      <c r="C99" s="338"/>
      <c r="D99" s="338"/>
    </row>
    <row r="100" spans="3:4">
      <c r="C100" s="338"/>
      <c r="D100" s="338"/>
    </row>
    <row r="101" spans="3:4">
      <c r="C101" s="338"/>
      <c r="D101" s="338"/>
    </row>
  </sheetData>
  <mergeCells count="13">
    <mergeCell ref="B1:H1"/>
    <mergeCell ref="D2:E3"/>
    <mergeCell ref="F2:I3"/>
    <mergeCell ref="B95:E95"/>
    <mergeCell ref="C98:D101"/>
    <mergeCell ref="B21:C21"/>
    <mergeCell ref="B2:B4"/>
    <mergeCell ref="C2:C4"/>
    <mergeCell ref="B25:C25"/>
    <mergeCell ref="B92:B93"/>
    <mergeCell ref="C91:I91"/>
    <mergeCell ref="C92:I93"/>
    <mergeCell ref="B94:E94"/>
  </mergeCells>
  <printOptions horizontalCentered="1" verticalCentered="1"/>
  <pageMargins left="0" right="0.70866141732283472" top="0" bottom="0" header="0.31496062992125984" footer="0"/>
  <pageSetup scale="4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پیوست 1</vt:lpstr>
      <vt:lpstr>پیوست2</vt:lpstr>
      <vt:lpstr>پیوست3</vt:lpstr>
      <vt:lpstr>پیوست4</vt:lpstr>
      <vt:lpstr>'پیوست 1'!Print_Area</vt:lpstr>
      <vt:lpstr>پیوست3!Print_Area</vt:lpstr>
      <vt:lpstr>پیوست4!Print_Area</vt:lpstr>
      <vt:lpstr>'پیوست 1'!Print_Titles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2012-03-12T19:29:20Z</dcterms:modified>
</cp:coreProperties>
</file>