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3"/>
  </bookViews>
  <sheets>
    <sheet name="پیوست 1" sheetId="1" r:id="rId1"/>
    <sheet name="پیوست2" sheetId="2" r:id="rId2"/>
    <sheet name="پیوست3" sheetId="3" r:id="rId3"/>
    <sheet name="پیوست4" sheetId="4" r:id="rId4"/>
  </sheets>
  <definedNames>
    <definedName name="_xlnm.Print_Area" localSheetId="0">'پیوست 1'!$H$2:$AC$82</definedName>
    <definedName name="_xlnm.Print_Area" localSheetId="1">پیوست2!$B$2:$J$84</definedName>
    <definedName name="_xlnm.Print_Area" localSheetId="2">پیوست3!$A$1:$P$82</definedName>
    <definedName name="_xlnm.Print_Area" localSheetId="3">پیوست4!$B$1:$L$89</definedName>
  </definedNames>
  <calcPr calcId="124519"/>
</workbook>
</file>

<file path=xl/calcChain.xml><?xml version="1.0" encoding="utf-8"?>
<calcChain xmlns="http://schemas.openxmlformats.org/spreadsheetml/2006/main">
  <c r="F81" i="4"/>
  <c r="F31"/>
  <c r="F29"/>
  <c r="F17"/>
  <c r="F82" l="1"/>
</calcChain>
</file>

<file path=xl/sharedStrings.xml><?xml version="1.0" encoding="utf-8"?>
<sst xmlns="http://schemas.openxmlformats.org/spreadsheetml/2006/main" count="711" uniqueCount="359">
  <si>
    <t>رديف</t>
  </si>
  <si>
    <t>نام صندوق سرمایه گذاری</t>
  </si>
  <si>
    <t>نام مدیر</t>
  </si>
  <si>
    <t>نوع صندوق</t>
  </si>
  <si>
    <t>نرخ سود - تضمین شده یا پیش بینی شده</t>
  </si>
  <si>
    <t>ارزش صندوق در پایان سال 1389(میلیون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</si>
  <si>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</si>
  <si>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</si>
  <si>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</si>
  <si>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</si>
  <si>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</si>
  <si>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</si>
  <si>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</si>
  <si>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 تا کنون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</si>
  <si>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</si>
  <si>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</si>
  <si>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</si>
  <si>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</si>
  <si>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</si>
  <si>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</si>
  <si>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</si>
  <si>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</si>
  <si>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</si>
  <si>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</si>
  <si>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</si>
  <si>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</si>
  <si>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</si>
  <si>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</si>
  <si>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</si>
  <si>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</si>
  <si>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</si>
  <si>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</si>
  <si>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</si>
  <si>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</si>
  <si>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</si>
  <si>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</si>
  <si>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</si>
  <si>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</si>
  <si>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</si>
  <si>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</si>
  <si>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</si>
  <si>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</si>
  <si>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</si>
  <si>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</si>
  <si>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</si>
  <si>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</si>
  <si>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</si>
  <si>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</si>
  <si>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</si>
  <si>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</si>
  <si>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</si>
  <si>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کل ص س مختلط</t>
  </si>
  <si>
    <t>N/A</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</si>
  <si>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</si>
  <si>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</si>
  <si>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</si>
  <si>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</si>
  <si>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</si>
  <si>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</si>
  <si>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</si>
  <si>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</si>
  <si>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</si>
  <si>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</si>
  <si>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</si>
  <si>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</si>
  <si>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</si>
  <si>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</si>
  <si>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امين گلوبال</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</si>
  <si>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</si>
  <si>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</si>
  <si>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</si>
  <si>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</si>
  <si>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</si>
  <si>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</si>
  <si>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</si>
  <si>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</si>
  <si>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</si>
  <si>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</si>
  <si>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</si>
  <si>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کل صندوقهای سرمایه گذاری در سهام در اندازه بزرگ(جمع/ میانگین ساده)</t>
  </si>
  <si>
    <t>شاخصی کارآفرين</t>
  </si>
  <si>
    <t>شاخصی و در اندازه بزرگ</t>
  </si>
  <si>
    <t>1389/12/24</t>
  </si>
  <si>
    <t>کل صندوقهای شاخصی(جمع/میانگین ساده)</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</si>
  <si>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</si>
  <si>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</si>
  <si>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</si>
  <si>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</si>
  <si>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</si>
  <si>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</si>
  <si>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</si>
  <si>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</si>
  <si>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</si>
  <si>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</si>
  <si>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</si>
  <si>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</si>
  <si>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</si>
  <si>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</si>
  <si>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</si>
  <si>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</si>
  <si>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</si>
  <si>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</si>
  <si>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</si>
  <si>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</si>
  <si>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</si>
  <si>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</si>
  <si>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</si>
  <si>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</si>
  <si>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</si>
  <si>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</si>
  <si>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</si>
  <si>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</si>
  <si>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</si>
  <si>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</si>
  <si>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</si>
  <si>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</si>
  <si>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</si>
  <si>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</si>
  <si>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</si>
  <si>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</si>
  <si>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</si>
  <si>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</si>
  <si>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</si>
  <si>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</si>
  <si>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</si>
  <si>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</si>
  <si>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</si>
  <si>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</si>
  <si>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</si>
  <si>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</si>
  <si>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</si>
  <si>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</si>
  <si>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</si>
  <si>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</si>
  <si>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</si>
  <si>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</si>
  <si>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</si>
  <si>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</si>
  <si>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</si>
  <si>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</si>
  <si>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</si>
  <si>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</si>
  <si>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</si>
  <si>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</si>
  <si>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</si>
  <si>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</si>
  <si>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1389/2/13</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</si>
  <si>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</si>
  <si>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</si>
  <si>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</si>
  <si>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</si>
  <si>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</si>
  <si>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</si>
  <si>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</si>
  <si>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</si>
  <si>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</si>
  <si>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</si>
  <si>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</si>
  <si>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</si>
  <si>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</si>
  <si>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</si>
  <si>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</si>
  <si>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</si>
  <si>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</si>
  <si>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</si>
  <si>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</si>
  <si>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</si>
  <si>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</si>
  <si>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</si>
  <si>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</si>
  <si>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</si>
  <si>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</si>
  <si>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</si>
  <si>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</si>
  <si>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</si>
  <si>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</si>
  <si>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</si>
  <si>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</si>
  <si>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</si>
  <si>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</si>
  <si>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</si>
  <si>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</si>
  <si>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</si>
  <si>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</si>
  <si>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</si>
  <si>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</si>
  <si>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</si>
  <si>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</si>
  <si>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</si>
  <si>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</si>
  <si>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</si>
  <si>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</si>
  <si>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</si>
  <si>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</si>
  <si>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</si>
  <si>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شاداب</t>
  </si>
  <si>
    <t>کارگزاری راهبرد سهام</t>
  </si>
  <si>
    <t>1387/06/03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</si>
  <si>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</si>
  <si>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</si>
  <si>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</si>
  <si>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</si>
  <si>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</si>
  <si>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</si>
  <si>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</si>
  <si>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</si>
  <si>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</si>
  <si>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</si>
  <si>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</si>
  <si>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</si>
  <si>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</si>
  <si>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کل ص س در سهام و در اندازه کوچک</t>
  </si>
  <si>
    <t xml:space="preserve">کل </t>
  </si>
  <si>
    <t>ردیف</t>
  </si>
  <si>
    <t>فیروزه</t>
  </si>
  <si>
    <t>ارگ هومن</t>
  </si>
  <si>
    <t>نام صندوق</t>
  </si>
  <si>
    <t>ارزش حجم معاملات(میلیون ریال)</t>
  </si>
  <si>
    <t>ارزش صدور و ابطال(میلیون ریال)</t>
  </si>
  <si>
    <t>از ابتدای سال90*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</si>
  <si>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</si>
  <si>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</si>
  <si>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</si>
  <si>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</si>
  <si>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</si>
  <si>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</si>
  <si>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</si>
  <si>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</si>
  <si>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</si>
  <si>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</si>
  <si>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</si>
  <si>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</si>
  <si>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</si>
  <si>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</si>
  <si>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</si>
  <si>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</si>
  <si>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</si>
  <si>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</si>
  <si>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</si>
  <si>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</si>
  <si>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(پیوست 4)</t>
  </si>
  <si>
    <t>از ابتدای سال90</t>
  </si>
  <si>
    <t>نسبت فعالیت معاملاتی*</t>
  </si>
  <si>
    <t>نسبت فعالیت سرمایه گذاران**</t>
  </si>
  <si>
    <t>کل صندوق های شاخصی</t>
  </si>
  <si>
    <t>بورس اوراق بهادار تهران</t>
  </si>
  <si>
    <t>وضعیت صندوقهای سرمایه گذاری در پایان سال 1389 و پایان مهرماه سال 1390(پیوست 1)</t>
  </si>
  <si>
    <t>ارزش صندوق در پایان مهر سال 1390 (میلیون ريال)</t>
  </si>
  <si>
    <t xml:space="preserve">امین شهر </t>
  </si>
  <si>
    <t>1390/07/17</t>
  </si>
  <si>
    <t xml:space="preserve">گسترش فردای ایرانیان </t>
  </si>
  <si>
    <t>1390/07/23</t>
  </si>
  <si>
    <t>ارمغان ایرانیان</t>
  </si>
  <si>
    <t>1390/07/20</t>
  </si>
  <si>
    <t>ارزش آفرینان دی</t>
  </si>
  <si>
    <t>1390/07/12</t>
  </si>
  <si>
    <t>1.03-</t>
  </si>
  <si>
    <t>0.66-</t>
  </si>
  <si>
    <t>1390/05/05</t>
  </si>
  <si>
    <t>0.42-</t>
  </si>
  <si>
    <t>0.50-</t>
  </si>
  <si>
    <t>0.77-</t>
  </si>
  <si>
    <t>2.99-</t>
  </si>
  <si>
    <t>1.54-</t>
  </si>
  <si>
    <t>0.45-</t>
  </si>
  <si>
    <t>5.44-</t>
  </si>
  <si>
    <t>0.64-</t>
  </si>
  <si>
    <t>6.86-</t>
  </si>
  <si>
    <t>9.98-</t>
  </si>
  <si>
    <t>6.08-</t>
  </si>
  <si>
    <t>4.27-</t>
  </si>
  <si>
    <t>2.67-</t>
  </si>
  <si>
    <t>4.60-</t>
  </si>
  <si>
    <t>3.12-</t>
  </si>
  <si>
    <t>6.55-</t>
  </si>
  <si>
    <t>1.76-</t>
  </si>
  <si>
    <t>6.73-</t>
  </si>
  <si>
    <t>8.22-</t>
  </si>
  <si>
    <t>22.36-</t>
  </si>
  <si>
    <t>20.09-</t>
  </si>
  <si>
    <t>مهر ماه90</t>
  </si>
  <si>
    <t>مهرماه90</t>
  </si>
  <si>
    <t xml:space="preserve">  *تاریخ گزارشگری: منتهی به 90/07/30 </t>
  </si>
  <si>
    <t>نسبت فعالیت معاملاتی و سرمایه گذاران صندوق های سرمایه گذاری تا پایان مهرماه سال 1390</t>
  </si>
  <si>
    <t>توضیح1: ارزش ریالی معاملات صندوق ها در مهرماه شامل خرید و فروش، مبلغ 1225 میلیارد ریال بوده است.</t>
  </si>
  <si>
    <t>توضیح2: ارزش ریالی معاملات بورس اوراق بهادار تهران در مهرماه شامل (خرد و بلوک)، مبلغ 9929 میلیارد ریال بوده است.</t>
  </si>
  <si>
    <t>ماه گذشته(مهر ماه90)</t>
  </si>
  <si>
    <t>حجم معاملات و صدور و ابطال صندوق های سرمایه گذاری در تاریخ 1390/07/30(پیوست شماره سه)</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</si>
  <si>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</si>
  <si>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</si>
  <si>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</si>
  <si>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</si>
  <si>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</si>
  <si>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</si>
  <si>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</si>
  <si>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</si>
  <si>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</si>
  <si>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</si>
  <si>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</si>
  <si>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</si>
  <si>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بانک دی</t>
  </si>
  <si>
    <t xml:space="preserve"> مهر ایرانیان</t>
  </si>
  <si>
    <t>تجربه ایرانیان</t>
  </si>
  <si>
    <t>یکم سامان</t>
  </si>
  <si>
    <t xml:space="preserve"> ممتاز</t>
  </si>
  <si>
    <t>کل صندوقهای سرمایه گذاری در اندازه بزرگ</t>
  </si>
  <si>
    <t>شاخصی کارآفرین</t>
  </si>
  <si>
    <t>کل صندوقهای شاخصی</t>
  </si>
  <si>
    <t xml:space="preserve"> آگاه</t>
  </si>
  <si>
    <t xml:space="preserve"> پیشتاز</t>
  </si>
  <si>
    <t xml:space="preserve"> بورسیران</t>
  </si>
  <si>
    <t xml:space="preserve"> پویا</t>
  </si>
  <si>
    <t xml:space="preserve"> كارگزاري فارابی</t>
  </si>
  <si>
    <t>عقیق</t>
  </si>
  <si>
    <t xml:space="preserve"> کارگزاری بانک صادرات</t>
  </si>
  <si>
    <t xml:space="preserve"> کارگزاری بانک ملی</t>
  </si>
  <si>
    <t xml:space="preserve"> گنجینه بهمن                        </t>
  </si>
  <si>
    <t xml:space="preserve"> كارگزاري بورس بیمه</t>
  </si>
  <si>
    <t>تدبیرگران آگاه</t>
  </si>
  <si>
    <t>کارآفرینان برتر آینده</t>
  </si>
  <si>
    <t xml:space="preserve"> نوین</t>
  </si>
  <si>
    <t xml:space="preserve"> کارگزاری بانک اقتصاد نوین</t>
  </si>
  <si>
    <t xml:space="preserve"> سهم آشنا</t>
  </si>
  <si>
    <t xml:space="preserve"> پارس</t>
  </si>
  <si>
    <t xml:space="preserve"> حافظ</t>
  </si>
  <si>
    <t xml:space="preserve"> پیشگام</t>
  </si>
  <si>
    <t>تدبیرگران فردا</t>
  </si>
  <si>
    <t xml:space="preserve"> صنعت و معدن</t>
  </si>
  <si>
    <t xml:space="preserve">نواندیشان                             </t>
  </si>
  <si>
    <t>بانک کشاورزی</t>
  </si>
  <si>
    <t xml:space="preserve"> خبرگان</t>
  </si>
  <si>
    <t>امید ایرانیان</t>
  </si>
  <si>
    <t xml:space="preserve">  پاسارگاد</t>
  </si>
  <si>
    <t xml:space="preserve"> صبا</t>
  </si>
  <si>
    <t xml:space="preserve"> امین کارآفرین</t>
  </si>
  <si>
    <t xml:space="preserve"> کارگزاری بانک تجارت</t>
  </si>
  <si>
    <t>آرین( گلچین)</t>
  </si>
  <si>
    <t>تدبیرگر سرمایه</t>
  </si>
  <si>
    <t>سینا</t>
  </si>
  <si>
    <t xml:space="preserve"> ایساتیس</t>
  </si>
  <si>
    <t xml:space="preserve"> كارگزاري رضوی</t>
  </si>
  <si>
    <t>بیمه دی</t>
  </si>
  <si>
    <t xml:space="preserve"> مسکن</t>
  </si>
  <si>
    <t>امید سهم</t>
  </si>
  <si>
    <t xml:space="preserve"> شاداب</t>
  </si>
  <si>
    <t xml:space="preserve"> کارگزاری کاسپین مهر ایرانیان</t>
  </si>
  <si>
    <t>مهر شریعه</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</si>
  <si>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</si>
  <si>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</si>
  <si>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</si>
  <si>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امین گلوبال(امین صبار)</t>
  </si>
  <si>
    <t xml:space="preserve">  *شامل وجه نقد و موجودی حساب جاری می باشد.</t>
  </si>
  <si>
    <t>ترکیب داراییهای صندوقهای سرمایه گذاری در مهرماه 1390(پیوست دو)</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</si>
  <si>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</si>
  <si>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</si>
  <si>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</si>
  <si>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سرمایه گذاران در مورد صندوق های سرمایه گذاری برابر حاصل تقسیم نصف ارزش واحدهای سرمایه گذاری صادر یا باطل شدۀ صندوق در دورۀ مورد نظر بر متوسط ارزش صندوق ها در همان دوره است.</t>
  </si>
  <si>
    <t>ارزش سهام انتهای ماه</t>
  </si>
  <si>
    <t>ارزش سهام ابتدای ماه</t>
  </si>
</sst>
</file>

<file path=xl/styles.xml><?xml version="1.0" encoding="utf-8"?>
<styleSheet xmlns="http://schemas.openxmlformats.org/spreadsheetml/2006/main">
  <numFmts count="1">
    <numFmt numFmtId="164" formatCode="#,##0_-;\(#,##0\)"/>
  </numFmts>
  <fonts count="58">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28"/>
      <name val="Arial"/>
      <family val="2"/>
    </font>
    <font>
      <sz val="13"/>
      <name val="Arial"/>
      <family val="2"/>
    </font>
    <font>
      <sz val="16"/>
      <name val="Arial"/>
      <family val="2"/>
    </font>
    <font>
      <sz val="28"/>
      <name val="B Titr"/>
      <charset val="178"/>
    </font>
    <font>
      <b/>
      <sz val="14"/>
      <name val="Arial"/>
      <family val="2"/>
    </font>
    <font>
      <b/>
      <sz val="13"/>
      <name val="Arial"/>
      <family val="2"/>
    </font>
    <font>
      <b/>
      <sz val="16"/>
      <name val="Arial"/>
      <family val="2"/>
    </font>
    <font>
      <b/>
      <sz val="14"/>
      <name val="B Zar"/>
      <charset val="178"/>
    </font>
    <font>
      <b/>
      <sz val="18"/>
      <name val="B Zar"/>
      <charset val="178"/>
    </font>
    <font>
      <b/>
      <sz val="12"/>
      <name val="B Zar"/>
      <charset val="178"/>
    </font>
    <font>
      <sz val="11"/>
      <name val="B Zar"/>
      <charset val="178"/>
    </font>
    <font>
      <sz val="18"/>
      <name val="B Zar"/>
      <charset val="178"/>
    </font>
    <font>
      <sz val="16"/>
      <name val="B Zar"/>
      <charset val="178"/>
    </font>
    <font>
      <sz val="20"/>
      <name val="B Zar"/>
      <charset val="178"/>
    </font>
    <font>
      <sz val="20"/>
      <color rgb="FFFF0000"/>
      <name val="B Zar"/>
      <charset val="178"/>
    </font>
    <font>
      <sz val="20"/>
      <color theme="1"/>
      <name val="B Zar"/>
      <charset val="178"/>
    </font>
    <font>
      <b/>
      <sz val="10"/>
      <name val="Arial"/>
      <family val="2"/>
    </font>
    <font>
      <sz val="18"/>
      <color rgb="FFFF0000"/>
      <name val="B Zar"/>
      <charset val="178"/>
    </font>
    <font>
      <sz val="18"/>
      <color theme="1"/>
      <name val="2  Nazanin"/>
      <charset val="178"/>
    </font>
    <font>
      <sz val="20"/>
      <color theme="1"/>
      <name val="2  Nazanin"/>
      <charset val="178"/>
    </font>
    <font>
      <sz val="18"/>
      <name val="B Nazanin"/>
      <charset val="178"/>
    </font>
    <font>
      <sz val="18"/>
      <color theme="1"/>
      <name val="B Zar"/>
      <charset val="178"/>
    </font>
    <font>
      <sz val="14"/>
      <name val="B Zar"/>
      <charset val="178"/>
    </font>
    <font>
      <sz val="12"/>
      <name val="B Zar"/>
      <charset val="178"/>
    </font>
    <font>
      <sz val="11"/>
      <color theme="1"/>
      <name val="B Nazanin"/>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sz val="11"/>
      <color theme="1"/>
      <name val="B Lotus"/>
      <charset val="178"/>
    </font>
    <font>
      <b/>
      <sz val="16"/>
      <color indexed="8"/>
      <name val="B Nazanin"/>
      <charset val="178"/>
    </font>
    <font>
      <sz val="15"/>
      <color indexed="8"/>
      <name val="B Titr"/>
      <charset val="178"/>
    </font>
    <font>
      <sz val="12"/>
      <color theme="1"/>
      <name val="2  Nazanin"/>
      <charset val="178"/>
    </font>
    <font>
      <sz val="12"/>
      <name val="2  Nazanin"/>
      <charset val="178"/>
    </font>
    <font>
      <sz val="11"/>
      <name val="Arial"/>
      <family val="2"/>
      <scheme val="minor"/>
    </font>
    <font>
      <sz val="12"/>
      <color theme="1"/>
      <name val="B Nazanin"/>
      <charset val="178"/>
    </font>
    <font>
      <sz val="11"/>
      <name val="2  Nazanin"/>
      <charset val="178"/>
    </font>
    <font>
      <sz val="10"/>
      <name val="B Nazanin"/>
      <charset val="178"/>
    </font>
    <font>
      <sz val="11"/>
      <color theme="1"/>
      <name val="2  Nazanin"/>
      <charset val="178"/>
    </font>
    <font>
      <sz val="11"/>
      <color rgb="FFFF0000"/>
      <name val="2  Nazanin"/>
      <charset val="178"/>
    </font>
    <font>
      <b/>
      <sz val="14"/>
      <color theme="1"/>
      <name val="B Lotus"/>
      <charset val="178"/>
    </font>
    <font>
      <sz val="11"/>
      <color theme="1"/>
      <name val="B Zar"/>
      <charset val="178"/>
    </font>
    <font>
      <sz val="13"/>
      <color theme="1"/>
      <name val="B Nazanin"/>
      <charset val="178"/>
    </font>
    <font>
      <sz val="13"/>
      <name val="B Nazanin"/>
      <charset val="178"/>
    </font>
    <font>
      <sz val="13"/>
      <name val="Arial"/>
      <family val="2"/>
      <scheme val="minor"/>
    </font>
    <font>
      <sz val="9"/>
      <color theme="1"/>
      <name val="B Zar"/>
      <charset val="178"/>
    </font>
    <font>
      <sz val="9"/>
      <name val="B Zar"/>
      <charset val="178"/>
    </font>
    <font>
      <sz val="16"/>
      <name val="B Nazanin"/>
      <charset val="178"/>
    </font>
    <font>
      <b/>
      <sz val="11"/>
      <color theme="1"/>
      <name val="B Zar"/>
      <charset val="178"/>
    </font>
  </fonts>
  <fills count="9">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s>
  <borders count="4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bottom/>
      <diagonal/>
    </border>
    <border>
      <left style="thin">
        <color indexed="64"/>
      </left>
      <right/>
      <top style="medium">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s>
  <cellStyleXfs count="3">
    <xf numFmtId="0" fontId="0" fillId="0" borderId="0"/>
    <xf numFmtId="0" fontId="2" fillId="0" borderId="0"/>
    <xf numFmtId="0" fontId="3" fillId="0" borderId="0"/>
  </cellStyleXfs>
  <cellXfs count="402">
    <xf numFmtId="0" fontId="0" fillId="0" borderId="0" xfId="0"/>
    <xf numFmtId="0" fontId="4" fillId="0" borderId="0" xfId="0" applyFont="1" applyAlignment="1">
      <alignment readingOrder="2"/>
    </xf>
    <xf numFmtId="3" fontId="5" fillId="0" borderId="0" xfId="0" applyNumberFormat="1" applyFont="1" applyAlignment="1">
      <alignment readingOrder="2"/>
    </xf>
    <xf numFmtId="0" fontId="6" fillId="0" borderId="0" xfId="0" applyFont="1" applyAlignment="1">
      <alignment readingOrder="2"/>
    </xf>
    <xf numFmtId="3" fontId="4" fillId="0" borderId="0" xfId="0" applyNumberFormat="1" applyFont="1" applyAlignment="1">
      <alignment readingOrder="2"/>
    </xf>
    <xf numFmtId="0" fontId="8" fillId="0" borderId="0" xfId="0" applyFont="1" applyAlignment="1">
      <alignment readingOrder="2"/>
    </xf>
    <xf numFmtId="3" fontId="9" fillId="0" borderId="0" xfId="0" applyNumberFormat="1" applyFont="1" applyAlignment="1">
      <alignment readingOrder="2"/>
    </xf>
    <xf numFmtId="0" fontId="10" fillId="0" borderId="0" xfId="0" applyFont="1" applyAlignment="1">
      <alignment readingOrder="2"/>
    </xf>
    <xf numFmtId="0" fontId="11" fillId="2" borderId="1" xfId="0" applyFont="1" applyFill="1" applyBorder="1" applyAlignment="1">
      <alignment horizontal="center" vertical="center" readingOrder="2"/>
    </xf>
    <xf numFmtId="0" fontId="12" fillId="2" borderId="1" xfId="0" applyFont="1" applyFill="1" applyBorder="1" applyAlignment="1">
      <alignment horizontal="center" vertical="center" readingOrder="2"/>
    </xf>
    <xf numFmtId="0" fontId="11" fillId="2" borderId="1" xfId="0" applyFont="1" applyFill="1" applyBorder="1" applyAlignment="1">
      <alignment horizontal="center" vertical="center" wrapText="1" readingOrder="2"/>
    </xf>
    <xf numFmtId="0" fontId="13" fillId="2" borderId="1" xfId="0" applyFont="1" applyFill="1" applyBorder="1" applyAlignment="1">
      <alignment horizontal="center" vertical="center" wrapText="1" readingOrder="2"/>
    </xf>
    <xf numFmtId="3" fontId="11" fillId="2" borderId="1" xfId="0" applyNumberFormat="1" applyFont="1" applyFill="1" applyBorder="1" applyAlignment="1">
      <alignment horizontal="center" vertical="center" wrapText="1" readingOrder="2"/>
    </xf>
    <xf numFmtId="2" fontId="11" fillId="2" borderId="1" xfId="0" applyNumberFormat="1" applyFont="1" applyFill="1" applyBorder="1" applyAlignment="1">
      <alignment horizontal="center" vertical="center" wrapText="1" readingOrder="2"/>
    </xf>
    <xf numFmtId="0" fontId="0" fillId="0" borderId="0" xfId="0" applyAlignment="1">
      <alignment readingOrder="2"/>
    </xf>
    <xf numFmtId="0" fontId="14" fillId="3" borderId="1" xfId="0" applyNumberFormat="1" applyFont="1" applyFill="1" applyBorder="1" applyAlignment="1">
      <alignment horizontal="center" vertical="center" readingOrder="2"/>
    </xf>
    <xf numFmtId="0" fontId="15" fillId="3" borderId="1" xfId="0" applyFont="1" applyFill="1" applyBorder="1" applyAlignment="1">
      <alignment horizontal="right" vertical="center" readingOrder="2"/>
    </xf>
    <xf numFmtId="0" fontId="15" fillId="3" borderId="1" xfId="0" applyFont="1" applyFill="1" applyBorder="1" applyAlignment="1">
      <alignment horizontal="center" vertical="center" readingOrder="2"/>
    </xf>
    <xf numFmtId="0" fontId="16" fillId="3" borderId="1" xfId="0" applyFont="1" applyFill="1" applyBorder="1" applyAlignment="1">
      <alignment horizontal="center" vertical="center" wrapText="1" readingOrder="2"/>
    </xf>
    <xf numFmtId="0" fontId="17" fillId="3" borderId="1" xfId="0" applyFont="1" applyFill="1" applyBorder="1" applyAlignment="1">
      <alignment horizontal="center" vertical="center" wrapText="1" readingOrder="2"/>
    </xf>
    <xf numFmtId="3" fontId="17" fillId="3" borderId="1" xfId="0" applyNumberFormat="1" applyFont="1" applyFill="1" applyBorder="1" applyAlignment="1">
      <alignment horizontal="center" vertical="center" readingOrder="2"/>
    </xf>
    <xf numFmtId="3" fontId="17" fillId="3" borderId="2" xfId="0" applyNumberFormat="1" applyFont="1" applyFill="1" applyBorder="1" applyAlignment="1">
      <alignment horizontal="center" vertical="center" readingOrder="2"/>
    </xf>
    <xf numFmtId="0" fontId="17" fillId="3" borderId="1" xfId="0" applyFont="1" applyFill="1" applyBorder="1" applyAlignment="1">
      <alignment horizontal="center" vertical="center" readingOrder="2"/>
    </xf>
    <xf numFmtId="1" fontId="17" fillId="3" borderId="1" xfId="0" applyNumberFormat="1" applyFont="1" applyFill="1" applyBorder="1" applyAlignment="1">
      <alignment horizontal="center" vertical="center" readingOrder="2"/>
    </xf>
    <xf numFmtId="2" fontId="17" fillId="3" borderId="1" xfId="0" applyNumberFormat="1" applyFont="1" applyFill="1" applyBorder="1" applyAlignment="1">
      <alignment horizontal="center" vertical="center" readingOrder="2"/>
    </xf>
    <xf numFmtId="4" fontId="17" fillId="3" borderId="1" xfId="0" applyNumberFormat="1" applyFont="1" applyFill="1" applyBorder="1" applyAlignment="1">
      <alignment horizontal="center" vertical="center" readingOrder="2"/>
    </xf>
    <xf numFmtId="0" fontId="14" fillId="4" borderId="1" xfId="0" applyNumberFormat="1" applyFont="1" applyFill="1" applyBorder="1" applyAlignment="1">
      <alignment horizontal="center" vertical="center" readingOrder="2"/>
    </xf>
    <xf numFmtId="0" fontId="15" fillId="4" borderId="1" xfId="0" applyFont="1" applyFill="1" applyBorder="1" applyAlignment="1">
      <alignment horizontal="right" vertical="center" readingOrder="2"/>
    </xf>
    <xf numFmtId="0" fontId="15" fillId="4" borderId="1" xfId="0" applyFont="1" applyFill="1" applyBorder="1" applyAlignment="1">
      <alignment horizontal="center" vertical="center" readingOrder="2"/>
    </xf>
    <xf numFmtId="0" fontId="16" fillId="4" borderId="1" xfId="0" applyFont="1" applyFill="1" applyBorder="1" applyAlignment="1">
      <alignment horizontal="center" vertical="center" wrapText="1" readingOrder="2"/>
    </xf>
    <xf numFmtId="0" fontId="17" fillId="4" borderId="1" xfId="0" applyFont="1" applyFill="1" applyBorder="1" applyAlignment="1">
      <alignment horizontal="center" vertical="center" wrapText="1" readingOrder="2"/>
    </xf>
    <xf numFmtId="3" fontId="17" fillId="4" borderId="1" xfId="0" applyNumberFormat="1" applyFont="1" applyFill="1" applyBorder="1" applyAlignment="1">
      <alignment horizontal="center" vertical="center" readingOrder="2"/>
    </xf>
    <xf numFmtId="3" fontId="17" fillId="0" borderId="2" xfId="0" applyNumberFormat="1" applyFont="1" applyBorder="1" applyAlignment="1">
      <alignment horizontal="center" vertical="center" readingOrder="2"/>
    </xf>
    <xf numFmtId="2" fontId="17" fillId="4" borderId="1" xfId="0" applyNumberFormat="1" applyFont="1" applyFill="1" applyBorder="1" applyAlignment="1">
      <alignment horizontal="center" vertical="center" readingOrder="2"/>
    </xf>
    <xf numFmtId="0" fontId="17" fillId="0" borderId="2" xfId="0" applyNumberFormat="1" applyFont="1" applyBorder="1" applyAlignment="1">
      <alignment horizontal="center" vertical="center" readingOrder="2"/>
    </xf>
    <xf numFmtId="0" fontId="17" fillId="3" borderId="2" xfId="0" applyNumberFormat="1" applyFont="1" applyFill="1" applyBorder="1" applyAlignment="1">
      <alignment horizontal="center" vertical="center" readingOrder="2"/>
    </xf>
    <xf numFmtId="1" fontId="17" fillId="4" borderId="1" xfId="0" applyNumberFormat="1" applyFont="1" applyFill="1" applyBorder="1" applyAlignment="1">
      <alignment horizontal="center" vertical="center" readingOrder="2"/>
    </xf>
    <xf numFmtId="0" fontId="19" fillId="0" borderId="2" xfId="0" applyNumberFormat="1" applyFont="1" applyBorder="1" applyAlignment="1">
      <alignment horizontal="center" vertical="center" readingOrder="2"/>
    </xf>
    <xf numFmtId="3" fontId="19" fillId="3" borderId="2" xfId="0" applyNumberFormat="1" applyFont="1" applyFill="1" applyBorder="1" applyAlignment="1">
      <alignment horizontal="center" vertical="center" readingOrder="2"/>
    </xf>
    <xf numFmtId="3" fontId="19" fillId="0" borderId="2" xfId="0" applyNumberFormat="1" applyFont="1" applyBorder="1" applyAlignment="1">
      <alignment horizontal="center" vertical="center" readingOrder="2"/>
    </xf>
    <xf numFmtId="0" fontId="0" fillId="4" borderId="0" xfId="0" applyFill="1" applyAlignment="1">
      <alignment readingOrder="2"/>
    </xf>
    <xf numFmtId="3" fontId="5" fillId="4" borderId="0" xfId="0" applyNumberFormat="1" applyFont="1" applyFill="1" applyAlignment="1">
      <alignment readingOrder="2"/>
    </xf>
    <xf numFmtId="0" fontId="6" fillId="4" borderId="0" xfId="0" applyFont="1" applyFill="1" applyAlignment="1">
      <alignment readingOrder="2"/>
    </xf>
    <xf numFmtId="3" fontId="17" fillId="4" borderId="3" xfId="0" applyNumberFormat="1" applyFont="1" applyFill="1" applyBorder="1" applyAlignment="1">
      <alignment horizontal="center" vertical="center" readingOrder="2"/>
    </xf>
    <xf numFmtId="3" fontId="19" fillId="4" borderId="0" xfId="0" applyNumberFormat="1" applyFont="1" applyFill="1" applyBorder="1" applyAlignment="1">
      <alignment horizontal="center" vertical="center" readingOrder="2"/>
    </xf>
    <xf numFmtId="0" fontId="17" fillId="4" borderId="2" xfId="0" applyNumberFormat="1" applyFont="1" applyFill="1" applyBorder="1" applyAlignment="1">
      <alignment horizontal="center" vertical="center" readingOrder="2"/>
    </xf>
    <xf numFmtId="0" fontId="15" fillId="5" borderId="1" xfId="0" applyFont="1" applyFill="1" applyBorder="1" applyAlignment="1">
      <alignment horizontal="center" vertical="center" readingOrder="2"/>
    </xf>
    <xf numFmtId="0" fontId="15" fillId="5" borderId="1" xfId="0" applyNumberFormat="1" applyFont="1" applyFill="1" applyBorder="1" applyAlignment="1">
      <alignment horizontal="center" vertical="center" readingOrder="2"/>
    </xf>
    <xf numFmtId="3" fontId="15" fillId="5" borderId="1" xfId="0" applyNumberFormat="1" applyFont="1" applyFill="1" applyBorder="1" applyAlignment="1">
      <alignment horizontal="center" vertical="center" readingOrder="2"/>
    </xf>
    <xf numFmtId="1" fontId="15" fillId="5" borderId="1" xfId="0" applyNumberFormat="1" applyFont="1" applyFill="1" applyBorder="1" applyAlignment="1">
      <alignment horizontal="center" vertical="center" readingOrder="2"/>
    </xf>
    <xf numFmtId="3" fontId="17" fillId="5" borderId="1" xfId="0" applyNumberFormat="1" applyFont="1" applyFill="1" applyBorder="1" applyAlignment="1">
      <alignment horizontal="center" vertical="center" readingOrder="2"/>
    </xf>
    <xf numFmtId="3" fontId="18" fillId="5" borderId="1" xfId="0" applyNumberFormat="1" applyFont="1" applyFill="1" applyBorder="1" applyAlignment="1">
      <alignment horizontal="center" vertical="center" readingOrder="2"/>
    </xf>
    <xf numFmtId="2" fontId="17" fillId="5" borderId="4" xfId="0" applyNumberFormat="1" applyFont="1" applyFill="1" applyBorder="1" applyAlignment="1">
      <alignment horizontal="center" vertical="center" wrapText="1" readingOrder="2"/>
    </xf>
    <xf numFmtId="3" fontId="17" fillId="5" borderId="1" xfId="0" applyNumberFormat="1" applyFont="1" applyFill="1" applyBorder="1" applyAlignment="1">
      <alignment horizontal="center" vertical="center" wrapText="1" readingOrder="2"/>
    </xf>
    <xf numFmtId="0" fontId="20" fillId="0" borderId="0" xfId="0" applyFont="1" applyAlignment="1">
      <alignment horizontal="center" vertical="center" wrapText="1" readingOrder="2"/>
    </xf>
    <xf numFmtId="0" fontId="15" fillId="4" borderId="3" xfId="0" applyNumberFormat="1" applyFont="1" applyFill="1" applyBorder="1" applyAlignment="1">
      <alignment horizontal="center" vertical="center" wrapText="1" readingOrder="2"/>
    </xf>
    <xf numFmtId="0" fontId="16" fillId="4" borderId="1" xfId="0" applyFont="1" applyFill="1" applyBorder="1" applyAlignment="1">
      <alignment horizontal="center" vertical="center" readingOrder="2"/>
    </xf>
    <xf numFmtId="3" fontId="15" fillId="4" borderId="1" xfId="0" applyNumberFormat="1" applyFont="1" applyFill="1" applyBorder="1" applyAlignment="1">
      <alignment horizontal="center" vertical="center" readingOrder="2"/>
    </xf>
    <xf numFmtId="3" fontId="15" fillId="4" borderId="2" xfId="0" applyNumberFormat="1" applyFont="1" applyFill="1" applyBorder="1" applyAlignment="1">
      <alignment horizontal="center" vertical="center" readingOrder="2"/>
    </xf>
    <xf numFmtId="1" fontId="15" fillId="4" borderId="1" xfId="0" applyNumberFormat="1" applyFont="1" applyFill="1" applyBorder="1" applyAlignment="1">
      <alignment horizontal="center" vertical="center" readingOrder="2"/>
    </xf>
    <xf numFmtId="0" fontId="15" fillId="4" borderId="2" xfId="0" applyNumberFormat="1" applyFont="1" applyFill="1" applyBorder="1" applyAlignment="1">
      <alignment horizontal="center" vertical="center" readingOrder="2"/>
    </xf>
    <xf numFmtId="0" fontId="20" fillId="4" borderId="0" xfId="0" applyFont="1" applyFill="1" applyAlignment="1">
      <alignment horizontal="center" vertical="center" wrapText="1" readingOrder="2"/>
    </xf>
    <xf numFmtId="0" fontId="15" fillId="5" borderId="2" xfId="0" applyFont="1" applyFill="1" applyBorder="1" applyAlignment="1">
      <alignment horizontal="center" vertical="center" readingOrder="2"/>
    </xf>
    <xf numFmtId="3" fontId="15" fillId="5" borderId="2" xfId="0" applyNumberFormat="1" applyFont="1" applyFill="1" applyBorder="1" applyAlignment="1">
      <alignment horizontal="center" vertical="center" readingOrder="2"/>
    </xf>
    <xf numFmtId="0" fontId="15" fillId="5" borderId="2" xfId="0" applyNumberFormat="1" applyFont="1" applyFill="1" applyBorder="1" applyAlignment="1">
      <alignment horizontal="center" vertical="center" readingOrder="2"/>
    </xf>
    <xf numFmtId="0" fontId="15" fillId="3" borderId="4" xfId="0" applyFont="1" applyFill="1" applyBorder="1" applyAlignment="1">
      <alignment horizontal="right" vertical="center" readingOrder="2"/>
    </xf>
    <xf numFmtId="0" fontId="15" fillId="3" borderId="4" xfId="0" applyFont="1" applyFill="1" applyBorder="1" applyAlignment="1">
      <alignment horizontal="center" vertical="center" readingOrder="2"/>
    </xf>
    <xf numFmtId="3" fontId="21" fillId="3" borderId="4" xfId="0" applyNumberFormat="1" applyFont="1" applyFill="1" applyBorder="1" applyAlignment="1">
      <alignment horizontal="center" vertical="center" readingOrder="2"/>
    </xf>
    <xf numFmtId="3" fontId="22" fillId="3" borderId="6" xfId="0" applyNumberFormat="1" applyFont="1" applyFill="1" applyBorder="1" applyAlignment="1">
      <alignment horizontal="center" readingOrder="2"/>
    </xf>
    <xf numFmtId="0" fontId="17" fillId="3" borderId="4" xfId="0" applyFont="1" applyFill="1" applyBorder="1" applyAlignment="1">
      <alignment horizontal="center" vertical="center" readingOrder="2"/>
    </xf>
    <xf numFmtId="1" fontId="15" fillId="3" borderId="4" xfId="0" applyNumberFormat="1" applyFont="1" applyFill="1" applyBorder="1" applyAlignment="1">
      <alignment horizontal="center" vertical="center" readingOrder="2"/>
    </xf>
    <xf numFmtId="3" fontId="15" fillId="3" borderId="4" xfId="0" applyNumberFormat="1" applyFont="1" applyFill="1" applyBorder="1" applyAlignment="1">
      <alignment horizontal="center" vertical="center" readingOrder="2"/>
    </xf>
    <xf numFmtId="3" fontId="17" fillId="3" borderId="4" xfId="0" applyNumberFormat="1" applyFont="1" applyFill="1" applyBorder="1" applyAlignment="1">
      <alignment horizontal="center" vertical="center" readingOrder="2"/>
    </xf>
    <xf numFmtId="3" fontId="19" fillId="3" borderId="6" xfId="0" applyNumberFormat="1" applyFont="1" applyFill="1" applyBorder="1" applyAlignment="1">
      <alignment horizontal="center" vertical="center" readingOrder="2"/>
    </xf>
    <xf numFmtId="0" fontId="19" fillId="3" borderId="6" xfId="0" applyNumberFormat="1" applyFont="1" applyFill="1" applyBorder="1" applyAlignment="1">
      <alignment horizontal="center" vertical="center" readingOrder="2"/>
    </xf>
    <xf numFmtId="3" fontId="21" fillId="4" borderId="1" xfId="0" applyNumberFormat="1" applyFont="1" applyFill="1" applyBorder="1" applyAlignment="1">
      <alignment horizontal="center" vertical="center" readingOrder="2"/>
    </xf>
    <xf numFmtId="3" fontId="15" fillId="3" borderId="1" xfId="0" applyNumberFormat="1" applyFont="1" applyFill="1" applyBorder="1" applyAlignment="1">
      <alignment horizontal="center" vertical="center" readingOrder="2"/>
    </xf>
    <xf numFmtId="3" fontId="22" fillId="3" borderId="2" xfId="0" applyNumberFormat="1" applyFont="1" applyFill="1" applyBorder="1" applyAlignment="1">
      <alignment horizontal="center" readingOrder="2"/>
    </xf>
    <xf numFmtId="1" fontId="15" fillId="3" borderId="1" xfId="0" applyNumberFormat="1" applyFont="1" applyFill="1" applyBorder="1" applyAlignment="1">
      <alignment horizontal="center" vertical="center" readingOrder="2"/>
    </xf>
    <xf numFmtId="0" fontId="19" fillId="3" borderId="2" xfId="0" applyNumberFormat="1" applyFont="1" applyFill="1" applyBorder="1" applyAlignment="1">
      <alignment horizontal="center" vertical="center" readingOrder="2"/>
    </xf>
    <xf numFmtId="0" fontId="19" fillId="3" borderId="7" xfId="0" applyNumberFormat="1" applyFont="1" applyFill="1" applyBorder="1" applyAlignment="1">
      <alignment horizontal="center" vertical="center" readingOrder="2"/>
    </xf>
    <xf numFmtId="3" fontId="19" fillId="3" borderId="7" xfId="0" applyNumberFormat="1" applyFont="1" applyFill="1" applyBorder="1" applyAlignment="1">
      <alignment horizontal="center" vertical="center" readingOrder="2"/>
    </xf>
    <xf numFmtId="3" fontId="17" fillId="3" borderId="3" xfId="0" applyNumberFormat="1" applyFont="1" applyFill="1" applyBorder="1" applyAlignment="1">
      <alignment horizontal="center" vertical="center" readingOrder="2"/>
    </xf>
    <xf numFmtId="0" fontId="17" fillId="0" borderId="0" xfId="0" applyFont="1" applyAlignment="1">
      <alignment horizontal="center" vertical="center" readingOrder="2"/>
    </xf>
    <xf numFmtId="0" fontId="17" fillId="0" borderId="2" xfId="0" applyFont="1" applyBorder="1" applyAlignment="1">
      <alignment horizontal="center" vertical="center" readingOrder="2"/>
    </xf>
    <xf numFmtId="3" fontId="17" fillId="4" borderId="2" xfId="0" applyNumberFormat="1" applyFont="1" applyFill="1" applyBorder="1" applyAlignment="1">
      <alignment horizontal="center" vertical="center" readingOrder="2"/>
    </xf>
    <xf numFmtId="3" fontId="23" fillId="3" borderId="2" xfId="0" applyNumberFormat="1" applyFont="1" applyFill="1" applyBorder="1" applyAlignment="1">
      <alignment horizontal="center" vertical="center" readingOrder="2"/>
    </xf>
    <xf numFmtId="0" fontId="23" fillId="3" borderId="2" xfId="0" applyNumberFormat="1" applyFont="1" applyFill="1" applyBorder="1" applyAlignment="1">
      <alignment horizontal="center" vertical="center" readingOrder="2"/>
    </xf>
    <xf numFmtId="0" fontId="23" fillId="3" borderId="6" xfId="0" applyNumberFormat="1" applyFont="1" applyFill="1" applyBorder="1" applyAlignment="1">
      <alignment horizontal="center" vertical="center" readingOrder="2"/>
    </xf>
    <xf numFmtId="3" fontId="23" fillId="3" borderId="6" xfId="0" applyNumberFormat="1" applyFont="1" applyFill="1" applyBorder="1" applyAlignment="1">
      <alignment horizontal="center" vertical="center" readingOrder="2"/>
    </xf>
    <xf numFmtId="3" fontId="15" fillId="0" borderId="2" xfId="0" applyNumberFormat="1" applyFont="1" applyBorder="1" applyAlignment="1">
      <alignment horizontal="center" vertical="center" readingOrder="2"/>
    </xf>
    <xf numFmtId="0" fontId="15" fillId="0" borderId="2" xfId="0" applyNumberFormat="1" applyFont="1" applyBorder="1" applyAlignment="1">
      <alignment horizontal="center" vertical="center" readingOrder="2"/>
    </xf>
    <xf numFmtId="0" fontId="21" fillId="3" borderId="1" xfId="0" applyFont="1" applyFill="1" applyBorder="1" applyAlignment="1">
      <alignment horizontal="center" vertical="center" readingOrder="2"/>
    </xf>
    <xf numFmtId="3" fontId="15" fillId="3" borderId="2" xfId="0" applyNumberFormat="1" applyFont="1" applyFill="1" applyBorder="1" applyAlignment="1">
      <alignment horizontal="center" vertical="center" readingOrder="2"/>
    </xf>
    <xf numFmtId="0" fontId="15" fillId="3" borderId="2" xfId="0" applyNumberFormat="1" applyFont="1" applyFill="1" applyBorder="1" applyAlignment="1">
      <alignment horizontal="center" vertical="center" readingOrder="2"/>
    </xf>
    <xf numFmtId="0" fontId="21" fillId="4" borderId="1" xfId="0" applyFont="1" applyFill="1" applyBorder="1" applyAlignment="1">
      <alignment horizontal="center" vertical="center" readingOrder="2"/>
    </xf>
    <xf numFmtId="3" fontId="15" fillId="4" borderId="0" xfId="0" applyNumberFormat="1" applyFont="1" applyFill="1" applyBorder="1" applyAlignment="1">
      <alignment horizontal="center" vertical="center" readingOrder="2"/>
    </xf>
    <xf numFmtId="2" fontId="17" fillId="5" borderId="1" xfId="0" applyNumberFormat="1" applyFont="1" applyFill="1" applyBorder="1" applyAlignment="1">
      <alignment horizontal="center" vertical="center" readingOrder="2"/>
    </xf>
    <xf numFmtId="0" fontId="0" fillId="0" borderId="0" xfId="0" applyAlignment="1">
      <alignment vertical="top" readingOrder="2"/>
    </xf>
    <xf numFmtId="3" fontId="25" fillId="4" borderId="2" xfId="0" applyNumberFormat="1" applyFont="1" applyFill="1" applyBorder="1" applyAlignment="1">
      <alignment horizontal="center" vertical="center" readingOrder="2"/>
    </xf>
    <xf numFmtId="0" fontId="25" fillId="4" borderId="2" xfId="0" applyNumberFormat="1" applyFont="1" applyFill="1" applyBorder="1" applyAlignment="1">
      <alignment horizontal="center" vertical="center" readingOrder="2"/>
    </xf>
    <xf numFmtId="4" fontId="15" fillId="5" borderId="1" xfId="0" applyNumberFormat="1" applyFont="1" applyFill="1" applyBorder="1" applyAlignment="1">
      <alignment horizontal="center" vertical="center" readingOrder="2"/>
    </xf>
    <xf numFmtId="3" fontId="25" fillId="3" borderId="2" xfId="0" applyNumberFormat="1" applyFont="1" applyFill="1" applyBorder="1" applyAlignment="1">
      <alignment horizontal="center" vertical="center" readingOrder="2"/>
    </xf>
    <xf numFmtId="0" fontId="25" fillId="3" borderId="2" xfId="0" applyNumberFormat="1" applyFont="1" applyFill="1" applyBorder="1" applyAlignment="1">
      <alignment horizontal="center" vertical="center" readingOrder="2"/>
    </xf>
    <xf numFmtId="3" fontId="25" fillId="0" borderId="2" xfId="0" applyNumberFormat="1" applyFont="1" applyBorder="1" applyAlignment="1">
      <alignment horizontal="center" vertical="center" readingOrder="2"/>
    </xf>
    <xf numFmtId="0" fontId="25" fillId="0" borderId="2" xfId="0" applyNumberFormat="1" applyFont="1" applyBorder="1" applyAlignment="1">
      <alignment horizontal="center" vertical="center" readingOrder="2"/>
    </xf>
    <xf numFmtId="0" fontId="26" fillId="3" borderId="1" xfId="0" applyFont="1" applyFill="1" applyBorder="1" applyAlignment="1">
      <alignment horizontal="center" vertical="center" readingOrder="2"/>
    </xf>
    <xf numFmtId="0" fontId="20" fillId="0" borderId="0" xfId="0" applyFont="1" applyAlignment="1">
      <alignment vertical="center" wrapText="1" readingOrder="2"/>
    </xf>
    <xf numFmtId="2" fontId="25" fillId="0" borderId="2" xfId="0" applyNumberFormat="1" applyFont="1" applyBorder="1" applyAlignment="1">
      <alignment horizontal="center" vertical="center" readingOrder="2"/>
    </xf>
    <xf numFmtId="0" fontId="16" fillId="3" borderId="1" xfId="0" applyFont="1" applyFill="1" applyBorder="1" applyAlignment="1">
      <alignment horizontal="center" vertical="center" readingOrder="2"/>
    </xf>
    <xf numFmtId="0" fontId="16" fillId="3" borderId="1" xfId="0" applyFont="1" applyFill="1" applyBorder="1" applyAlignment="1">
      <alignment horizontal="right" vertical="center" readingOrder="2"/>
    </xf>
    <xf numFmtId="3" fontId="15" fillId="3" borderId="3" xfId="0" applyNumberFormat="1" applyFont="1" applyFill="1" applyBorder="1" applyAlignment="1">
      <alignment horizontal="center" vertical="center" readingOrder="2"/>
    </xf>
    <xf numFmtId="3" fontId="25" fillId="3" borderId="7" xfId="0" applyNumberFormat="1" applyFont="1" applyFill="1" applyBorder="1" applyAlignment="1">
      <alignment horizontal="center" vertical="center" readingOrder="2"/>
    </xf>
    <xf numFmtId="0" fontId="25" fillId="3" borderId="7" xfId="0" applyNumberFormat="1" applyFont="1" applyFill="1" applyBorder="1" applyAlignment="1">
      <alignment horizontal="center" vertical="center" readingOrder="2"/>
    </xf>
    <xf numFmtId="0" fontId="15" fillId="4" borderId="8" xfId="0" applyFont="1" applyFill="1" applyBorder="1" applyAlignment="1">
      <alignment horizontal="center" vertical="center" readingOrder="2"/>
    </xf>
    <xf numFmtId="3" fontId="15" fillId="4" borderId="8" xfId="0" applyNumberFormat="1" applyFont="1" applyFill="1" applyBorder="1" applyAlignment="1">
      <alignment horizontal="center" vertical="center" readingOrder="2"/>
    </xf>
    <xf numFmtId="1" fontId="15" fillId="4" borderId="8" xfId="0" applyNumberFormat="1" applyFont="1" applyFill="1" applyBorder="1" applyAlignment="1">
      <alignment horizontal="center" vertical="center" readingOrder="2"/>
    </xf>
    <xf numFmtId="3" fontId="0" fillId="0" borderId="0" xfId="0" applyNumberFormat="1" applyAlignment="1">
      <alignment readingOrder="2"/>
    </xf>
    <xf numFmtId="3" fontId="17" fillId="4" borderId="9" xfId="0" applyNumberFormat="1" applyFont="1" applyFill="1" applyBorder="1" applyAlignment="1">
      <alignment horizontal="center" vertical="center" readingOrder="2"/>
    </xf>
    <xf numFmtId="0" fontId="15" fillId="5" borderId="4" xfId="0" applyFont="1" applyFill="1" applyBorder="1" applyAlignment="1">
      <alignment horizontal="center" vertical="center" readingOrder="2"/>
    </xf>
    <xf numFmtId="3" fontId="15" fillId="5" borderId="4" xfId="0" applyNumberFormat="1" applyFont="1" applyFill="1" applyBorder="1" applyAlignment="1">
      <alignment horizontal="center" vertical="center" readingOrder="2"/>
    </xf>
    <xf numFmtId="1" fontId="15" fillId="5" borderId="4" xfId="0" applyNumberFormat="1" applyFont="1" applyFill="1" applyBorder="1" applyAlignment="1">
      <alignment horizontal="center" vertical="center" readingOrder="2"/>
    </xf>
    <xf numFmtId="2" fontId="17" fillId="5" borderId="4" xfId="0" applyNumberFormat="1" applyFont="1" applyFill="1" applyBorder="1" applyAlignment="1">
      <alignment horizontal="center" vertical="center" readingOrder="2"/>
    </xf>
    <xf numFmtId="3" fontId="17" fillId="5" borderId="4" xfId="0" applyNumberFormat="1" applyFont="1" applyFill="1" applyBorder="1" applyAlignment="1">
      <alignment horizontal="center" vertical="center" wrapText="1" readingOrder="2"/>
    </xf>
    <xf numFmtId="3" fontId="17" fillId="5" borderId="4" xfId="0" applyNumberFormat="1" applyFont="1" applyFill="1" applyBorder="1" applyAlignment="1">
      <alignment horizontal="center" vertical="center" readingOrder="2"/>
    </xf>
    <xf numFmtId="0" fontId="27" fillId="0" borderId="0" xfId="0" applyFont="1" applyAlignment="1">
      <alignment horizontal="right" readingOrder="2"/>
    </xf>
    <xf numFmtId="0" fontId="15" fillId="0" borderId="0" xfId="0" applyFont="1" applyAlignment="1">
      <alignment horizontal="right" readingOrder="2"/>
    </xf>
    <xf numFmtId="0" fontId="15" fillId="0" borderId="0" xfId="0" applyFont="1" applyAlignment="1">
      <alignment horizontal="center" readingOrder="2"/>
    </xf>
    <xf numFmtId="1" fontId="0" fillId="0" borderId="0" xfId="0" applyNumberFormat="1" applyAlignment="1">
      <alignment readingOrder="2"/>
    </xf>
    <xf numFmtId="3" fontId="0" fillId="0" borderId="0" xfId="0" applyNumberFormat="1" applyAlignment="1">
      <alignment horizontal="center" vertical="center" readingOrder="2"/>
    </xf>
    <xf numFmtId="0" fontId="0" fillId="0" borderId="0" xfId="0" applyAlignment="1">
      <alignment horizontal="center" vertical="center" readingOrder="2"/>
    </xf>
    <xf numFmtId="2" fontId="0" fillId="0" borderId="0" xfId="0" applyNumberFormat="1" applyAlignment="1">
      <alignment readingOrder="2"/>
    </xf>
    <xf numFmtId="0" fontId="28" fillId="0" borderId="0" xfId="0" applyFont="1" applyAlignment="1">
      <alignment horizontal="center" vertical="center" readingOrder="2"/>
    </xf>
    <xf numFmtId="2" fontId="29" fillId="0" borderId="0" xfId="0" applyNumberFormat="1" applyFont="1"/>
    <xf numFmtId="2" fontId="0" fillId="0" borderId="0" xfId="0" applyNumberFormat="1"/>
    <xf numFmtId="2" fontId="28" fillId="0" borderId="0" xfId="0" applyNumberFormat="1" applyFont="1"/>
    <xf numFmtId="0" fontId="31" fillId="5" borderId="2" xfId="0" applyFont="1" applyFill="1" applyBorder="1" applyAlignment="1">
      <alignment horizontal="center" vertical="center"/>
    </xf>
    <xf numFmtId="0" fontId="33" fillId="5" borderId="2" xfId="0" applyFont="1" applyFill="1" applyBorder="1" applyAlignment="1">
      <alignment horizontal="center" vertical="center"/>
    </xf>
    <xf numFmtId="2" fontId="32" fillId="5" borderId="2" xfId="0" applyNumberFormat="1" applyFont="1" applyFill="1" applyBorder="1" applyAlignment="1">
      <alignment horizontal="center" vertical="center"/>
    </xf>
    <xf numFmtId="0" fontId="34" fillId="6" borderId="9" xfId="0" applyFont="1" applyFill="1" applyBorder="1" applyAlignment="1">
      <alignment horizontal="center" vertical="center" readingOrder="2"/>
    </xf>
    <xf numFmtId="0" fontId="35" fillId="6" borderId="2" xfId="0" applyFont="1" applyFill="1" applyBorder="1" applyAlignment="1">
      <alignment vertical="center"/>
    </xf>
    <xf numFmtId="3" fontId="34" fillId="6" borderId="2" xfId="0" applyNumberFormat="1" applyFont="1" applyFill="1" applyBorder="1" applyAlignment="1">
      <alignment horizontal="center"/>
    </xf>
    <xf numFmtId="2" fontId="34" fillId="6" borderId="2" xfId="0" applyNumberFormat="1" applyFont="1" applyFill="1" applyBorder="1" applyAlignment="1">
      <alignment horizontal="center"/>
    </xf>
    <xf numFmtId="2" fontId="34" fillId="6" borderId="14" xfId="0" applyNumberFormat="1" applyFont="1" applyFill="1" applyBorder="1" applyAlignment="1">
      <alignment horizontal="center"/>
    </xf>
    <xf numFmtId="0" fontId="29" fillId="4" borderId="0" xfId="0" applyFont="1" applyFill="1"/>
    <xf numFmtId="0" fontId="28" fillId="6" borderId="9" xfId="0" applyFont="1" applyFill="1" applyBorder="1" applyAlignment="1">
      <alignment horizontal="center" vertical="center" readingOrder="2"/>
    </xf>
    <xf numFmtId="0" fontId="36" fillId="6" borderId="2" xfId="0" applyFont="1" applyFill="1" applyBorder="1" applyAlignment="1">
      <alignment vertical="center"/>
    </xf>
    <xf numFmtId="2" fontId="28" fillId="6" borderId="14" xfId="0" applyNumberFormat="1" applyFont="1" applyFill="1" applyBorder="1" applyAlignment="1">
      <alignment horizontal="center"/>
    </xf>
    <xf numFmtId="3" fontId="34" fillId="5" borderId="2" xfId="0" applyNumberFormat="1" applyFont="1" applyFill="1" applyBorder="1" applyAlignment="1">
      <alignment horizontal="center"/>
    </xf>
    <xf numFmtId="2" fontId="34" fillId="5" borderId="2" xfId="0" applyNumberFormat="1" applyFont="1" applyFill="1" applyBorder="1" applyAlignment="1">
      <alignment horizontal="center"/>
    </xf>
    <xf numFmtId="2" fontId="28" fillId="5" borderId="2" xfId="0" applyNumberFormat="1" applyFont="1" applyFill="1" applyBorder="1" applyAlignment="1">
      <alignment horizontal="center"/>
    </xf>
    <xf numFmtId="2" fontId="28" fillId="5" borderId="14" xfId="0" applyNumberFormat="1" applyFont="1" applyFill="1" applyBorder="1" applyAlignment="1">
      <alignment horizontal="center"/>
    </xf>
    <xf numFmtId="2" fontId="28" fillId="6" borderId="2" xfId="0" applyNumberFormat="1" applyFont="1" applyFill="1" applyBorder="1" applyAlignment="1">
      <alignment horizontal="center"/>
    </xf>
    <xf numFmtId="4" fontId="34" fillId="5" borderId="2" xfId="0" applyNumberFormat="1" applyFont="1" applyFill="1" applyBorder="1" applyAlignment="1">
      <alignment horizontal="center"/>
    </xf>
    <xf numFmtId="0" fontId="0" fillId="4" borderId="0" xfId="0" applyFill="1"/>
    <xf numFmtId="0" fontId="0" fillId="0" borderId="0" xfId="0" applyFill="1"/>
    <xf numFmtId="3" fontId="34" fillId="5" borderId="2" xfId="0" applyNumberFormat="1" applyFont="1" applyFill="1" applyBorder="1" applyAlignment="1">
      <alignment horizontal="center" vertical="center"/>
    </xf>
    <xf numFmtId="2" fontId="34" fillId="5" borderId="14" xfId="0" applyNumberFormat="1" applyFont="1" applyFill="1" applyBorder="1" applyAlignment="1">
      <alignment horizontal="center"/>
    </xf>
    <xf numFmtId="0" fontId="28" fillId="4" borderId="2" xfId="0" applyFont="1" applyFill="1" applyBorder="1" applyAlignment="1">
      <alignment horizontal="center"/>
    </xf>
    <xf numFmtId="0" fontId="28" fillId="0" borderId="9" xfId="0" applyFont="1" applyBorder="1" applyAlignment="1">
      <alignment horizontal="center" vertical="center" readingOrder="2"/>
    </xf>
    <xf numFmtId="2" fontId="38" fillId="0" borderId="14" xfId="0" applyNumberFormat="1" applyFont="1" applyBorder="1"/>
    <xf numFmtId="0" fontId="38" fillId="0" borderId="0" xfId="0" applyFont="1"/>
    <xf numFmtId="0" fontId="28" fillId="0" borderId="17" xfId="0" applyFont="1" applyBorder="1" applyAlignment="1">
      <alignment horizontal="center" vertical="center" readingOrder="2"/>
    </xf>
    <xf numFmtId="2" fontId="38" fillId="0" borderId="19" xfId="0" applyNumberFormat="1" applyFont="1" applyBorder="1"/>
    <xf numFmtId="0" fontId="29" fillId="0" borderId="0" xfId="0" applyFont="1"/>
    <xf numFmtId="0" fontId="39" fillId="0" borderId="0" xfId="1" applyFont="1" applyFill="1" applyBorder="1" applyAlignment="1">
      <alignment horizontal="center" vertical="center"/>
    </xf>
    <xf numFmtId="0" fontId="40" fillId="0" borderId="0" xfId="1" applyFont="1" applyFill="1" applyBorder="1" applyAlignment="1">
      <alignment vertical="center"/>
    </xf>
    <xf numFmtId="0" fontId="0" fillId="0" borderId="21" xfId="0" applyBorder="1"/>
    <xf numFmtId="0" fontId="32" fillId="7" borderId="2" xfId="2" applyFont="1" applyFill="1" applyBorder="1" applyAlignment="1">
      <alignment horizontal="center" vertical="center" wrapText="1"/>
    </xf>
    <xf numFmtId="0" fontId="32" fillId="7" borderId="14" xfId="2" applyFont="1" applyFill="1" applyBorder="1" applyAlignment="1">
      <alignment horizontal="center" vertical="center" wrapText="1"/>
    </xf>
    <xf numFmtId="0" fontId="28" fillId="4" borderId="9" xfId="0" applyFont="1" applyFill="1" applyBorder="1" applyAlignment="1">
      <alignment horizontal="center"/>
    </xf>
    <xf numFmtId="0" fontId="36" fillId="4" borderId="2" xfId="2" applyFont="1" applyFill="1" applyBorder="1" applyAlignment="1">
      <alignment vertical="center"/>
    </xf>
    <xf numFmtId="3" fontId="41" fillId="0" borderId="2" xfId="0" applyNumberFormat="1" applyFont="1" applyBorder="1" applyAlignment="1">
      <alignment horizontal="center"/>
    </xf>
    <xf numFmtId="3" fontId="35" fillId="4" borderId="2" xfId="2" applyNumberFormat="1" applyFont="1" applyFill="1" applyBorder="1" applyAlignment="1">
      <alignment horizontal="center" vertical="center"/>
    </xf>
    <xf numFmtId="164" fontId="35" fillId="4" borderId="2" xfId="2" applyNumberFormat="1" applyFont="1" applyFill="1" applyBorder="1" applyAlignment="1">
      <alignment horizontal="center" vertical="center"/>
    </xf>
    <xf numFmtId="164" fontId="34" fillId="4" borderId="14" xfId="2" applyNumberFormat="1" applyFont="1" applyFill="1" applyBorder="1" applyAlignment="1">
      <alignment horizontal="center" vertical="center"/>
    </xf>
    <xf numFmtId="9" fontId="0" fillId="0" borderId="21" xfId="0" applyNumberFormat="1" applyBorder="1"/>
    <xf numFmtId="9" fontId="0" fillId="0" borderId="0" xfId="0" applyNumberFormat="1"/>
    <xf numFmtId="0" fontId="34" fillId="6" borderId="9" xfId="0" applyFont="1" applyFill="1" applyBorder="1" applyAlignment="1">
      <alignment horizontal="center"/>
    </xf>
    <xf numFmtId="0" fontId="35" fillId="6" borderId="2" xfId="2" applyFont="1" applyFill="1" applyBorder="1" applyAlignment="1">
      <alignment vertical="center"/>
    </xf>
    <xf numFmtId="3" fontId="42" fillId="6" borderId="2" xfId="0" applyNumberFormat="1" applyFont="1" applyFill="1" applyBorder="1" applyAlignment="1">
      <alignment horizontal="center"/>
    </xf>
    <xf numFmtId="164" fontId="35" fillId="6" borderId="2" xfId="2" applyNumberFormat="1" applyFont="1" applyFill="1" applyBorder="1" applyAlignment="1">
      <alignment horizontal="center" vertical="center"/>
    </xf>
    <xf numFmtId="3" fontId="35" fillId="6" borderId="2" xfId="2" applyNumberFormat="1" applyFont="1" applyFill="1" applyBorder="1" applyAlignment="1">
      <alignment horizontal="center" vertical="center"/>
    </xf>
    <xf numFmtId="3" fontId="41" fillId="6" borderId="2" xfId="0" applyNumberFormat="1" applyFont="1" applyFill="1" applyBorder="1" applyAlignment="1">
      <alignment horizontal="center"/>
    </xf>
    <xf numFmtId="164" fontId="34" fillId="6" borderId="14" xfId="2" applyNumberFormat="1" applyFont="1" applyFill="1" applyBorder="1" applyAlignment="1">
      <alignment horizontal="center" vertical="center"/>
    </xf>
    <xf numFmtId="0" fontId="43" fillId="0" borderId="0" xfId="0" applyFont="1"/>
    <xf numFmtId="3" fontId="44" fillId="4" borderId="2" xfId="2" applyNumberFormat="1" applyFont="1" applyFill="1" applyBorder="1" applyAlignment="1">
      <alignment horizontal="center" vertical="center"/>
    </xf>
    <xf numFmtId="164" fontId="28" fillId="4" borderId="14" xfId="2" applyNumberFormat="1" applyFont="1" applyFill="1" applyBorder="1" applyAlignment="1">
      <alignment horizontal="center" vertical="center"/>
    </xf>
    <xf numFmtId="0" fontId="28" fillId="6" borderId="9" xfId="0" applyFont="1" applyFill="1" applyBorder="1" applyAlignment="1">
      <alignment horizontal="center"/>
    </xf>
    <xf numFmtId="0" fontId="36" fillId="6" borderId="16" xfId="2" applyFont="1" applyFill="1" applyBorder="1" applyAlignment="1">
      <alignment vertical="center"/>
    </xf>
    <xf numFmtId="164" fontId="28" fillId="6" borderId="14" xfId="2" applyNumberFormat="1" applyFont="1" applyFill="1" applyBorder="1" applyAlignment="1">
      <alignment horizontal="center" vertical="center"/>
    </xf>
    <xf numFmtId="0" fontId="35" fillId="4" borderId="2" xfId="2" applyFont="1" applyFill="1" applyBorder="1" applyAlignment="1">
      <alignment vertical="center"/>
    </xf>
    <xf numFmtId="3" fontId="45" fillId="0" borderId="2" xfId="0" applyNumberFormat="1" applyFont="1" applyBorder="1"/>
    <xf numFmtId="0" fontId="35" fillId="6" borderId="16" xfId="2" applyFont="1" applyFill="1" applyBorder="1" applyAlignment="1">
      <alignment vertical="center"/>
    </xf>
    <xf numFmtId="3" fontId="45" fillId="6" borderId="2" xfId="0" applyNumberFormat="1" applyFont="1" applyFill="1" applyBorder="1" applyAlignment="1">
      <alignment horizontal="center"/>
    </xf>
    <xf numFmtId="3" fontId="41" fillId="6" borderId="22" xfId="0" applyNumberFormat="1" applyFont="1" applyFill="1" applyBorder="1" applyAlignment="1">
      <alignment horizontal="center"/>
    </xf>
    <xf numFmtId="3" fontId="35" fillId="7" borderId="2" xfId="2" applyNumberFormat="1" applyFont="1" applyFill="1" applyBorder="1" applyAlignment="1">
      <alignment horizontal="center" vertical="center"/>
    </xf>
    <xf numFmtId="0" fontId="36" fillId="6" borderId="2" xfId="2" applyFont="1" applyFill="1" applyBorder="1" applyAlignment="1">
      <alignment vertical="center"/>
    </xf>
    <xf numFmtId="3" fontId="41" fillId="4" borderId="2" xfId="0" applyNumberFormat="1" applyFont="1" applyFill="1" applyBorder="1" applyAlignment="1">
      <alignment horizontal="center"/>
    </xf>
    <xf numFmtId="0" fontId="41" fillId="6" borderId="2" xfId="0" applyFont="1" applyFill="1" applyBorder="1"/>
    <xf numFmtId="3" fontId="47" fillId="6" borderId="2" xfId="0" applyNumberFormat="1" applyFont="1" applyFill="1" applyBorder="1" applyAlignment="1">
      <alignment horizontal="center"/>
    </xf>
    <xf numFmtId="0" fontId="44" fillId="4" borderId="2" xfId="0" applyFont="1" applyFill="1" applyBorder="1"/>
    <xf numFmtId="3" fontId="47" fillId="4" borderId="2" xfId="0" applyNumberFormat="1" applyFont="1" applyFill="1" applyBorder="1" applyAlignment="1">
      <alignment horizontal="center"/>
    </xf>
    <xf numFmtId="0" fontId="44" fillId="6" borderId="2" xfId="0" applyFont="1" applyFill="1" applyBorder="1"/>
    <xf numFmtId="0" fontId="44" fillId="4" borderId="16" xfId="0" applyFont="1" applyFill="1" applyBorder="1"/>
    <xf numFmtId="164" fontId="34" fillId="4" borderId="22" xfId="2" applyNumberFormat="1" applyFont="1" applyFill="1" applyBorder="1" applyAlignment="1">
      <alignment horizontal="center" vertical="center"/>
    </xf>
    <xf numFmtId="9" fontId="0" fillId="4" borderId="21" xfId="0" applyNumberFormat="1" applyFill="1" applyBorder="1"/>
    <xf numFmtId="9" fontId="0" fillId="4" borderId="0" xfId="0" applyNumberFormat="1" applyFill="1"/>
    <xf numFmtId="164" fontId="34" fillId="7" borderId="2" xfId="2" applyNumberFormat="1" applyFont="1" applyFill="1" applyBorder="1" applyAlignment="1">
      <alignment horizontal="center" vertical="center"/>
    </xf>
    <xf numFmtId="0" fontId="36" fillId="0" borderId="2" xfId="2" applyFont="1" applyFill="1" applyBorder="1" applyAlignment="1">
      <alignment vertical="center"/>
    </xf>
    <xf numFmtId="164" fontId="35" fillId="7" borderId="2" xfId="2" applyNumberFormat="1" applyFont="1" applyFill="1" applyBorder="1" applyAlignment="1">
      <alignment horizontal="center" vertical="center"/>
    </xf>
    <xf numFmtId="164" fontId="28" fillId="7" borderId="14" xfId="2" applyNumberFormat="1" applyFont="1" applyFill="1" applyBorder="1" applyAlignment="1">
      <alignment horizontal="center" vertical="center"/>
    </xf>
    <xf numFmtId="0" fontId="44" fillId="0" borderId="2" xfId="0" applyFont="1" applyBorder="1"/>
    <xf numFmtId="3" fontId="47" fillId="0" borderId="2" xfId="0" applyNumberFormat="1" applyFont="1" applyBorder="1" applyAlignment="1">
      <alignment horizontal="center"/>
    </xf>
    <xf numFmtId="3" fontId="48" fillId="6" borderId="2" xfId="0" applyNumberFormat="1" applyFont="1" applyFill="1" applyBorder="1" applyAlignment="1">
      <alignment horizontal="center"/>
    </xf>
    <xf numFmtId="0" fontId="37" fillId="7" borderId="15" xfId="2" applyFont="1" applyFill="1" applyBorder="1" applyAlignment="1">
      <alignment horizontal="right" vertical="center"/>
    </xf>
    <xf numFmtId="0" fontId="37" fillId="7" borderId="16" xfId="2" applyFont="1" applyFill="1" applyBorder="1" applyAlignment="1">
      <alignment horizontal="right" vertical="center"/>
    </xf>
    <xf numFmtId="0" fontId="36" fillId="7" borderId="25" xfId="2" applyFont="1" applyFill="1" applyBorder="1" applyAlignment="1">
      <alignment horizontal="right" vertical="center"/>
    </xf>
    <xf numFmtId="0" fontId="36" fillId="7" borderId="26" xfId="2" applyFont="1" applyFill="1" applyBorder="1" applyAlignment="1">
      <alignment horizontal="right" vertical="center"/>
    </xf>
    <xf numFmtId="3" fontId="35" fillId="7" borderId="18" xfId="2" applyNumberFormat="1" applyFont="1" applyFill="1" applyBorder="1" applyAlignment="1">
      <alignment horizontal="center" vertical="center"/>
    </xf>
    <xf numFmtId="164" fontId="35" fillId="7" borderId="18" xfId="2" applyNumberFormat="1" applyFont="1" applyFill="1" applyBorder="1" applyAlignment="1">
      <alignment horizontal="center" vertical="center"/>
    </xf>
    <xf numFmtId="3" fontId="34" fillId="7" borderId="19" xfId="2" applyNumberFormat="1" applyFont="1" applyFill="1" applyBorder="1" applyAlignment="1">
      <alignment horizontal="center" vertical="center"/>
    </xf>
    <xf numFmtId="0" fontId="28" fillId="0" borderId="0" xfId="0" applyFont="1" applyAlignment="1">
      <alignment horizontal="center"/>
    </xf>
    <xf numFmtId="0" fontId="38" fillId="0" borderId="0" xfId="0" applyFont="1" applyBorder="1" applyAlignment="1">
      <alignment horizontal="right" readingOrder="2"/>
    </xf>
    <xf numFmtId="0" fontId="38" fillId="0" borderId="0" xfId="0" applyFont="1" applyBorder="1" applyAlignment="1">
      <alignment readingOrder="2"/>
    </xf>
    <xf numFmtId="0" fontId="32" fillId="5" borderId="2" xfId="2" applyFont="1" applyFill="1" applyBorder="1" applyAlignment="1">
      <alignment horizontal="center" vertical="center" wrapText="1"/>
    </xf>
    <xf numFmtId="0" fontId="28" fillId="4" borderId="9" xfId="2" applyFont="1" applyFill="1" applyBorder="1" applyAlignment="1">
      <alignment horizontal="center"/>
    </xf>
    <xf numFmtId="0" fontId="36" fillId="4" borderId="2" xfId="2" applyFont="1" applyFill="1" applyBorder="1" applyAlignment="1">
      <alignment horizontal="right" vertical="center"/>
    </xf>
    <xf numFmtId="9" fontId="51" fillId="0" borderId="2" xfId="0" applyNumberFormat="1" applyFont="1" applyBorder="1" applyAlignment="1">
      <alignment horizontal="center" vertical="center"/>
    </xf>
    <xf numFmtId="0" fontId="28" fillId="6" borderId="9" xfId="2" applyFont="1" applyFill="1" applyBorder="1" applyAlignment="1">
      <alignment horizontal="center"/>
    </xf>
    <xf numFmtId="0" fontId="36" fillId="6" borderId="2" xfId="2" applyFont="1" applyFill="1" applyBorder="1" applyAlignment="1">
      <alignment horizontal="right" vertical="center"/>
    </xf>
    <xf numFmtId="9" fontId="51" fillId="6" borderId="2" xfId="0" applyNumberFormat="1" applyFont="1" applyFill="1" applyBorder="1" applyAlignment="1">
      <alignment horizontal="center" vertical="center"/>
    </xf>
    <xf numFmtId="9" fontId="52" fillId="4" borderId="2" xfId="2" applyNumberFormat="1" applyFont="1" applyFill="1" applyBorder="1" applyAlignment="1">
      <alignment horizontal="center" vertical="center"/>
    </xf>
    <xf numFmtId="9" fontId="52" fillId="5" borderId="2" xfId="2" applyNumberFormat="1" applyFont="1" applyFill="1" applyBorder="1" applyAlignment="1">
      <alignment horizontal="center" vertical="center"/>
    </xf>
    <xf numFmtId="9" fontId="52" fillId="5" borderId="22" xfId="2" applyNumberFormat="1" applyFont="1" applyFill="1" applyBorder="1" applyAlignment="1">
      <alignment horizontal="center" vertical="center"/>
    </xf>
    <xf numFmtId="0" fontId="0" fillId="4" borderId="21" xfId="0" applyFill="1" applyBorder="1"/>
    <xf numFmtId="9" fontId="51" fillId="4" borderId="2" xfId="0" applyNumberFormat="1" applyFont="1" applyFill="1" applyBorder="1" applyAlignment="1">
      <alignment horizontal="center"/>
    </xf>
    <xf numFmtId="9" fontId="52" fillId="5" borderId="18" xfId="2" applyNumberFormat="1" applyFont="1" applyFill="1" applyBorder="1" applyAlignment="1">
      <alignment horizontal="center" vertical="center"/>
    </xf>
    <xf numFmtId="0" fontId="53" fillId="5" borderId="27" xfId="2" applyFont="1" applyFill="1" applyBorder="1" applyAlignment="1">
      <alignment horizontal="center"/>
    </xf>
    <xf numFmtId="0" fontId="50" fillId="0" borderId="0" xfId="0" applyFont="1"/>
    <xf numFmtId="0" fontId="55" fillId="0" borderId="0" xfId="0" applyFont="1" applyAlignment="1">
      <alignment horizontal="right" readingOrder="2"/>
    </xf>
    <xf numFmtId="0" fontId="54" fillId="0" borderId="0" xfId="0" applyFont="1" applyAlignment="1">
      <alignment horizontal="right" readingOrder="2"/>
    </xf>
    <xf numFmtId="0" fontId="50" fillId="0" borderId="0" xfId="0" applyFont="1" applyAlignment="1">
      <alignment horizontal="right" readingOrder="2"/>
    </xf>
    <xf numFmtId="3" fontId="25" fillId="3" borderId="0" xfId="0" applyNumberFormat="1" applyFont="1" applyFill="1" applyBorder="1" applyAlignment="1">
      <alignment horizontal="center" vertical="center" readingOrder="2"/>
    </xf>
    <xf numFmtId="3" fontId="15" fillId="3" borderId="29" xfId="0" applyNumberFormat="1" applyFont="1" applyFill="1" applyBorder="1" applyAlignment="1">
      <alignment horizontal="center" vertical="center" readingOrder="2"/>
    </xf>
    <xf numFmtId="1" fontId="15" fillId="3" borderId="29" xfId="0" applyNumberFormat="1" applyFont="1" applyFill="1" applyBorder="1" applyAlignment="1">
      <alignment horizontal="center" vertical="center" readingOrder="2"/>
    </xf>
    <xf numFmtId="3" fontId="17" fillId="3" borderId="10" xfId="0" applyNumberFormat="1" applyFont="1" applyFill="1" applyBorder="1" applyAlignment="1">
      <alignment horizontal="center" vertical="center" readingOrder="2"/>
    </xf>
    <xf numFmtId="0" fontId="30" fillId="7" borderId="2" xfId="2" applyFont="1" applyFill="1" applyBorder="1" applyAlignment="1">
      <alignment horizontal="center" vertical="center"/>
    </xf>
    <xf numFmtId="0" fontId="32" fillId="7" borderId="2" xfId="2" applyFont="1" applyFill="1" applyBorder="1" applyAlignment="1">
      <alignment horizontal="center" vertical="center"/>
    </xf>
    <xf numFmtId="4" fontId="17" fillId="0" borderId="2" xfId="0" applyNumberFormat="1" applyFont="1" applyBorder="1" applyAlignment="1">
      <alignment horizontal="center" vertical="center" readingOrder="2"/>
    </xf>
    <xf numFmtId="4" fontId="17" fillId="3" borderId="2" xfId="0" applyNumberFormat="1" applyFont="1" applyFill="1" applyBorder="1" applyAlignment="1">
      <alignment horizontal="center" vertical="center" readingOrder="2"/>
    </xf>
    <xf numFmtId="0" fontId="17" fillId="4" borderId="7" xfId="0" applyNumberFormat="1" applyFont="1" applyFill="1" applyBorder="1" applyAlignment="1">
      <alignment horizontal="center" vertical="center" readingOrder="2"/>
    </xf>
    <xf numFmtId="0" fontId="17" fillId="0" borderId="7" xfId="0" applyNumberFormat="1" applyFont="1" applyBorder="1" applyAlignment="1">
      <alignment horizontal="center" vertical="center" readingOrder="2"/>
    </xf>
    <xf numFmtId="4" fontId="17" fillId="0" borderId="7" xfId="0" applyNumberFormat="1" applyFont="1" applyBorder="1" applyAlignment="1">
      <alignment horizontal="center" vertical="center" readingOrder="2"/>
    </xf>
    <xf numFmtId="3" fontId="17" fillId="0" borderId="7" xfId="0" applyNumberFormat="1" applyFont="1" applyBorder="1" applyAlignment="1">
      <alignment horizontal="center" vertical="center" readingOrder="2"/>
    </xf>
    <xf numFmtId="3" fontId="19" fillId="3" borderId="0" xfId="0" applyNumberFormat="1" applyFont="1" applyFill="1" applyBorder="1" applyAlignment="1">
      <alignment horizontal="center" vertical="center" readingOrder="2"/>
    </xf>
    <xf numFmtId="3" fontId="17" fillId="3" borderId="5" xfId="0" applyNumberFormat="1" applyFont="1" applyFill="1" applyBorder="1" applyAlignment="1">
      <alignment horizontal="center" vertical="center" readingOrder="2"/>
    </xf>
    <xf numFmtId="3" fontId="17" fillId="3" borderId="30" xfId="0" applyNumberFormat="1" applyFont="1" applyFill="1" applyBorder="1" applyAlignment="1">
      <alignment horizontal="center" vertical="center" readingOrder="2"/>
    </xf>
    <xf numFmtId="3" fontId="17" fillId="4" borderId="5" xfId="0" applyNumberFormat="1" applyFont="1" applyFill="1" applyBorder="1" applyAlignment="1">
      <alignment horizontal="center" vertical="center" readingOrder="2"/>
    </xf>
    <xf numFmtId="3" fontId="19" fillId="4" borderId="2" xfId="0" applyNumberFormat="1" applyFont="1" applyFill="1" applyBorder="1" applyAlignment="1">
      <alignment horizontal="center" vertical="center" readingOrder="2"/>
    </xf>
    <xf numFmtId="3" fontId="17" fillId="4" borderId="30" xfId="0" applyNumberFormat="1" applyFont="1" applyFill="1" applyBorder="1" applyAlignment="1">
      <alignment horizontal="center" vertical="center" readingOrder="2"/>
    </xf>
    <xf numFmtId="3" fontId="18" fillId="5" borderId="4" xfId="0" applyNumberFormat="1" applyFont="1" applyFill="1" applyBorder="1" applyAlignment="1">
      <alignment horizontal="center" vertical="center" readingOrder="2"/>
    </xf>
    <xf numFmtId="0" fontId="15" fillId="0" borderId="2" xfId="0" applyFont="1" applyBorder="1" applyAlignment="1">
      <alignment horizontal="right" readingOrder="2"/>
    </xf>
    <xf numFmtId="0" fontId="15" fillId="0" borderId="2" xfId="0" applyFont="1" applyBorder="1" applyAlignment="1">
      <alignment horizontal="center" readingOrder="2"/>
    </xf>
    <xf numFmtId="0" fontId="15" fillId="3" borderId="2" xfId="0" applyFont="1" applyFill="1" applyBorder="1" applyAlignment="1">
      <alignment horizontal="center" readingOrder="2"/>
    </xf>
    <xf numFmtId="0" fontId="15" fillId="4" borderId="0" xfId="0" applyFont="1" applyFill="1" applyBorder="1" applyAlignment="1">
      <alignment horizontal="center" readingOrder="2"/>
    </xf>
    <xf numFmtId="0" fontId="56" fillId="0" borderId="0" xfId="0" applyFont="1" applyAlignment="1">
      <alignment horizontal="center" vertical="center" readingOrder="2"/>
    </xf>
    <xf numFmtId="0" fontId="15" fillId="3" borderId="3" xfId="0" applyFont="1" applyFill="1" applyBorder="1" applyAlignment="1">
      <alignment horizontal="right" vertical="center" readingOrder="2"/>
    </xf>
    <xf numFmtId="0" fontId="16" fillId="3" borderId="3" xfId="0" applyFont="1" applyFill="1" applyBorder="1" applyAlignment="1">
      <alignment horizontal="right" vertical="center" readingOrder="2"/>
    </xf>
    <xf numFmtId="0" fontId="15" fillId="3" borderId="3" xfId="0" applyFont="1" applyFill="1" applyBorder="1" applyAlignment="1">
      <alignment horizontal="center" vertical="center" readingOrder="2"/>
    </xf>
    <xf numFmtId="0" fontId="15" fillId="4" borderId="8" xfId="0" applyFont="1" applyFill="1" applyBorder="1" applyAlignment="1">
      <alignment horizontal="right" vertical="center" readingOrder="2"/>
    </xf>
    <xf numFmtId="0" fontId="14" fillId="3" borderId="4" xfId="0" applyNumberFormat="1" applyFont="1" applyFill="1" applyBorder="1" applyAlignment="1">
      <alignment horizontal="center" vertical="center" readingOrder="2"/>
    </xf>
    <xf numFmtId="0" fontId="15" fillId="3" borderId="8" xfId="0" applyFont="1" applyFill="1" applyBorder="1" applyAlignment="1">
      <alignment horizontal="right" vertical="center" readingOrder="2"/>
    </xf>
    <xf numFmtId="0" fontId="14" fillId="4" borderId="3" xfId="0" applyNumberFormat="1" applyFont="1" applyFill="1" applyBorder="1" applyAlignment="1">
      <alignment horizontal="center" vertical="center" wrapText="1" readingOrder="2"/>
    </xf>
    <xf numFmtId="0" fontId="24" fillId="0" borderId="2" xfId="0" applyFont="1" applyBorder="1" applyAlignment="1">
      <alignment horizontal="right" readingOrder="2"/>
    </xf>
    <xf numFmtId="0" fontId="16" fillId="3" borderId="32" xfId="0" applyFont="1" applyFill="1" applyBorder="1" applyAlignment="1">
      <alignment horizontal="right" vertical="center" readingOrder="2"/>
    </xf>
    <xf numFmtId="0" fontId="15" fillId="3" borderId="32" xfId="0" applyFont="1" applyFill="1" applyBorder="1" applyAlignment="1">
      <alignment horizontal="right" vertical="center" readingOrder="2"/>
    </xf>
    <xf numFmtId="0" fontId="15" fillId="3" borderId="31" xfId="0" applyFont="1" applyFill="1" applyBorder="1" applyAlignment="1">
      <alignment horizontal="center" vertical="center" readingOrder="2"/>
    </xf>
    <xf numFmtId="3" fontId="1" fillId="0" borderId="2" xfId="0" applyNumberFormat="1" applyFont="1" applyBorder="1" applyAlignment="1">
      <alignment horizontal="center"/>
    </xf>
    <xf numFmtId="3" fontId="1" fillId="6" borderId="2" xfId="0" applyNumberFormat="1" applyFont="1" applyFill="1" applyBorder="1" applyAlignment="1">
      <alignment horizontal="center"/>
    </xf>
    <xf numFmtId="0" fontId="35" fillId="4" borderId="16" xfId="2" applyFont="1" applyFill="1" applyBorder="1" applyAlignment="1">
      <alignment vertical="center"/>
    </xf>
    <xf numFmtId="3" fontId="45" fillId="4" borderId="2" xfId="0" applyNumberFormat="1" applyFont="1" applyFill="1" applyBorder="1" applyAlignment="1">
      <alignment horizontal="center"/>
    </xf>
    <xf numFmtId="3" fontId="1" fillId="4" borderId="2" xfId="0" applyNumberFormat="1" applyFont="1" applyFill="1" applyBorder="1" applyAlignment="1">
      <alignment horizontal="center"/>
    </xf>
    <xf numFmtId="3" fontId="41" fillId="4" borderId="22" xfId="0" applyNumberFormat="1" applyFont="1" applyFill="1" applyBorder="1" applyAlignment="1">
      <alignment horizontal="center"/>
    </xf>
    <xf numFmtId="0" fontId="28" fillId="6" borderId="2" xfId="0" applyFont="1" applyFill="1" applyBorder="1" applyAlignment="1">
      <alignment horizontal="center"/>
    </xf>
    <xf numFmtId="0" fontId="35" fillId="4" borderId="16" xfId="2" applyFont="1" applyFill="1" applyBorder="1" applyAlignment="1">
      <alignment horizontal="right" vertical="center"/>
    </xf>
    <xf numFmtId="2" fontId="30" fillId="5" borderId="2" xfId="0" applyNumberFormat="1" applyFont="1" applyFill="1" applyBorder="1" applyAlignment="1">
      <alignment horizontal="center" vertical="center"/>
    </xf>
    <xf numFmtId="0" fontId="36" fillId="4" borderId="2" xfId="0" applyFont="1" applyFill="1" applyBorder="1" applyAlignment="1">
      <alignment vertical="center"/>
    </xf>
    <xf numFmtId="3" fontId="34" fillId="4" borderId="2" xfId="0" applyNumberFormat="1" applyFont="1" applyFill="1" applyBorder="1" applyAlignment="1">
      <alignment horizontal="center"/>
    </xf>
    <xf numFmtId="2" fontId="34" fillId="4" borderId="2" xfId="0" applyNumberFormat="1" applyFont="1" applyFill="1" applyBorder="1" applyAlignment="1">
      <alignment horizontal="center"/>
    </xf>
    <xf numFmtId="2" fontId="28" fillId="4" borderId="14" xfId="0" applyNumberFormat="1" applyFont="1" applyFill="1" applyBorder="1" applyAlignment="1">
      <alignment horizontal="center"/>
    </xf>
    <xf numFmtId="0" fontId="34" fillId="4" borderId="9" xfId="0" applyFont="1" applyFill="1" applyBorder="1" applyAlignment="1">
      <alignment horizontal="center" vertical="center" readingOrder="2"/>
    </xf>
    <xf numFmtId="0" fontId="50" fillId="0" borderId="0" xfId="0" applyFont="1" applyAlignment="1">
      <alignment horizontal="left" vertical="center"/>
    </xf>
    <xf numFmtId="3" fontId="0" fillId="0" borderId="0" xfId="0" applyNumberFormat="1"/>
    <xf numFmtId="0" fontId="32" fillId="5" borderId="14" xfId="2" applyFont="1" applyFill="1" applyBorder="1" applyAlignment="1">
      <alignment horizontal="center" vertical="center" wrapText="1"/>
    </xf>
    <xf numFmtId="3" fontId="0" fillId="0" borderId="41" xfId="0" applyNumberFormat="1" applyBorder="1"/>
    <xf numFmtId="0" fontId="35" fillId="4" borderId="2" xfId="2" applyFont="1" applyFill="1" applyBorder="1" applyAlignment="1">
      <alignment horizontal="right" vertical="center"/>
    </xf>
    <xf numFmtId="0" fontId="46" fillId="5" borderId="15" xfId="2" applyFont="1" applyFill="1" applyBorder="1" applyAlignment="1">
      <alignment vertical="center"/>
    </xf>
    <xf numFmtId="0" fontId="46" fillId="5" borderId="16" xfId="2" applyFont="1" applyFill="1" applyBorder="1" applyAlignment="1">
      <alignment vertical="center"/>
    </xf>
    <xf numFmtId="3" fontId="0" fillId="8" borderId="41" xfId="0" applyNumberFormat="1" applyFill="1" applyBorder="1"/>
    <xf numFmtId="0" fontId="37" fillId="5" borderId="15" xfId="2" applyFont="1" applyFill="1" applyBorder="1" applyAlignment="1">
      <alignment vertical="center"/>
    </xf>
    <xf numFmtId="0" fontId="37" fillId="5" borderId="16" xfId="2" applyFont="1" applyFill="1" applyBorder="1" applyAlignment="1">
      <alignment vertical="center"/>
    </xf>
    <xf numFmtId="0" fontId="36" fillId="5" borderId="15" xfId="2" applyFont="1" applyFill="1" applyBorder="1" applyAlignment="1">
      <alignment vertical="center"/>
    </xf>
    <xf numFmtId="0" fontId="36" fillId="5" borderId="16" xfId="2" applyFont="1" applyFill="1" applyBorder="1" applyAlignment="1">
      <alignment vertical="center"/>
    </xf>
    <xf numFmtId="0" fontId="28" fillId="5" borderId="25" xfId="2" applyFont="1" applyFill="1" applyBorder="1" applyAlignment="1"/>
    <xf numFmtId="0" fontId="28" fillId="5" borderId="26" xfId="2" applyFont="1" applyFill="1" applyBorder="1" applyAlignment="1"/>
    <xf numFmtId="0" fontId="28" fillId="4" borderId="0" xfId="2" applyFont="1" applyFill="1" applyBorder="1" applyAlignment="1"/>
    <xf numFmtId="0" fontId="28" fillId="4" borderId="28" xfId="2" applyFont="1" applyFill="1" applyBorder="1" applyAlignment="1"/>
    <xf numFmtId="9" fontId="34" fillId="4" borderId="28" xfId="2" applyNumberFormat="1" applyFont="1" applyFill="1" applyBorder="1" applyAlignment="1">
      <alignment horizontal="center" vertical="center"/>
    </xf>
    <xf numFmtId="0" fontId="3" fillId="4" borderId="28" xfId="2" applyFont="1" applyFill="1" applyBorder="1" applyAlignment="1">
      <alignment horizontal="center"/>
    </xf>
    <xf numFmtId="3" fontId="0" fillId="4" borderId="0" xfId="0" applyNumberFormat="1" applyFill="1"/>
    <xf numFmtId="0" fontId="57" fillId="0" borderId="0" xfId="0" applyFont="1" applyAlignment="1">
      <alignment vertical="top"/>
    </xf>
    <xf numFmtId="3" fontId="50" fillId="0" borderId="0" xfId="0" applyNumberFormat="1" applyFont="1"/>
    <xf numFmtId="0" fontId="0" fillId="0" borderId="0" xfId="0" applyAlignment="1">
      <alignment horizontal="center"/>
    </xf>
    <xf numFmtId="0" fontId="0" fillId="0" borderId="21" xfId="0" applyBorder="1" applyAlignment="1">
      <alignment horizontal="center"/>
    </xf>
    <xf numFmtId="0" fontId="0" fillId="4" borderId="0" xfId="0" applyFill="1" applyAlignment="1">
      <alignment horizontal="center"/>
    </xf>
    <xf numFmtId="0" fontId="50" fillId="0" borderId="0" xfId="0" applyFont="1" applyAlignment="1">
      <alignment horizontal="center"/>
    </xf>
    <xf numFmtId="3" fontId="51" fillId="0" borderId="2" xfId="0" applyNumberFormat="1" applyFont="1" applyBorder="1" applyAlignment="1">
      <alignment horizontal="center" vertical="center"/>
    </xf>
    <xf numFmtId="3" fontId="51" fillId="6" borderId="2" xfId="0" applyNumberFormat="1" applyFont="1" applyFill="1" applyBorder="1" applyAlignment="1">
      <alignment horizontal="center" vertical="center"/>
    </xf>
    <xf numFmtId="3" fontId="52" fillId="4" borderId="2" xfId="2" applyNumberFormat="1" applyFont="1" applyFill="1" applyBorder="1" applyAlignment="1">
      <alignment horizontal="center" vertical="center"/>
    </xf>
    <xf numFmtId="3" fontId="52" fillId="5" borderId="2" xfId="2" applyNumberFormat="1" applyFont="1" applyFill="1" applyBorder="1" applyAlignment="1">
      <alignment horizontal="center" vertical="center"/>
    </xf>
    <xf numFmtId="3" fontId="51" fillId="4" borderId="2" xfId="0" applyNumberFormat="1" applyFont="1" applyFill="1" applyBorder="1" applyAlignment="1">
      <alignment horizontal="center"/>
    </xf>
    <xf numFmtId="3" fontId="52" fillId="5" borderId="22" xfId="2" applyNumberFormat="1" applyFont="1" applyFill="1" applyBorder="1" applyAlignment="1">
      <alignment horizontal="center" vertical="center"/>
    </xf>
    <xf numFmtId="3" fontId="0" fillId="4" borderId="41" xfId="0" applyNumberFormat="1" applyFill="1" applyBorder="1"/>
    <xf numFmtId="0" fontId="0" fillId="4" borderId="21" xfId="0" applyFill="1" applyBorder="1" applyAlignment="1">
      <alignment horizontal="center"/>
    </xf>
    <xf numFmtId="9" fontId="51" fillId="4" borderId="2" xfId="0" applyNumberFormat="1" applyFont="1" applyFill="1" applyBorder="1" applyAlignment="1">
      <alignment horizontal="center" vertical="center"/>
    </xf>
    <xf numFmtId="3" fontId="51" fillId="4" borderId="2" xfId="0" applyNumberFormat="1" applyFont="1" applyFill="1" applyBorder="1" applyAlignment="1">
      <alignment horizontal="center" vertical="center"/>
    </xf>
    <xf numFmtId="2" fontId="34" fillId="5" borderId="22" xfId="0" applyNumberFormat="1" applyFont="1" applyFill="1" applyBorder="1" applyAlignment="1">
      <alignment horizontal="center"/>
    </xf>
    <xf numFmtId="0" fontId="0" fillId="0" borderId="0" xfId="0" applyBorder="1"/>
    <xf numFmtId="0" fontId="0" fillId="4" borderId="0" xfId="0" applyFill="1" applyBorder="1"/>
    <xf numFmtId="0" fontId="0" fillId="0" borderId="41" xfId="0" applyBorder="1"/>
    <xf numFmtId="0" fontId="0" fillId="4" borderId="41" xfId="0" applyFill="1" applyBorder="1"/>
    <xf numFmtId="9" fontId="51" fillId="6" borderId="14" xfId="0" applyNumberFormat="1" applyFont="1" applyFill="1" applyBorder="1" applyAlignment="1">
      <alignment horizontal="center" vertical="center"/>
    </xf>
    <xf numFmtId="9" fontId="51" fillId="4" borderId="14" xfId="0" applyNumberFormat="1" applyFont="1" applyFill="1" applyBorder="1" applyAlignment="1">
      <alignment horizontal="center" vertical="center"/>
    </xf>
    <xf numFmtId="9" fontId="52" fillId="4" borderId="14" xfId="2" applyNumberFormat="1" applyFont="1" applyFill="1" applyBorder="1" applyAlignment="1">
      <alignment horizontal="center" vertical="center"/>
    </xf>
    <xf numFmtId="9" fontId="52" fillId="5" borderId="14" xfId="2" applyNumberFormat="1" applyFont="1" applyFill="1" applyBorder="1" applyAlignment="1">
      <alignment horizontal="center" vertical="center"/>
    </xf>
    <xf numFmtId="9" fontId="51" fillId="0" borderId="14" xfId="0" applyNumberFormat="1" applyFont="1" applyBorder="1" applyAlignment="1">
      <alignment horizontal="center" vertical="center"/>
    </xf>
    <xf numFmtId="9" fontId="51" fillId="4" borderId="14" xfId="0" applyNumberFormat="1" applyFont="1" applyFill="1" applyBorder="1" applyAlignment="1">
      <alignment horizontal="center"/>
    </xf>
    <xf numFmtId="0" fontId="53" fillId="5" borderId="19" xfId="2" applyFont="1" applyFill="1" applyBorder="1" applyAlignment="1">
      <alignment horizontal="center"/>
    </xf>
    <xf numFmtId="0" fontId="15" fillId="5" borderId="4" xfId="0" applyNumberFormat="1" applyFont="1" applyFill="1" applyBorder="1" applyAlignment="1">
      <alignment horizontal="center" vertical="center" wrapText="1" readingOrder="2"/>
    </xf>
    <xf numFmtId="0" fontId="15" fillId="5" borderId="1" xfId="0" applyNumberFormat="1" applyFont="1" applyFill="1" applyBorder="1" applyAlignment="1">
      <alignment horizontal="center" vertical="center" wrapText="1" readingOrder="2"/>
    </xf>
    <xf numFmtId="0" fontId="15" fillId="5" borderId="15" xfId="0" applyFont="1" applyFill="1" applyBorder="1" applyAlignment="1">
      <alignment horizontal="center" vertical="center" readingOrder="2"/>
    </xf>
    <xf numFmtId="0" fontId="15" fillId="5" borderId="16" xfId="0" applyFont="1" applyFill="1" applyBorder="1" applyAlignment="1">
      <alignment horizontal="center" vertical="center" readingOrder="2"/>
    </xf>
    <xf numFmtId="0" fontId="7" fillId="0" borderId="0" xfId="0" applyFont="1" applyBorder="1" applyAlignment="1">
      <alignment horizontal="center" vertical="center" readingOrder="2"/>
    </xf>
    <xf numFmtId="0" fontId="16" fillId="5" borderId="1" xfId="0" applyNumberFormat="1" applyFont="1" applyFill="1" applyBorder="1" applyAlignment="1">
      <alignment horizontal="center" vertical="center" readingOrder="2"/>
    </xf>
    <xf numFmtId="0" fontId="30" fillId="0" borderId="40" xfId="0" applyFont="1" applyBorder="1" applyAlignment="1">
      <alignment horizontal="center" vertical="center"/>
    </xf>
    <xf numFmtId="0" fontId="30" fillId="0" borderId="38" xfId="0" applyFont="1" applyBorder="1" applyAlignment="1">
      <alignment horizontal="center" vertical="center"/>
    </xf>
    <xf numFmtId="0" fontId="30" fillId="0" borderId="39" xfId="0" applyFont="1" applyBorder="1" applyAlignment="1">
      <alignment horizontal="center" vertical="center"/>
    </xf>
    <xf numFmtId="0" fontId="28" fillId="5" borderId="15" xfId="0" applyFont="1" applyFill="1" applyBorder="1" applyAlignment="1">
      <alignment horizontal="center" vertical="center" readingOrder="2"/>
    </xf>
    <xf numFmtId="0" fontId="28" fillId="5" borderId="16" xfId="0" applyFont="1" applyFill="1" applyBorder="1" applyAlignment="1">
      <alignment horizontal="center" vertical="center" readingOrder="2"/>
    </xf>
    <xf numFmtId="0" fontId="37" fillId="5" borderId="15" xfId="0" applyFont="1" applyFill="1" applyBorder="1" applyAlignment="1">
      <alignment horizontal="center" vertical="center"/>
    </xf>
    <xf numFmtId="0" fontId="37" fillId="5" borderId="16" xfId="0" applyFont="1" applyFill="1" applyBorder="1" applyAlignment="1">
      <alignment horizontal="center" vertical="center"/>
    </xf>
    <xf numFmtId="0" fontId="36" fillId="5" borderId="15" xfId="0" applyFont="1" applyFill="1" applyBorder="1" applyAlignment="1">
      <alignment horizontal="center" vertical="center"/>
    </xf>
    <xf numFmtId="0" fontId="36" fillId="5" borderId="16" xfId="0" applyFont="1" applyFill="1" applyBorder="1" applyAlignment="1">
      <alignment horizontal="center" vertical="center"/>
    </xf>
    <xf numFmtId="0" fontId="38" fillId="0" borderId="22" xfId="0" applyFont="1" applyBorder="1" applyAlignment="1">
      <alignment horizontal="right" readingOrder="2"/>
    </xf>
    <xf numFmtId="0" fontId="38" fillId="0" borderId="23" xfId="0" applyFont="1" applyBorder="1" applyAlignment="1">
      <alignment horizontal="right" readingOrder="2"/>
    </xf>
    <xf numFmtId="0" fontId="38" fillId="0" borderId="16" xfId="0" applyFont="1" applyBorder="1" applyAlignment="1">
      <alignment horizontal="right" readingOrder="2"/>
    </xf>
    <xf numFmtId="0" fontId="38" fillId="0" borderId="27" xfId="0" applyFont="1" applyBorder="1" applyAlignment="1">
      <alignment horizontal="right" wrapText="1" readingOrder="2"/>
    </xf>
    <xf numFmtId="0" fontId="38" fillId="0" borderId="33" xfId="0" applyFont="1" applyBorder="1" applyAlignment="1">
      <alignment horizontal="right" wrapText="1" readingOrder="2"/>
    </xf>
    <xf numFmtId="0" fontId="38" fillId="0" borderId="26" xfId="0" applyFont="1" applyBorder="1" applyAlignment="1">
      <alignment horizontal="right" wrapText="1" readingOrder="2"/>
    </xf>
    <xf numFmtId="0" fontId="28" fillId="5" borderId="36" xfId="0" applyFont="1" applyFill="1" applyBorder="1" applyAlignment="1">
      <alignment horizontal="center" vertical="center" readingOrder="2"/>
    </xf>
    <xf numFmtId="0" fontId="28" fillId="5" borderId="37" xfId="0" applyFont="1" applyFill="1" applyBorder="1" applyAlignment="1">
      <alignment horizontal="center" vertical="center" readingOrder="2"/>
    </xf>
    <xf numFmtId="2" fontId="30" fillId="5" borderId="22" xfId="0" applyNumberFormat="1" applyFont="1" applyFill="1" applyBorder="1" applyAlignment="1">
      <alignment horizontal="center" vertical="center"/>
    </xf>
    <xf numFmtId="2" fontId="30" fillId="5" borderId="23" xfId="0" applyNumberFormat="1" applyFont="1" applyFill="1" applyBorder="1" applyAlignment="1">
      <alignment horizontal="center" vertical="center"/>
    </xf>
    <xf numFmtId="2" fontId="30" fillId="5" borderId="16" xfId="0" applyNumberFormat="1" applyFont="1" applyFill="1" applyBorder="1" applyAlignment="1">
      <alignment horizontal="center" vertical="center"/>
    </xf>
    <xf numFmtId="2" fontId="32" fillId="5" borderId="34" xfId="0" applyNumberFormat="1" applyFont="1" applyFill="1" applyBorder="1" applyAlignment="1">
      <alignment horizontal="center" vertical="center"/>
    </xf>
    <xf numFmtId="2" fontId="32" fillId="5" borderId="35" xfId="0" applyNumberFormat="1" applyFont="1" applyFill="1" applyBorder="1" applyAlignment="1">
      <alignment horizontal="center" vertical="center"/>
    </xf>
    <xf numFmtId="0" fontId="30" fillId="5" borderId="7" xfId="0" applyFont="1" applyFill="1" applyBorder="1" applyAlignment="1">
      <alignment horizontal="center" vertical="center"/>
    </xf>
    <xf numFmtId="0" fontId="30" fillId="5" borderId="6" xfId="0" applyFont="1" applyFill="1" applyBorder="1" applyAlignment="1">
      <alignment horizontal="center" vertical="center"/>
    </xf>
    <xf numFmtId="0" fontId="40" fillId="0" borderId="20" xfId="1" applyFont="1" applyFill="1" applyBorder="1" applyAlignment="1">
      <alignment horizontal="center" vertical="center"/>
    </xf>
    <xf numFmtId="0" fontId="46" fillId="7" borderId="15" xfId="2" applyFont="1" applyFill="1" applyBorder="1" applyAlignment="1">
      <alignment horizontal="center" vertical="center" wrapText="1"/>
    </xf>
    <xf numFmtId="0" fontId="46" fillId="7" borderId="16" xfId="2" applyFont="1" applyFill="1" applyBorder="1" applyAlignment="1">
      <alignment horizontal="center" vertical="center" wrapText="1"/>
    </xf>
    <xf numFmtId="0" fontId="32" fillId="7" borderId="12" xfId="2" applyFont="1" applyFill="1" applyBorder="1" applyAlignment="1">
      <alignment horizontal="center" vertical="center"/>
    </xf>
    <xf numFmtId="0" fontId="32" fillId="7" borderId="13" xfId="2" applyFont="1" applyFill="1" applyBorder="1" applyAlignment="1">
      <alignment horizontal="center" vertical="center"/>
    </xf>
    <xf numFmtId="0" fontId="32" fillId="7" borderId="2" xfId="2" applyFont="1" applyFill="1" applyBorder="1" applyAlignment="1">
      <alignment horizontal="center" vertical="center"/>
    </xf>
    <xf numFmtId="0" fontId="32" fillId="7" borderId="22" xfId="2" applyFont="1" applyFill="1" applyBorder="1" applyAlignment="1">
      <alignment horizontal="center" vertical="center"/>
    </xf>
    <xf numFmtId="0" fontId="32" fillId="7" borderId="23" xfId="2" applyFont="1" applyFill="1" applyBorder="1" applyAlignment="1">
      <alignment horizontal="center" vertical="center"/>
    </xf>
    <xf numFmtId="0" fontId="32" fillId="7" borderId="16" xfId="2" applyFont="1" applyFill="1" applyBorder="1" applyAlignment="1">
      <alignment horizontal="center" vertical="center"/>
    </xf>
    <xf numFmtId="0" fontId="32" fillId="7" borderId="24" xfId="2" applyFont="1" applyFill="1" applyBorder="1" applyAlignment="1">
      <alignment horizontal="center" vertical="center"/>
    </xf>
    <xf numFmtId="0" fontId="46" fillId="7" borderId="15" xfId="2" applyFont="1" applyFill="1" applyBorder="1" applyAlignment="1">
      <alignment horizontal="right" vertical="center"/>
    </xf>
    <xf numFmtId="0" fontId="46" fillId="7" borderId="16" xfId="2" applyFont="1" applyFill="1" applyBorder="1" applyAlignment="1">
      <alignment horizontal="right" vertical="center"/>
    </xf>
    <xf numFmtId="0" fontId="28" fillId="7" borderId="11" xfId="0" applyFont="1" applyFill="1" applyBorder="1" applyAlignment="1">
      <alignment horizontal="center" vertical="center"/>
    </xf>
    <xf numFmtId="0" fontId="28" fillId="7" borderId="9" xfId="0" applyFont="1" applyFill="1" applyBorder="1" applyAlignment="1">
      <alignment horizontal="center" vertical="center"/>
    </xf>
    <xf numFmtId="0" fontId="30" fillId="7" borderId="12" xfId="2" applyFont="1" applyFill="1" applyBorder="1" applyAlignment="1">
      <alignment horizontal="center" vertical="center"/>
    </xf>
    <xf numFmtId="0" fontId="30" fillId="7" borderId="2" xfId="2" applyFont="1" applyFill="1" applyBorder="1" applyAlignment="1">
      <alignment horizontal="center" vertical="center"/>
    </xf>
    <xf numFmtId="0" fontId="50" fillId="0" borderId="0" xfId="0" applyFont="1" applyAlignment="1">
      <alignment horizontal="left" vertical="top" readingOrder="2"/>
    </xf>
    <xf numFmtId="0" fontId="0" fillId="0" borderId="0" xfId="0" applyAlignment="1">
      <alignment horizontal="center" vertical="center"/>
    </xf>
    <xf numFmtId="0" fontId="49" fillId="0" borderId="20" xfId="0" applyFont="1" applyBorder="1" applyAlignment="1">
      <alignment horizontal="center"/>
    </xf>
    <xf numFmtId="0" fontId="54" fillId="0" borderId="0" xfId="0" applyFont="1" applyBorder="1" applyAlignment="1">
      <alignment horizontal="right" vertical="center" wrapText="1" readingOrder="2"/>
    </xf>
    <xf numFmtId="0" fontId="54" fillId="0" borderId="0" xfId="0" applyFont="1" applyAlignment="1">
      <alignment horizontal="right" vertical="top" wrapText="1" readingOrder="2"/>
    </xf>
    <xf numFmtId="0" fontId="32" fillId="5" borderId="42" xfId="2" applyFont="1" applyFill="1" applyBorder="1" applyAlignment="1">
      <alignment horizontal="center" vertical="center"/>
    </xf>
    <xf numFmtId="0" fontId="32" fillId="5" borderId="28" xfId="2" applyFont="1" applyFill="1" applyBorder="1" applyAlignment="1">
      <alignment horizontal="center" vertical="center"/>
    </xf>
    <xf numFmtId="0" fontId="32" fillId="5" borderId="10" xfId="2" applyFont="1" applyFill="1" applyBorder="1" applyAlignment="1">
      <alignment horizontal="center" vertical="center"/>
    </xf>
    <xf numFmtId="0" fontId="32" fillId="5" borderId="43" xfId="2" applyFont="1" applyFill="1" applyBorder="1" applyAlignment="1">
      <alignment horizontal="center" vertical="center"/>
    </xf>
    <xf numFmtId="0" fontId="32" fillId="5" borderId="45" xfId="2" applyFont="1" applyFill="1" applyBorder="1" applyAlignment="1">
      <alignment horizontal="center" vertical="center"/>
    </xf>
    <xf numFmtId="0" fontId="32" fillId="5" borderId="44" xfId="2" applyFont="1" applyFill="1" applyBorder="1" applyAlignment="1">
      <alignment horizontal="center" vertical="center"/>
    </xf>
    <xf numFmtId="0" fontId="28" fillId="5" borderId="11" xfId="2" applyFont="1" applyFill="1" applyBorder="1" applyAlignment="1">
      <alignment horizontal="center" vertical="center"/>
    </xf>
    <xf numFmtId="0" fontId="28" fillId="5" borderId="9" xfId="2" applyFont="1" applyFill="1" applyBorder="1" applyAlignment="1">
      <alignment horizontal="center" vertical="center"/>
    </xf>
    <xf numFmtId="0" fontId="30" fillId="5" borderId="12" xfId="2" applyFont="1" applyFill="1" applyBorder="1" applyAlignment="1">
      <alignment horizontal="center" vertical="center"/>
    </xf>
    <xf numFmtId="0" fontId="30" fillId="5" borderId="2" xfId="2" applyFont="1" applyFill="1" applyBorder="1" applyAlignment="1">
      <alignment horizontal="center" vertical="center"/>
    </xf>
    <xf numFmtId="0" fontId="32" fillId="5" borderId="12" xfId="2" applyFont="1" applyFill="1" applyBorder="1" applyAlignment="1">
      <alignment horizontal="center" vertical="center"/>
    </xf>
    <xf numFmtId="0" fontId="32" fillId="5" borderId="2" xfId="2" applyFont="1" applyFill="1" applyBorder="1" applyAlignment="1">
      <alignment horizontal="center" vertical="center"/>
    </xf>
  </cellXfs>
  <cellStyles count="3">
    <cellStyle name="Normal" xfId="0" builtinId="0"/>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F2:AF82"/>
  <sheetViews>
    <sheetView rightToLeft="1" topLeftCell="F1" zoomScale="75" zoomScaleNormal="75" workbookViewId="0">
      <selection activeCell="AE4" sqref="AE4"/>
    </sheetView>
  </sheetViews>
  <sheetFormatPr defaultRowHeight="48.75" customHeight="1"/>
  <cols>
    <col min="1" max="5" width="9" style="14"/>
    <col min="6" max="6" width="9" style="2"/>
    <col min="7" max="7" width="9" style="3"/>
    <col min="8" max="8" width="9" style="14"/>
    <col min="9" max="9" width="34.125" style="125" bestFit="1" customWidth="1"/>
    <col min="10" max="10" width="28" style="126" bestFit="1" customWidth="1"/>
    <col min="11" max="11" width="40" style="126" bestFit="1" customWidth="1"/>
    <col min="12" max="12" width="9" style="127"/>
    <col min="13" max="13" width="21.75" style="125" bestFit="1" customWidth="1"/>
    <col min="14" max="14" width="21" style="14" bestFit="1" customWidth="1"/>
    <col min="15" max="15" width="14.125" style="14" bestFit="1" customWidth="1"/>
    <col min="16" max="16" width="11.75" style="128" bestFit="1" customWidth="1"/>
    <col min="17" max="17" width="20.75" style="129" bestFit="1" customWidth="1"/>
    <col min="18" max="18" width="20.75" style="130" bestFit="1" customWidth="1"/>
    <col min="19" max="19" width="21" style="14" bestFit="1" customWidth="1"/>
    <col min="20" max="21" width="15.625" style="131" bestFit="1" customWidth="1"/>
    <col min="22" max="22" width="21.625" style="131" bestFit="1" customWidth="1"/>
    <col min="23" max="23" width="15.625" style="131" bestFit="1" customWidth="1"/>
    <col min="24" max="24" width="23.625" style="131" bestFit="1" customWidth="1"/>
    <col min="25" max="25" width="14" style="117" bestFit="1" customWidth="1"/>
    <col min="26" max="26" width="9" style="117"/>
    <col min="27" max="27" width="14.625" style="117" bestFit="1" customWidth="1"/>
    <col min="28" max="28" width="18.625" style="117" bestFit="1" customWidth="1"/>
    <col min="29" max="29" width="11.875" style="117" bestFit="1" customWidth="1"/>
    <col min="30" max="16384" width="9" style="14"/>
  </cols>
  <sheetData>
    <row r="2" spans="6:32" s="1" customFormat="1" ht="48.75" customHeight="1" thickBot="1">
      <c r="F2" s="2"/>
      <c r="G2" s="3"/>
      <c r="I2" s="343" t="s">
        <v>246</v>
      </c>
      <c r="J2" s="343"/>
      <c r="K2" s="343"/>
      <c r="L2" s="343"/>
      <c r="M2" s="343"/>
      <c r="N2" s="343"/>
      <c r="O2" s="343"/>
      <c r="P2" s="343"/>
      <c r="Q2" s="343"/>
      <c r="R2" s="343"/>
      <c r="S2" s="343"/>
      <c r="T2" s="343"/>
      <c r="U2" s="343"/>
      <c r="V2" s="343"/>
      <c r="W2" s="343"/>
      <c r="X2" s="343"/>
      <c r="Y2" s="343"/>
      <c r="Z2" s="343"/>
      <c r="AA2" s="343"/>
      <c r="AB2" s="4"/>
      <c r="AC2" s="4"/>
    </row>
    <row r="3" spans="6:32" s="5" customFormat="1" ht="48.75" customHeight="1" thickBot="1">
      <c r="F3" s="6"/>
      <c r="G3" s="7"/>
      <c r="H3" s="8" t="s">
        <v>0</v>
      </c>
      <c r="I3" s="8" t="s">
        <v>1</v>
      </c>
      <c r="J3" s="9" t="s">
        <v>2</v>
      </c>
      <c r="K3" s="8" t="s">
        <v>3</v>
      </c>
      <c r="L3" s="10" t="s">
        <v>4</v>
      </c>
      <c r="M3" s="10" t="s">
        <v>5</v>
      </c>
      <c r="N3" s="11" t="s">
        <v>247</v>
      </c>
      <c r="O3" s="10" t="s">
        <v>6</v>
      </c>
      <c r="P3" s="10" t="s">
        <v>7</v>
      </c>
      <c r="Q3" s="12" t="s">
        <v>8</v>
      </c>
      <c r="R3" s="10" t="s">
        <v>9</v>
      </c>
      <c r="S3" s="10" t="s">
        <v>10</v>
      </c>
      <c r="T3" s="13" t="s">
        <v>11</v>
      </c>
      <c r="U3" s="13" t="s">
        <v>12</v>
      </c>
      <c r="V3" s="13" t="s">
        <v>13</v>
      </c>
      <c r="W3" s="13" t="s">
        <v>14</v>
      </c>
      <c r="X3" s="13" t="s">
        <v>15</v>
      </c>
      <c r="Y3" s="12" t="s">
        <v>16</v>
      </c>
      <c r="Z3" s="12" t="s">
        <v>17</v>
      </c>
      <c r="AA3" s="12" t="s">
        <v>18</v>
      </c>
      <c r="AB3" s="12" t="s">
        <v>19</v>
      </c>
      <c r="AC3" s="12" t="s">
        <v>20</v>
      </c>
    </row>
    <row r="4" spans="6:32" ht="48.75" customHeight="1" thickBot="1">
      <c r="H4" s="15">
        <v>1</v>
      </c>
      <c r="I4" s="16" t="s">
        <v>21</v>
      </c>
      <c r="J4" s="17" t="s">
        <v>22</v>
      </c>
      <c r="K4" s="18" t="s">
        <v>23</v>
      </c>
      <c r="L4" s="19">
        <v>16.5</v>
      </c>
      <c r="M4" s="20">
        <v>1501156.418936</v>
      </c>
      <c r="N4" s="21">
        <v>1816912.010764</v>
      </c>
      <c r="O4" s="22" t="s">
        <v>24</v>
      </c>
      <c r="P4" s="23">
        <v>51</v>
      </c>
      <c r="Q4" s="21">
        <v>1810351</v>
      </c>
      <c r="R4" s="20">
        <v>3000000</v>
      </c>
      <c r="S4" s="21">
        <v>1003624</v>
      </c>
      <c r="T4" s="24">
        <v>1.42</v>
      </c>
      <c r="U4" s="24">
        <v>5.9</v>
      </c>
      <c r="V4" s="24">
        <v>10.119999999999999</v>
      </c>
      <c r="W4" s="25">
        <v>17.57</v>
      </c>
      <c r="X4" s="24">
        <v>73.59</v>
      </c>
      <c r="Y4" s="20">
        <v>3697</v>
      </c>
      <c r="Z4" s="20">
        <v>96</v>
      </c>
      <c r="AA4" s="20">
        <v>42</v>
      </c>
      <c r="AB4" s="20">
        <v>4</v>
      </c>
      <c r="AC4" s="20">
        <v>3739</v>
      </c>
    </row>
    <row r="5" spans="6:32" ht="48.75" customHeight="1" thickBot="1">
      <c r="H5" s="26">
        <v>2</v>
      </c>
      <c r="I5" s="27" t="s">
        <v>25</v>
      </c>
      <c r="J5" s="28" t="s">
        <v>26</v>
      </c>
      <c r="K5" s="29" t="s">
        <v>27</v>
      </c>
      <c r="L5" s="30">
        <v>17</v>
      </c>
      <c r="M5" s="31">
        <v>636500.38199000002</v>
      </c>
      <c r="N5" s="32">
        <v>5011549.8460729998</v>
      </c>
      <c r="O5" s="31" t="s">
        <v>28</v>
      </c>
      <c r="P5" s="31">
        <v>7</v>
      </c>
      <c r="Q5" s="32">
        <v>4941703</v>
      </c>
      <c r="R5" s="31">
        <v>5000000</v>
      </c>
      <c r="S5" s="32">
        <v>1014134</v>
      </c>
      <c r="T5" s="33">
        <v>1.1499999999999999</v>
      </c>
      <c r="U5" s="33">
        <v>4.17</v>
      </c>
      <c r="V5" s="33">
        <v>10.39</v>
      </c>
      <c r="W5" s="249">
        <v>0</v>
      </c>
      <c r="X5" s="33">
        <v>10.65</v>
      </c>
      <c r="Y5" s="31">
        <v>11292</v>
      </c>
      <c r="Z5" s="31">
        <v>76</v>
      </c>
      <c r="AA5" s="31">
        <v>123</v>
      </c>
      <c r="AB5" s="31">
        <v>24</v>
      </c>
      <c r="AC5" s="31">
        <v>11415</v>
      </c>
    </row>
    <row r="6" spans="6:32" ht="48.75" customHeight="1" thickBot="1">
      <c r="H6" s="15">
        <v>3</v>
      </c>
      <c r="I6" s="16" t="s">
        <v>29</v>
      </c>
      <c r="J6" s="17" t="s">
        <v>30</v>
      </c>
      <c r="K6" s="18" t="s">
        <v>23</v>
      </c>
      <c r="L6" s="19">
        <v>17</v>
      </c>
      <c r="M6" s="20">
        <v>966022.04195099999</v>
      </c>
      <c r="N6" s="20">
        <v>2027618.338222</v>
      </c>
      <c r="O6" s="22" t="s">
        <v>31</v>
      </c>
      <c r="P6" s="23">
        <v>19</v>
      </c>
      <c r="Q6" s="20">
        <v>1998999</v>
      </c>
      <c r="R6" s="20">
        <v>2000000</v>
      </c>
      <c r="S6" s="21">
        <v>1014317</v>
      </c>
      <c r="T6" s="35">
        <v>1.43</v>
      </c>
      <c r="U6" s="35">
        <v>4.59</v>
      </c>
      <c r="V6" s="20">
        <v>10.89</v>
      </c>
      <c r="W6" s="25">
        <v>18.059999999999999</v>
      </c>
      <c r="X6" s="20">
        <v>28.92</v>
      </c>
      <c r="Y6" s="20">
        <v>2314</v>
      </c>
      <c r="Z6" s="20">
        <v>76</v>
      </c>
      <c r="AA6" s="20">
        <v>51</v>
      </c>
      <c r="AB6" s="20">
        <v>24</v>
      </c>
      <c r="AC6" s="20">
        <v>2365</v>
      </c>
    </row>
    <row r="7" spans="6:32" ht="48.75" customHeight="1" thickBot="1">
      <c r="H7" s="26">
        <v>4</v>
      </c>
      <c r="I7" s="27" t="s">
        <v>32</v>
      </c>
      <c r="J7" s="28" t="s">
        <v>30</v>
      </c>
      <c r="K7" s="29" t="s">
        <v>23</v>
      </c>
      <c r="L7" s="30">
        <v>16.5</v>
      </c>
      <c r="M7" s="31">
        <v>994125.24502000003</v>
      </c>
      <c r="N7" s="31">
        <v>1950584.717867</v>
      </c>
      <c r="O7" s="31" t="s">
        <v>33</v>
      </c>
      <c r="P7" s="36">
        <v>21</v>
      </c>
      <c r="Q7" s="32">
        <v>1922812</v>
      </c>
      <c r="R7" s="31">
        <v>2000000</v>
      </c>
      <c r="S7" s="32">
        <v>1014444</v>
      </c>
      <c r="T7" s="34">
        <v>1.44</v>
      </c>
      <c r="U7" s="34">
        <v>4.49</v>
      </c>
      <c r="V7" s="34">
        <v>10.83</v>
      </c>
      <c r="W7" s="249">
        <v>18.239999999999998</v>
      </c>
      <c r="X7" s="34">
        <v>32.549999999999997</v>
      </c>
      <c r="Y7" s="32">
        <v>3555</v>
      </c>
      <c r="Z7" s="34">
        <v>89</v>
      </c>
      <c r="AA7" s="32">
        <v>19</v>
      </c>
      <c r="AB7" s="37">
        <v>11</v>
      </c>
      <c r="AC7" s="31">
        <v>3574</v>
      </c>
    </row>
    <row r="8" spans="6:32" ht="48.75" customHeight="1" thickBot="1">
      <c r="H8" s="15">
        <v>5</v>
      </c>
      <c r="I8" s="16" t="s">
        <v>34</v>
      </c>
      <c r="J8" s="17" t="s">
        <v>35</v>
      </c>
      <c r="K8" s="18" t="s">
        <v>23</v>
      </c>
      <c r="L8" s="19">
        <v>16.5</v>
      </c>
      <c r="M8" s="20">
        <v>423777.51963499998</v>
      </c>
      <c r="N8" s="20">
        <v>566418.408772</v>
      </c>
      <c r="O8" s="22" t="s">
        <v>36</v>
      </c>
      <c r="P8" s="23">
        <v>19</v>
      </c>
      <c r="Q8" s="38">
        <v>559102</v>
      </c>
      <c r="R8" s="20">
        <v>1000000</v>
      </c>
      <c r="S8" s="38">
        <v>1013086</v>
      </c>
      <c r="T8" s="35">
        <v>1.3</v>
      </c>
      <c r="U8" s="35">
        <v>4.58</v>
      </c>
      <c r="V8" s="35">
        <v>11.43</v>
      </c>
      <c r="W8" s="250">
        <v>20.2</v>
      </c>
      <c r="X8" s="35">
        <v>29.14</v>
      </c>
      <c r="Y8" s="38">
        <v>427</v>
      </c>
      <c r="Z8" s="38">
        <v>49</v>
      </c>
      <c r="AA8" s="38">
        <v>18</v>
      </c>
      <c r="AB8" s="38">
        <v>51</v>
      </c>
      <c r="AC8" s="20">
        <v>445</v>
      </c>
    </row>
    <row r="9" spans="6:32" ht="48.75" customHeight="1" thickBot="1">
      <c r="H9" s="26">
        <v>6</v>
      </c>
      <c r="I9" s="27" t="s">
        <v>37</v>
      </c>
      <c r="J9" s="28" t="s">
        <v>22</v>
      </c>
      <c r="K9" s="29" t="s">
        <v>27</v>
      </c>
      <c r="L9" s="30">
        <v>14</v>
      </c>
      <c r="M9" s="31" t="s">
        <v>38</v>
      </c>
      <c r="N9" s="39">
        <v>865028.20496200002</v>
      </c>
      <c r="O9" s="31" t="s">
        <v>39</v>
      </c>
      <c r="P9" s="36">
        <v>7</v>
      </c>
      <c r="Q9" s="39">
        <v>852236</v>
      </c>
      <c r="R9" s="31">
        <v>2000000</v>
      </c>
      <c r="S9" s="32">
        <v>1015011</v>
      </c>
      <c r="T9" s="34">
        <v>1.33</v>
      </c>
      <c r="U9" s="34">
        <v>3.74</v>
      </c>
      <c r="V9" s="34">
        <v>10.46</v>
      </c>
      <c r="W9" s="249">
        <v>0</v>
      </c>
      <c r="X9" s="34">
        <v>9.07</v>
      </c>
      <c r="Y9" s="32">
        <v>1246</v>
      </c>
      <c r="Z9" s="34">
        <v>88</v>
      </c>
      <c r="AA9" s="32">
        <v>19</v>
      </c>
      <c r="AB9" s="34">
        <v>12</v>
      </c>
      <c r="AC9" s="31">
        <v>1265</v>
      </c>
    </row>
    <row r="10" spans="6:32" ht="48.75" customHeight="1" thickBot="1">
      <c r="H10" s="15">
        <v>7</v>
      </c>
      <c r="I10" s="16" t="s">
        <v>40</v>
      </c>
      <c r="J10" s="17" t="s">
        <v>41</v>
      </c>
      <c r="K10" s="18" t="s">
        <v>27</v>
      </c>
      <c r="L10" s="19">
        <v>17</v>
      </c>
      <c r="M10" s="20" t="s">
        <v>38</v>
      </c>
      <c r="N10" s="20">
        <v>65789.448069999999</v>
      </c>
      <c r="O10" s="20" t="s">
        <v>42</v>
      </c>
      <c r="P10" s="23">
        <v>6</v>
      </c>
      <c r="Q10" s="38">
        <v>65333</v>
      </c>
      <c r="R10" s="20">
        <v>500000</v>
      </c>
      <c r="S10" s="38">
        <v>1006986</v>
      </c>
      <c r="T10" s="35">
        <v>0.65</v>
      </c>
      <c r="U10" s="35">
        <v>3.67</v>
      </c>
      <c r="V10" s="35">
        <v>7.94</v>
      </c>
      <c r="W10" s="250">
        <v>0</v>
      </c>
      <c r="X10" s="35">
        <v>7.94</v>
      </c>
      <c r="Y10" s="38">
        <v>86</v>
      </c>
      <c r="Z10" s="38">
        <v>11</v>
      </c>
      <c r="AA10" s="38">
        <v>5</v>
      </c>
      <c r="AB10" s="38">
        <v>89</v>
      </c>
      <c r="AC10" s="20">
        <v>91</v>
      </c>
    </row>
    <row r="11" spans="6:32" s="40" customFormat="1" ht="48.75" customHeight="1" thickBot="1">
      <c r="F11" s="41"/>
      <c r="G11" s="42"/>
      <c r="H11" s="26">
        <v>8</v>
      </c>
      <c r="I11" s="27" t="s">
        <v>43</v>
      </c>
      <c r="J11" s="28" t="s">
        <v>30</v>
      </c>
      <c r="K11" s="29" t="s">
        <v>27</v>
      </c>
      <c r="L11" s="30">
        <v>16.5</v>
      </c>
      <c r="M11" s="31" t="s">
        <v>38</v>
      </c>
      <c r="N11" s="43">
        <v>39844.777553</v>
      </c>
      <c r="O11" s="31" t="s">
        <v>44</v>
      </c>
      <c r="P11" s="36">
        <v>2</v>
      </c>
      <c r="Q11" s="44">
        <v>39292</v>
      </c>
      <c r="R11" s="31">
        <v>200000</v>
      </c>
      <c r="S11" s="44">
        <v>1014069</v>
      </c>
      <c r="T11" s="251">
        <v>1.33</v>
      </c>
      <c r="U11" s="251">
        <v>7.33</v>
      </c>
      <c r="V11" s="252">
        <v>0</v>
      </c>
      <c r="W11" s="253">
        <v>0</v>
      </c>
      <c r="X11" s="252">
        <v>3.58</v>
      </c>
      <c r="Y11" s="254">
        <v>8</v>
      </c>
      <c r="Z11" s="252">
        <v>14</v>
      </c>
      <c r="AA11" s="254">
        <v>4</v>
      </c>
      <c r="AB11" s="252">
        <v>86</v>
      </c>
      <c r="AC11" s="31">
        <v>12</v>
      </c>
      <c r="AD11" s="14"/>
    </row>
    <row r="12" spans="6:32" s="40" customFormat="1" ht="48.75" customHeight="1" thickBot="1">
      <c r="F12" s="41"/>
      <c r="G12" s="42"/>
      <c r="H12" s="15">
        <v>9</v>
      </c>
      <c r="I12" s="16" t="s">
        <v>248</v>
      </c>
      <c r="J12" s="17" t="s">
        <v>35</v>
      </c>
      <c r="K12" s="18" t="s">
        <v>23</v>
      </c>
      <c r="L12" s="19">
        <v>16.5</v>
      </c>
      <c r="M12" s="20" t="s">
        <v>49</v>
      </c>
      <c r="N12" s="82">
        <v>56128.842305999999</v>
      </c>
      <c r="O12" s="20" t="s">
        <v>249</v>
      </c>
      <c r="P12" s="23">
        <v>1</v>
      </c>
      <c r="Q12" s="255">
        <v>55274</v>
      </c>
      <c r="R12" s="256">
        <v>1000000</v>
      </c>
      <c r="S12" s="38">
        <v>1015466</v>
      </c>
      <c r="T12" s="35">
        <v>1.55</v>
      </c>
      <c r="U12" s="35">
        <v>0</v>
      </c>
      <c r="V12" s="35">
        <v>0</v>
      </c>
      <c r="W12" s="250">
        <v>0</v>
      </c>
      <c r="X12" s="35">
        <v>0.46</v>
      </c>
      <c r="Y12" s="21">
        <v>106</v>
      </c>
      <c r="Z12" s="35">
        <v>58</v>
      </c>
      <c r="AA12" s="21">
        <v>3</v>
      </c>
      <c r="AB12" s="35">
        <v>42</v>
      </c>
      <c r="AC12" s="257">
        <v>109</v>
      </c>
      <c r="AD12" s="14"/>
    </row>
    <row r="13" spans="6:32" s="40" customFormat="1" ht="48.75" customHeight="1" thickBot="1">
      <c r="F13" s="41"/>
      <c r="G13" s="42"/>
      <c r="H13" s="26">
        <v>10</v>
      </c>
      <c r="I13" s="27" t="s">
        <v>250</v>
      </c>
      <c r="J13" s="28" t="s">
        <v>30</v>
      </c>
      <c r="K13" s="29" t="s">
        <v>23</v>
      </c>
      <c r="L13" s="30">
        <v>17</v>
      </c>
      <c r="M13" s="31" t="s">
        <v>49</v>
      </c>
      <c r="N13" s="43">
        <v>910921.11369799997</v>
      </c>
      <c r="O13" s="31" t="s">
        <v>251</v>
      </c>
      <c r="P13" s="36">
        <v>1</v>
      </c>
      <c r="Q13" s="44">
        <v>874296</v>
      </c>
      <c r="R13" s="258">
        <v>1000000</v>
      </c>
      <c r="S13" s="259">
        <v>1041891</v>
      </c>
      <c r="T13" s="45">
        <v>4.1900000000000004</v>
      </c>
      <c r="U13" s="45">
        <v>0</v>
      </c>
      <c r="V13" s="34">
        <v>0</v>
      </c>
      <c r="W13" s="249">
        <v>0</v>
      </c>
      <c r="X13" s="34">
        <v>0.59</v>
      </c>
      <c r="Y13" s="32">
        <v>2567</v>
      </c>
      <c r="Z13" s="34">
        <v>82</v>
      </c>
      <c r="AA13" s="32">
        <v>9</v>
      </c>
      <c r="AB13" s="34">
        <v>18</v>
      </c>
      <c r="AC13" s="260">
        <v>2576</v>
      </c>
      <c r="AD13" s="14"/>
    </row>
    <row r="14" spans="6:32" s="40" customFormat="1" ht="48.75" customHeight="1" thickBot="1">
      <c r="F14" s="41"/>
      <c r="G14" s="42"/>
      <c r="H14" s="15">
        <v>11</v>
      </c>
      <c r="I14" s="16" t="s">
        <v>252</v>
      </c>
      <c r="J14" s="17" t="s">
        <v>30</v>
      </c>
      <c r="K14" s="18" t="s">
        <v>27</v>
      </c>
      <c r="L14" s="19">
        <v>17</v>
      </c>
      <c r="M14" s="20" t="s">
        <v>49</v>
      </c>
      <c r="N14" s="82">
        <v>235061.587741</v>
      </c>
      <c r="O14" s="20" t="s">
        <v>253</v>
      </c>
      <c r="P14" s="23">
        <v>1</v>
      </c>
      <c r="Q14" s="255">
        <v>230034</v>
      </c>
      <c r="R14" s="256">
        <v>1000000</v>
      </c>
      <c r="S14" s="38">
        <v>1021856</v>
      </c>
      <c r="T14" s="35">
        <v>2.19</v>
      </c>
      <c r="U14" s="35">
        <v>0</v>
      </c>
      <c r="V14" s="35">
        <v>0</v>
      </c>
      <c r="W14" s="250">
        <v>0</v>
      </c>
      <c r="X14" s="35">
        <v>0.5</v>
      </c>
      <c r="Y14" s="21">
        <v>67</v>
      </c>
      <c r="Z14" s="35">
        <v>55</v>
      </c>
      <c r="AA14" s="21">
        <v>3</v>
      </c>
      <c r="AB14" s="35">
        <v>45</v>
      </c>
      <c r="AC14" s="257">
        <v>70</v>
      </c>
      <c r="AD14" s="14"/>
    </row>
    <row r="15" spans="6:32" s="40" customFormat="1" ht="48.75" customHeight="1" thickBot="1">
      <c r="F15" s="41"/>
      <c r="G15" s="42"/>
      <c r="H15" s="26">
        <v>12</v>
      </c>
      <c r="I15" s="27" t="s">
        <v>254</v>
      </c>
      <c r="J15" s="28" t="s">
        <v>30</v>
      </c>
      <c r="K15" s="29" t="s">
        <v>23</v>
      </c>
      <c r="L15" s="30">
        <v>17</v>
      </c>
      <c r="M15" s="31" t="s">
        <v>49</v>
      </c>
      <c r="N15" s="43">
        <v>1033648.233247</v>
      </c>
      <c r="O15" s="31" t="s">
        <v>255</v>
      </c>
      <c r="P15" s="36">
        <v>1</v>
      </c>
      <c r="Q15" s="44">
        <v>999726</v>
      </c>
      <c r="R15" s="258">
        <v>1000000</v>
      </c>
      <c r="S15" s="259">
        <v>1033932</v>
      </c>
      <c r="T15" s="45">
        <v>3.39</v>
      </c>
      <c r="U15" s="45">
        <v>0</v>
      </c>
      <c r="V15" s="34">
        <v>0</v>
      </c>
      <c r="W15" s="249">
        <v>0</v>
      </c>
      <c r="X15" s="34">
        <v>1.32</v>
      </c>
      <c r="Y15" s="32">
        <v>1980</v>
      </c>
      <c r="Z15" s="34">
        <v>85</v>
      </c>
      <c r="AA15" s="32">
        <v>14</v>
      </c>
      <c r="AB15" s="34">
        <v>15</v>
      </c>
      <c r="AC15" s="260">
        <v>1994</v>
      </c>
      <c r="AD15" s="14"/>
    </row>
    <row r="16" spans="6:32" ht="57" customHeight="1" thickBot="1">
      <c r="H16" s="340" t="s">
        <v>45</v>
      </c>
      <c r="I16" s="340"/>
      <c r="J16" s="46" t="s">
        <v>38</v>
      </c>
      <c r="K16" s="47" t="s">
        <v>38</v>
      </c>
      <c r="L16" s="47"/>
      <c r="M16" s="48">
        <v>4521581.6075320002</v>
      </c>
      <c r="N16" s="48">
        <v>14579505.529275</v>
      </c>
      <c r="O16" s="46" t="s">
        <v>38</v>
      </c>
      <c r="P16" s="49" t="s">
        <v>38</v>
      </c>
      <c r="Q16" s="50">
        <v>14349158</v>
      </c>
      <c r="R16" s="51" t="s">
        <v>38</v>
      </c>
      <c r="S16" s="261" t="s">
        <v>38</v>
      </c>
      <c r="T16" s="52">
        <v>1.26</v>
      </c>
      <c r="U16" s="52">
        <v>4.8099999999999996</v>
      </c>
      <c r="V16" s="52">
        <v>10.29</v>
      </c>
      <c r="W16" s="52">
        <v>18.517499999999998</v>
      </c>
      <c r="X16" s="52">
        <v>16.525833333333335</v>
      </c>
      <c r="Y16" s="123">
        <v>27345</v>
      </c>
      <c r="Z16" s="123">
        <v>80.037032723542836</v>
      </c>
      <c r="AA16" s="123">
        <v>277</v>
      </c>
      <c r="AB16" s="123">
        <v>19.962967276457164</v>
      </c>
      <c r="AC16" s="53">
        <v>27622</v>
      </c>
      <c r="AD16" s="54"/>
      <c r="AE16" s="54"/>
      <c r="AF16" s="54"/>
    </row>
    <row r="17" spans="6:32" s="40" customFormat="1" ht="48.75" customHeight="1" thickBot="1">
      <c r="F17" s="41"/>
      <c r="G17" s="42"/>
      <c r="H17" s="273">
        <v>13</v>
      </c>
      <c r="I17" s="55" t="s">
        <v>46</v>
      </c>
      <c r="J17" s="56" t="s">
        <v>47</v>
      </c>
      <c r="K17" s="27" t="s">
        <v>48</v>
      </c>
      <c r="L17" s="28" t="s">
        <v>49</v>
      </c>
      <c r="M17" s="57">
        <v>0</v>
      </c>
      <c r="N17" s="43">
        <v>272067.143392</v>
      </c>
      <c r="O17" s="57" t="s">
        <v>50</v>
      </c>
      <c r="P17" s="57">
        <v>3</v>
      </c>
      <c r="Q17" s="58">
        <v>253188</v>
      </c>
      <c r="R17" s="31">
        <v>500000</v>
      </c>
      <c r="S17" s="58">
        <v>1074566</v>
      </c>
      <c r="T17" s="60">
        <v>-0.06</v>
      </c>
      <c r="U17" s="60">
        <v>6.54</v>
      </c>
      <c r="V17" s="60">
        <v>0</v>
      </c>
      <c r="W17" s="60">
        <v>0</v>
      </c>
      <c r="X17" s="60">
        <v>6.65</v>
      </c>
      <c r="Y17" s="58">
        <v>427</v>
      </c>
      <c r="Z17" s="60">
        <v>86</v>
      </c>
      <c r="AA17" s="58">
        <v>3</v>
      </c>
      <c r="AB17" s="60">
        <v>14</v>
      </c>
      <c r="AC17" s="31">
        <v>430</v>
      </c>
      <c r="AD17" s="14"/>
      <c r="AE17" s="61"/>
      <c r="AF17" s="61"/>
    </row>
    <row r="18" spans="6:32" s="40" customFormat="1" ht="48.75" customHeight="1">
      <c r="F18" s="41"/>
      <c r="G18" s="42"/>
      <c r="H18" s="341" t="s">
        <v>51</v>
      </c>
      <c r="I18" s="342"/>
      <c r="J18" s="62" t="s">
        <v>49</v>
      </c>
      <c r="K18" s="62" t="s">
        <v>49</v>
      </c>
      <c r="L18" s="62" t="s">
        <v>49</v>
      </c>
      <c r="M18" s="62">
        <v>0</v>
      </c>
      <c r="N18" s="63">
        <v>272067.143392</v>
      </c>
      <c r="O18" s="62" t="s">
        <v>49</v>
      </c>
      <c r="P18" s="62" t="s">
        <v>49</v>
      </c>
      <c r="Q18" s="63">
        <v>253188</v>
      </c>
      <c r="R18" s="62" t="s">
        <v>49</v>
      </c>
      <c r="S18" s="63">
        <v>1074566</v>
      </c>
      <c r="T18" s="62">
        <v>-0.06</v>
      </c>
      <c r="U18" s="62">
        <v>6.54</v>
      </c>
      <c r="V18" s="64" t="s">
        <v>52</v>
      </c>
      <c r="W18" s="64" t="s">
        <v>52</v>
      </c>
      <c r="X18" s="62">
        <v>6.65</v>
      </c>
      <c r="Y18" s="63">
        <v>427</v>
      </c>
      <c r="Z18" s="63">
        <v>86</v>
      </c>
      <c r="AA18" s="63">
        <v>3</v>
      </c>
      <c r="AB18" s="63">
        <v>14</v>
      </c>
      <c r="AC18" s="63">
        <v>430</v>
      </c>
      <c r="AD18" s="61"/>
      <c r="AE18" s="61"/>
      <c r="AF18" s="61"/>
    </row>
    <row r="19" spans="6:32" ht="48.75" customHeight="1" thickBot="1">
      <c r="H19" s="271">
        <v>14</v>
      </c>
      <c r="I19" s="65" t="s">
        <v>53</v>
      </c>
      <c r="J19" s="66" t="s">
        <v>54</v>
      </c>
      <c r="K19" s="65" t="s">
        <v>55</v>
      </c>
      <c r="L19" s="66" t="s">
        <v>49</v>
      </c>
      <c r="M19" s="67" t="s">
        <v>38</v>
      </c>
      <c r="N19" s="68">
        <v>1455287.6674609999</v>
      </c>
      <c r="O19" s="69" t="s">
        <v>56</v>
      </c>
      <c r="P19" s="70">
        <v>6</v>
      </c>
      <c r="Q19" s="71">
        <v>1381214</v>
      </c>
      <c r="R19" s="72">
        <v>1500000</v>
      </c>
      <c r="S19" s="73">
        <v>1053629</v>
      </c>
      <c r="T19" s="74">
        <v>-1.1000000000000001</v>
      </c>
      <c r="U19" s="74">
        <v>4.76</v>
      </c>
      <c r="V19" s="74">
        <v>0</v>
      </c>
      <c r="W19" s="74">
        <v>0</v>
      </c>
      <c r="X19" s="74">
        <v>5.38</v>
      </c>
      <c r="Y19" s="73">
        <v>9268</v>
      </c>
      <c r="Z19" s="74">
        <v>44</v>
      </c>
      <c r="AA19" s="73">
        <v>11</v>
      </c>
      <c r="AB19" s="74">
        <v>56</v>
      </c>
      <c r="AC19" s="72">
        <v>9279</v>
      </c>
    </row>
    <row r="20" spans="6:32" ht="48.75" customHeight="1" thickBot="1">
      <c r="H20" s="26">
        <v>15</v>
      </c>
      <c r="I20" s="274" t="s">
        <v>57</v>
      </c>
      <c r="J20" s="28" t="s">
        <v>58</v>
      </c>
      <c r="K20" s="27" t="s">
        <v>55</v>
      </c>
      <c r="L20" s="28" t="s">
        <v>49</v>
      </c>
      <c r="M20" s="75" t="s">
        <v>38</v>
      </c>
      <c r="N20" s="57">
        <v>355043.61796399998</v>
      </c>
      <c r="O20" s="36" t="s">
        <v>59</v>
      </c>
      <c r="P20" s="59">
        <v>6</v>
      </c>
      <c r="Q20" s="57">
        <v>337274</v>
      </c>
      <c r="R20" s="31">
        <v>500000</v>
      </c>
      <c r="S20" s="39">
        <v>1052686</v>
      </c>
      <c r="T20" s="37" t="s">
        <v>256</v>
      </c>
      <c r="U20" s="37">
        <v>6.41</v>
      </c>
      <c r="V20" s="37">
        <v>0</v>
      </c>
      <c r="W20" s="37">
        <v>0</v>
      </c>
      <c r="X20" s="37">
        <v>5.16</v>
      </c>
      <c r="Y20" s="39">
        <v>3155</v>
      </c>
      <c r="Z20" s="39">
        <v>94</v>
      </c>
      <c r="AA20" s="39">
        <v>18</v>
      </c>
      <c r="AB20" s="39">
        <v>6</v>
      </c>
      <c r="AC20" s="31">
        <v>3173</v>
      </c>
    </row>
    <row r="21" spans="6:32" ht="48.75" customHeight="1" thickBot="1">
      <c r="H21" s="15">
        <v>16</v>
      </c>
      <c r="I21" s="16" t="s">
        <v>60</v>
      </c>
      <c r="J21" s="17" t="s">
        <v>61</v>
      </c>
      <c r="K21" s="16" t="s">
        <v>55</v>
      </c>
      <c r="L21" s="17" t="s">
        <v>49</v>
      </c>
      <c r="M21" s="76">
        <v>535265</v>
      </c>
      <c r="N21" s="77">
        <v>418148.15779999999</v>
      </c>
      <c r="O21" s="22" t="s">
        <v>62</v>
      </c>
      <c r="P21" s="78">
        <v>20</v>
      </c>
      <c r="Q21" s="76">
        <v>191630</v>
      </c>
      <c r="R21" s="20">
        <v>500000</v>
      </c>
      <c r="S21" s="38">
        <v>2182060</v>
      </c>
      <c r="T21" s="79" t="s">
        <v>257</v>
      </c>
      <c r="U21" s="79">
        <v>6.17</v>
      </c>
      <c r="V21" s="79">
        <v>12.63</v>
      </c>
      <c r="W21" s="79">
        <v>46.58</v>
      </c>
      <c r="X21" s="79">
        <v>117.84</v>
      </c>
      <c r="Y21" s="38">
        <v>1686</v>
      </c>
      <c r="Z21" s="38">
        <v>63</v>
      </c>
      <c r="AA21" s="38">
        <v>17</v>
      </c>
      <c r="AB21" s="38">
        <v>37</v>
      </c>
      <c r="AC21" s="20">
        <v>1703</v>
      </c>
    </row>
    <row r="22" spans="6:32" ht="48.75" customHeight="1" thickBot="1">
      <c r="H22" s="26">
        <v>17</v>
      </c>
      <c r="I22" s="262" t="s">
        <v>63</v>
      </c>
      <c r="J22" s="263" t="s">
        <v>30</v>
      </c>
      <c r="K22" s="27" t="s">
        <v>55</v>
      </c>
      <c r="L22" s="28">
        <v>19</v>
      </c>
      <c r="M22" s="57">
        <v>837401.21799799998</v>
      </c>
      <c r="N22" s="57">
        <v>744550.02688799996</v>
      </c>
      <c r="O22" s="36" t="s">
        <v>64</v>
      </c>
      <c r="P22" s="59">
        <v>32</v>
      </c>
      <c r="Q22" s="57">
        <v>389822</v>
      </c>
      <c r="R22" s="31">
        <v>500000</v>
      </c>
      <c r="S22" s="39">
        <v>1909974</v>
      </c>
      <c r="T22" s="37">
        <v>0.97</v>
      </c>
      <c r="U22" s="37">
        <v>4.83</v>
      </c>
      <c r="V22" s="37">
        <v>13.67</v>
      </c>
      <c r="W22" s="37">
        <v>26.41</v>
      </c>
      <c r="X22" s="37">
        <v>89.8</v>
      </c>
      <c r="Y22" s="39">
        <v>853</v>
      </c>
      <c r="Z22" s="37">
        <v>66</v>
      </c>
      <c r="AA22" s="39">
        <v>39</v>
      </c>
      <c r="AB22" s="37">
        <v>34</v>
      </c>
      <c r="AC22" s="31">
        <v>892</v>
      </c>
    </row>
    <row r="23" spans="6:32" ht="48.75" customHeight="1" thickBot="1">
      <c r="H23" s="15">
        <v>18</v>
      </c>
      <c r="I23" s="16" t="s">
        <v>65</v>
      </c>
      <c r="J23" s="17" t="s">
        <v>47</v>
      </c>
      <c r="K23" s="16" t="s">
        <v>55</v>
      </c>
      <c r="L23" s="17" t="s">
        <v>49</v>
      </c>
      <c r="M23" s="76" t="s">
        <v>49</v>
      </c>
      <c r="N23" s="77">
        <v>175442.88968699999</v>
      </c>
      <c r="O23" s="22" t="s">
        <v>66</v>
      </c>
      <c r="P23" s="78">
        <v>4</v>
      </c>
      <c r="Q23" s="76">
        <v>170217</v>
      </c>
      <c r="R23" s="20">
        <v>500000</v>
      </c>
      <c r="S23" s="38">
        <v>1030702</v>
      </c>
      <c r="T23" s="79">
        <v>-2.11</v>
      </c>
      <c r="U23" s="79">
        <v>0.93</v>
      </c>
      <c r="V23" s="80">
        <v>0</v>
      </c>
      <c r="W23" s="80">
        <v>0</v>
      </c>
      <c r="X23" s="80">
        <v>3.07</v>
      </c>
      <c r="Y23" s="81">
        <v>797</v>
      </c>
      <c r="Z23" s="80">
        <v>33</v>
      </c>
      <c r="AA23" s="81">
        <v>13</v>
      </c>
      <c r="AB23" s="80">
        <v>67</v>
      </c>
      <c r="AC23" s="82">
        <v>810</v>
      </c>
    </row>
    <row r="24" spans="6:32" ht="48.75" customHeight="1" thickBot="1">
      <c r="H24" s="26">
        <v>19</v>
      </c>
      <c r="I24" s="262" t="s">
        <v>67</v>
      </c>
      <c r="J24" s="263" t="s">
        <v>35</v>
      </c>
      <c r="K24" s="27" t="s">
        <v>55</v>
      </c>
      <c r="L24" s="28" t="s">
        <v>49</v>
      </c>
      <c r="M24" s="57">
        <v>277364</v>
      </c>
      <c r="N24" s="57">
        <v>304319.93070700002</v>
      </c>
      <c r="O24" s="36" t="s">
        <v>68</v>
      </c>
      <c r="P24" s="59">
        <v>28</v>
      </c>
      <c r="Q24" s="57">
        <v>179994</v>
      </c>
      <c r="R24" s="31">
        <v>500000</v>
      </c>
      <c r="S24" s="39">
        <v>1690722</v>
      </c>
      <c r="T24" s="83">
        <v>0.96</v>
      </c>
      <c r="U24" s="83">
        <v>4.66</v>
      </c>
      <c r="V24" s="84">
        <v>12.35</v>
      </c>
      <c r="W24" s="84">
        <v>25.34</v>
      </c>
      <c r="X24" s="37">
        <v>66.430000000000007</v>
      </c>
      <c r="Y24" s="84">
        <v>25</v>
      </c>
      <c r="Z24" s="84">
        <v>2</v>
      </c>
      <c r="AA24" s="84">
        <v>5</v>
      </c>
      <c r="AB24" s="84">
        <v>98</v>
      </c>
      <c r="AC24" s="85">
        <v>30</v>
      </c>
    </row>
    <row r="25" spans="6:32" ht="48.75" customHeight="1" thickBot="1">
      <c r="H25" s="15">
        <v>20</v>
      </c>
      <c r="I25" s="16" t="s">
        <v>69</v>
      </c>
      <c r="J25" s="17" t="s">
        <v>30</v>
      </c>
      <c r="K25" s="16" t="s">
        <v>55</v>
      </c>
      <c r="L25" s="17">
        <v>17</v>
      </c>
      <c r="M25" s="76">
        <v>689439.85379600001</v>
      </c>
      <c r="N25" s="77">
        <v>497534.79365100001</v>
      </c>
      <c r="O25" s="22" t="s">
        <v>70</v>
      </c>
      <c r="P25" s="78">
        <v>31</v>
      </c>
      <c r="Q25" s="76">
        <v>318560</v>
      </c>
      <c r="R25" s="20">
        <v>500000</v>
      </c>
      <c r="S25" s="86">
        <v>1561825</v>
      </c>
      <c r="T25" s="87">
        <v>1.39</v>
      </c>
      <c r="U25" s="87">
        <v>4.76</v>
      </c>
      <c r="V25" s="88">
        <v>12.84</v>
      </c>
      <c r="W25" s="88">
        <v>26.77</v>
      </c>
      <c r="X25" s="88">
        <v>55.42</v>
      </c>
      <c r="Y25" s="89">
        <v>420</v>
      </c>
      <c r="Z25" s="88">
        <v>72</v>
      </c>
      <c r="AA25" s="89">
        <v>31</v>
      </c>
      <c r="AB25" s="88">
        <v>28</v>
      </c>
      <c r="AC25" s="72">
        <v>451</v>
      </c>
    </row>
    <row r="26" spans="6:32" ht="48.75" customHeight="1" thickBot="1">
      <c r="H26" s="26">
        <v>21</v>
      </c>
      <c r="I26" s="27" t="s">
        <v>71</v>
      </c>
      <c r="J26" s="56" t="s">
        <v>72</v>
      </c>
      <c r="K26" s="27" t="s">
        <v>55</v>
      </c>
      <c r="L26" s="28" t="s">
        <v>49</v>
      </c>
      <c r="M26" s="57" t="s">
        <v>49</v>
      </c>
      <c r="N26" s="90">
        <v>59240.958907</v>
      </c>
      <c r="O26" s="57" t="s">
        <v>73</v>
      </c>
      <c r="P26" s="57">
        <v>4</v>
      </c>
      <c r="Q26" s="90">
        <v>56544</v>
      </c>
      <c r="R26" s="31">
        <v>500000</v>
      </c>
      <c r="S26" s="90">
        <v>1047696</v>
      </c>
      <c r="T26" s="91">
        <v>0.62</v>
      </c>
      <c r="U26" s="91">
        <v>3.42</v>
      </c>
      <c r="V26" s="91">
        <v>0</v>
      </c>
      <c r="W26" s="91">
        <v>0</v>
      </c>
      <c r="X26" s="91">
        <v>3.94</v>
      </c>
      <c r="Y26" s="90">
        <v>167</v>
      </c>
      <c r="Z26" s="91">
        <v>36</v>
      </c>
      <c r="AA26" s="90">
        <v>7</v>
      </c>
      <c r="AB26" s="91">
        <v>64</v>
      </c>
      <c r="AC26" s="31">
        <v>174</v>
      </c>
    </row>
    <row r="27" spans="6:32" ht="48.75" customHeight="1" thickBot="1">
      <c r="H27" s="15">
        <v>22</v>
      </c>
      <c r="I27" s="16" t="s">
        <v>74</v>
      </c>
      <c r="J27" s="264" t="s">
        <v>30</v>
      </c>
      <c r="K27" s="16" t="s">
        <v>55</v>
      </c>
      <c r="L27" s="92"/>
      <c r="M27" s="76" t="s">
        <v>49</v>
      </c>
      <c r="N27" s="93">
        <v>460873.13413399999</v>
      </c>
      <c r="O27" s="76" t="s">
        <v>258</v>
      </c>
      <c r="P27" s="76">
        <v>3</v>
      </c>
      <c r="Q27" s="93">
        <v>417461</v>
      </c>
      <c r="R27" s="20">
        <v>500000</v>
      </c>
      <c r="S27" s="93">
        <v>1103991</v>
      </c>
      <c r="T27" s="94">
        <v>1.37</v>
      </c>
      <c r="U27" s="94">
        <v>5.5</v>
      </c>
      <c r="V27" s="94">
        <v>0</v>
      </c>
      <c r="W27" s="94">
        <v>0</v>
      </c>
      <c r="X27" s="94">
        <v>6.46</v>
      </c>
      <c r="Y27" s="93">
        <v>278</v>
      </c>
      <c r="Z27" s="94">
        <v>84</v>
      </c>
      <c r="AA27" s="93">
        <v>6</v>
      </c>
      <c r="AB27" s="94">
        <v>16</v>
      </c>
      <c r="AC27" s="20">
        <v>284</v>
      </c>
    </row>
    <row r="28" spans="6:32" ht="48.75" customHeight="1" thickBot="1">
      <c r="H28" s="26">
        <v>23</v>
      </c>
      <c r="I28" s="27" t="s">
        <v>76</v>
      </c>
      <c r="J28" s="265" t="s">
        <v>77</v>
      </c>
      <c r="K28" s="27" t="s">
        <v>55</v>
      </c>
      <c r="L28" s="95"/>
      <c r="M28" s="57" t="s">
        <v>49</v>
      </c>
      <c r="N28" s="96">
        <v>301818.10471300001</v>
      </c>
      <c r="O28" s="57" t="s">
        <v>78</v>
      </c>
      <c r="P28" s="57">
        <v>2</v>
      </c>
      <c r="Q28" s="96">
        <v>301673</v>
      </c>
      <c r="R28" s="31">
        <v>500000</v>
      </c>
      <c r="S28" s="58">
        <v>1000481</v>
      </c>
      <c r="T28" s="60" t="s">
        <v>259</v>
      </c>
      <c r="U28" s="60">
        <v>0.05</v>
      </c>
      <c r="V28" s="60">
        <v>0</v>
      </c>
      <c r="W28" s="60">
        <v>0</v>
      </c>
      <c r="X28" s="60" t="s">
        <v>260</v>
      </c>
      <c r="Y28" s="60">
        <v>24271</v>
      </c>
      <c r="Z28" s="60">
        <v>92</v>
      </c>
      <c r="AA28" s="60">
        <v>7</v>
      </c>
      <c r="AB28" s="60">
        <v>8</v>
      </c>
      <c r="AC28" s="31">
        <v>24278</v>
      </c>
    </row>
    <row r="29" spans="6:32" ht="57.75" customHeight="1" thickBot="1">
      <c r="H29" s="340" t="s">
        <v>79</v>
      </c>
      <c r="I29" s="340"/>
      <c r="J29" s="46" t="s">
        <v>38</v>
      </c>
      <c r="K29" s="46" t="s">
        <v>38</v>
      </c>
      <c r="L29" s="46"/>
      <c r="M29" s="48">
        <v>2339470.071794</v>
      </c>
      <c r="N29" s="48">
        <v>4772259.2819119999</v>
      </c>
      <c r="O29" s="48" t="s">
        <v>38</v>
      </c>
      <c r="P29" s="49" t="s">
        <v>38</v>
      </c>
      <c r="Q29" s="50">
        <v>3744389</v>
      </c>
      <c r="R29" s="50" t="s">
        <v>38</v>
      </c>
      <c r="S29" s="50" t="s">
        <v>49</v>
      </c>
      <c r="T29" s="97">
        <v>0.29999999999999993</v>
      </c>
      <c r="U29" s="97">
        <v>4.149</v>
      </c>
      <c r="V29" s="97">
        <v>12.872499999999999</v>
      </c>
      <c r="W29" s="97">
        <v>31.274999999999999</v>
      </c>
      <c r="X29" s="97">
        <v>39.277777777777779</v>
      </c>
      <c r="Y29" s="53">
        <v>40920</v>
      </c>
      <c r="Z29" s="53">
        <v>59.452854549154992</v>
      </c>
      <c r="AA29" s="50">
        <v>154</v>
      </c>
      <c r="AB29" s="50">
        <v>40.547145450845008</v>
      </c>
      <c r="AC29" s="53">
        <v>41074</v>
      </c>
      <c r="AD29" s="98"/>
      <c r="AE29" s="98"/>
      <c r="AF29" s="98"/>
    </row>
    <row r="30" spans="6:32" ht="48.75" customHeight="1" thickBot="1">
      <c r="H30" s="26">
        <v>24</v>
      </c>
      <c r="I30" s="27" t="s">
        <v>80</v>
      </c>
      <c r="J30" s="28" t="s">
        <v>22</v>
      </c>
      <c r="K30" s="27" t="s">
        <v>81</v>
      </c>
      <c r="L30" s="28"/>
      <c r="M30" s="57">
        <v>51421.370834000001</v>
      </c>
      <c r="N30" s="99">
        <v>52984.272388999998</v>
      </c>
      <c r="O30" s="57" t="s">
        <v>82</v>
      </c>
      <c r="P30" s="59">
        <v>7</v>
      </c>
      <c r="Q30" s="58">
        <v>48692</v>
      </c>
      <c r="R30" s="57">
        <v>500000</v>
      </c>
      <c r="S30" s="58">
        <v>1088152</v>
      </c>
      <c r="T30" s="60">
        <v>-4.3</v>
      </c>
      <c r="U30" s="60">
        <v>0.52</v>
      </c>
      <c r="V30" s="60">
        <v>8.17</v>
      </c>
      <c r="W30" s="100">
        <v>0</v>
      </c>
      <c r="X30" s="60">
        <v>8.61</v>
      </c>
      <c r="Y30" s="58">
        <v>104</v>
      </c>
      <c r="Z30" s="60">
        <v>31</v>
      </c>
      <c r="AA30" s="58">
        <v>5</v>
      </c>
      <c r="AB30" s="60">
        <v>69</v>
      </c>
      <c r="AC30" s="57">
        <v>109</v>
      </c>
    </row>
    <row r="31" spans="6:32" ht="48.75" customHeight="1" thickBot="1">
      <c r="H31" s="344" t="s">
        <v>83</v>
      </c>
      <c r="I31" s="344"/>
      <c r="J31" s="46" t="s">
        <v>38</v>
      </c>
      <c r="K31" s="46" t="s">
        <v>38</v>
      </c>
      <c r="L31" s="46"/>
      <c r="M31" s="48">
        <v>51421.370834000001</v>
      </c>
      <c r="N31" s="48">
        <v>52984.272388999998</v>
      </c>
      <c r="O31" s="48" t="s">
        <v>82</v>
      </c>
      <c r="P31" s="48">
        <v>7</v>
      </c>
      <c r="Q31" s="48">
        <v>48692</v>
      </c>
      <c r="R31" s="48">
        <v>500000</v>
      </c>
      <c r="S31" s="48" t="s">
        <v>49</v>
      </c>
      <c r="T31" s="101">
        <v>-4.3</v>
      </c>
      <c r="U31" s="101">
        <v>0.52</v>
      </c>
      <c r="V31" s="101">
        <v>8.17</v>
      </c>
      <c r="W31" s="101" t="s">
        <v>38</v>
      </c>
      <c r="X31" s="101">
        <v>8.61</v>
      </c>
      <c r="Y31" s="48">
        <v>104</v>
      </c>
      <c r="Z31" s="53">
        <v>31</v>
      </c>
      <c r="AA31" s="48">
        <v>5</v>
      </c>
      <c r="AB31" s="48">
        <v>69</v>
      </c>
      <c r="AC31" s="48">
        <v>109</v>
      </c>
    </row>
    <row r="32" spans="6:32" ht="48.75" customHeight="1" thickBot="1">
      <c r="G32" s="266"/>
      <c r="H32" s="15">
        <v>25</v>
      </c>
      <c r="I32" s="16" t="s">
        <v>84</v>
      </c>
      <c r="J32" s="17" t="s">
        <v>47</v>
      </c>
      <c r="K32" s="16" t="s">
        <v>85</v>
      </c>
      <c r="L32" s="17"/>
      <c r="M32" s="76">
        <v>210992.47357599999</v>
      </c>
      <c r="N32" s="102">
        <v>97283.906629000005</v>
      </c>
      <c r="O32" s="76" t="s">
        <v>86</v>
      </c>
      <c r="P32" s="78">
        <v>38</v>
      </c>
      <c r="Q32" s="102">
        <v>21923</v>
      </c>
      <c r="R32" s="76">
        <v>50000</v>
      </c>
      <c r="S32" s="102">
        <v>4437527</v>
      </c>
      <c r="T32" s="103">
        <v>-2.68</v>
      </c>
      <c r="U32" s="103">
        <v>1.86</v>
      </c>
      <c r="V32" s="103">
        <v>5.0599999999999996</v>
      </c>
      <c r="W32" s="103">
        <v>42.37</v>
      </c>
      <c r="X32" s="103">
        <v>343.17</v>
      </c>
      <c r="Y32" s="102">
        <v>358</v>
      </c>
      <c r="Z32" s="103">
        <v>83</v>
      </c>
      <c r="AA32" s="102">
        <v>4</v>
      </c>
      <c r="AB32" s="103">
        <v>17</v>
      </c>
      <c r="AC32" s="20">
        <v>362</v>
      </c>
    </row>
    <row r="33" spans="6:29" ht="48.75" customHeight="1" thickBot="1">
      <c r="G33" s="266"/>
      <c r="H33" s="26">
        <v>26</v>
      </c>
      <c r="I33" s="27" t="s">
        <v>87</v>
      </c>
      <c r="J33" s="28" t="s">
        <v>61</v>
      </c>
      <c r="K33" s="27" t="s">
        <v>85</v>
      </c>
      <c r="L33" s="28"/>
      <c r="M33" s="57">
        <v>190558.44183600001</v>
      </c>
      <c r="N33" s="104">
        <v>112808.23884400001</v>
      </c>
      <c r="O33" s="57" t="s">
        <v>88</v>
      </c>
      <c r="P33" s="59">
        <v>41</v>
      </c>
      <c r="Q33" s="104">
        <v>25732</v>
      </c>
      <c r="R33" s="57">
        <v>50000</v>
      </c>
      <c r="S33" s="104">
        <v>4383967</v>
      </c>
      <c r="T33" s="105" t="s">
        <v>261</v>
      </c>
      <c r="U33" s="105">
        <v>5.97</v>
      </c>
      <c r="V33" s="105">
        <v>14.54</v>
      </c>
      <c r="W33" s="105">
        <v>51.69</v>
      </c>
      <c r="X33" s="105">
        <v>338.4</v>
      </c>
      <c r="Y33" s="104">
        <v>240</v>
      </c>
      <c r="Z33" s="104">
        <v>77</v>
      </c>
      <c r="AA33" s="104">
        <v>7</v>
      </c>
      <c r="AB33" s="104">
        <v>23</v>
      </c>
      <c r="AC33" s="31">
        <v>247</v>
      </c>
    </row>
    <row r="34" spans="6:29" ht="48.75" customHeight="1" thickBot="1">
      <c r="G34" s="266"/>
      <c r="H34" s="15">
        <v>27</v>
      </c>
      <c r="I34" s="16" t="s">
        <v>89</v>
      </c>
      <c r="J34" s="17" t="s">
        <v>90</v>
      </c>
      <c r="K34" s="16" t="s">
        <v>85</v>
      </c>
      <c r="L34" s="17"/>
      <c r="M34" s="76">
        <v>122887.850622</v>
      </c>
      <c r="N34" s="102">
        <v>159534.44886999999</v>
      </c>
      <c r="O34" s="76" t="s">
        <v>91</v>
      </c>
      <c r="P34" s="78">
        <v>27</v>
      </c>
      <c r="Q34" s="102">
        <v>51914</v>
      </c>
      <c r="R34" s="76">
        <v>100000</v>
      </c>
      <c r="S34" s="102">
        <v>3073052</v>
      </c>
      <c r="T34" s="103">
        <v>-1.86</v>
      </c>
      <c r="U34" s="103">
        <v>3.04</v>
      </c>
      <c r="V34" s="103">
        <v>13.45</v>
      </c>
      <c r="W34" s="103">
        <v>54.32</v>
      </c>
      <c r="X34" s="103">
        <v>207.31</v>
      </c>
      <c r="Y34" s="102">
        <v>241</v>
      </c>
      <c r="Z34" s="103">
        <v>88</v>
      </c>
      <c r="AA34" s="102">
        <v>7</v>
      </c>
      <c r="AB34" s="103">
        <v>12</v>
      </c>
      <c r="AC34" s="20">
        <v>248</v>
      </c>
    </row>
    <row r="35" spans="6:29" ht="48.75" customHeight="1" thickBot="1">
      <c r="G35" s="266"/>
      <c r="H35" s="26">
        <v>28</v>
      </c>
      <c r="I35" s="27" t="s">
        <v>92</v>
      </c>
      <c r="J35" s="28" t="s">
        <v>93</v>
      </c>
      <c r="K35" s="27" t="s">
        <v>85</v>
      </c>
      <c r="L35" s="28"/>
      <c r="M35" s="57">
        <v>90049.008963</v>
      </c>
      <c r="N35" s="104">
        <v>70282.695355999997</v>
      </c>
      <c r="O35" s="57" t="s">
        <v>94</v>
      </c>
      <c r="P35" s="59">
        <v>43</v>
      </c>
      <c r="Q35" s="104">
        <v>17578</v>
      </c>
      <c r="R35" s="57">
        <v>50000</v>
      </c>
      <c r="S35" s="104">
        <v>3998333</v>
      </c>
      <c r="T35" s="105">
        <v>-2.11</v>
      </c>
      <c r="U35" s="105">
        <v>3.7</v>
      </c>
      <c r="V35" s="105">
        <v>5.68</v>
      </c>
      <c r="W35" s="105">
        <v>33.6</v>
      </c>
      <c r="X35" s="105">
        <v>299.49</v>
      </c>
      <c r="Y35" s="104">
        <v>240</v>
      </c>
      <c r="Z35" s="105">
        <v>94</v>
      </c>
      <c r="AA35" s="104">
        <v>2</v>
      </c>
      <c r="AB35" s="105">
        <v>6</v>
      </c>
      <c r="AC35" s="31">
        <v>242</v>
      </c>
    </row>
    <row r="36" spans="6:29" ht="48.75" customHeight="1" thickBot="1">
      <c r="G36" s="266"/>
      <c r="H36" s="15">
        <v>29</v>
      </c>
      <c r="I36" s="16" t="s">
        <v>95</v>
      </c>
      <c r="J36" s="17" t="s">
        <v>96</v>
      </c>
      <c r="K36" s="16" t="s">
        <v>85</v>
      </c>
      <c r="L36" s="17"/>
      <c r="M36" s="76">
        <v>64403.325397000001</v>
      </c>
      <c r="N36" s="102">
        <v>55860.046208</v>
      </c>
      <c r="O36" s="76" t="s">
        <v>97</v>
      </c>
      <c r="P36" s="78">
        <v>23</v>
      </c>
      <c r="Q36" s="102">
        <v>22883</v>
      </c>
      <c r="R36" s="76">
        <v>50000</v>
      </c>
      <c r="S36" s="102">
        <v>2441116</v>
      </c>
      <c r="T36" s="103">
        <v>-4.78</v>
      </c>
      <c r="U36" s="103">
        <v>-3.82</v>
      </c>
      <c r="V36" s="103">
        <v>8.69</v>
      </c>
      <c r="W36" s="103">
        <v>48.87</v>
      </c>
      <c r="X36" s="103">
        <v>144.11000000000001</v>
      </c>
      <c r="Y36" s="102">
        <v>333</v>
      </c>
      <c r="Z36" s="103">
        <v>91</v>
      </c>
      <c r="AA36" s="102">
        <v>3</v>
      </c>
      <c r="AB36" s="103">
        <v>9</v>
      </c>
      <c r="AC36" s="20">
        <v>336</v>
      </c>
    </row>
    <row r="37" spans="6:29" ht="48.75" customHeight="1" thickBot="1">
      <c r="G37" s="266"/>
      <c r="H37" s="26">
        <v>30</v>
      </c>
      <c r="I37" s="27" t="s">
        <v>98</v>
      </c>
      <c r="J37" s="28" t="s">
        <v>47</v>
      </c>
      <c r="K37" s="27" t="s">
        <v>85</v>
      </c>
      <c r="L37" s="28"/>
      <c r="M37" s="57">
        <v>107548.24873799999</v>
      </c>
      <c r="N37" s="104">
        <v>55795.156890999999</v>
      </c>
      <c r="O37" s="57" t="s">
        <v>99</v>
      </c>
      <c r="P37" s="59">
        <v>8</v>
      </c>
      <c r="Q37" s="104">
        <v>47547</v>
      </c>
      <c r="R37" s="57">
        <v>100000</v>
      </c>
      <c r="S37" s="104">
        <v>1173473</v>
      </c>
      <c r="T37" s="105">
        <v>-2.15</v>
      </c>
      <c r="U37" s="105">
        <v>1.57</v>
      </c>
      <c r="V37" s="105">
        <v>9.1</v>
      </c>
      <c r="W37" s="105">
        <v>0</v>
      </c>
      <c r="X37" s="105">
        <v>16.75</v>
      </c>
      <c r="Y37" s="104">
        <v>491</v>
      </c>
      <c r="Z37" s="105">
        <v>80</v>
      </c>
      <c r="AA37" s="104">
        <v>12</v>
      </c>
      <c r="AB37" s="105">
        <v>20</v>
      </c>
      <c r="AC37" s="31">
        <v>503</v>
      </c>
    </row>
    <row r="38" spans="6:29" ht="48.75" customHeight="1" thickBot="1">
      <c r="G38" s="266"/>
      <c r="H38" s="15">
        <v>31</v>
      </c>
      <c r="I38" s="16" t="s">
        <v>100</v>
      </c>
      <c r="J38" s="17" t="s">
        <v>54</v>
      </c>
      <c r="K38" s="16" t="s">
        <v>85</v>
      </c>
      <c r="L38" s="17"/>
      <c r="M38" s="76">
        <v>19381.386649</v>
      </c>
      <c r="N38" s="102">
        <v>60669.983993000002</v>
      </c>
      <c r="O38" s="76" t="s">
        <v>101</v>
      </c>
      <c r="P38" s="78">
        <v>43</v>
      </c>
      <c r="Q38" s="102">
        <v>25984</v>
      </c>
      <c r="R38" s="76">
        <v>50000</v>
      </c>
      <c r="S38" s="102">
        <v>2334898</v>
      </c>
      <c r="T38" s="103">
        <v>-3.37</v>
      </c>
      <c r="U38" s="103">
        <v>1.77</v>
      </c>
      <c r="V38" s="103">
        <v>21.51</v>
      </c>
      <c r="W38" s="103">
        <v>84.13</v>
      </c>
      <c r="X38" s="103">
        <v>133.9</v>
      </c>
      <c r="Y38" s="102">
        <v>241</v>
      </c>
      <c r="Z38" s="103">
        <v>77</v>
      </c>
      <c r="AA38" s="102">
        <v>2</v>
      </c>
      <c r="AB38" s="103">
        <v>23</v>
      </c>
      <c r="AC38" s="20">
        <v>243</v>
      </c>
    </row>
    <row r="39" spans="6:29" ht="48.75" customHeight="1" thickBot="1">
      <c r="G39" s="266"/>
      <c r="H39" s="26">
        <v>32</v>
      </c>
      <c r="I39" s="27" t="s">
        <v>102</v>
      </c>
      <c r="J39" s="28" t="s">
        <v>103</v>
      </c>
      <c r="K39" s="27" t="s">
        <v>85</v>
      </c>
      <c r="L39" s="28"/>
      <c r="M39" s="57">
        <v>80513.815491999994</v>
      </c>
      <c r="N39" s="104">
        <v>71548.970986999993</v>
      </c>
      <c r="O39" s="57" t="s">
        <v>104</v>
      </c>
      <c r="P39" s="59">
        <v>18</v>
      </c>
      <c r="Q39" s="104">
        <v>14648</v>
      </c>
      <c r="R39" s="57">
        <v>50000</v>
      </c>
      <c r="S39" s="104">
        <v>4884556</v>
      </c>
      <c r="T39" s="105">
        <v>-1.87</v>
      </c>
      <c r="U39" s="105">
        <v>0.34</v>
      </c>
      <c r="V39" s="105">
        <v>10.14</v>
      </c>
      <c r="W39" s="105">
        <v>39.380000000000003</v>
      </c>
      <c r="X39" s="105">
        <v>385</v>
      </c>
      <c r="Y39" s="104">
        <v>261</v>
      </c>
      <c r="Z39" s="105">
        <v>53</v>
      </c>
      <c r="AA39" s="104">
        <v>4</v>
      </c>
      <c r="AB39" s="105">
        <v>47</v>
      </c>
      <c r="AC39" s="31">
        <v>265</v>
      </c>
    </row>
    <row r="40" spans="6:29" ht="48.75" customHeight="1" thickBot="1">
      <c r="G40" s="266"/>
      <c r="H40" s="15">
        <v>33</v>
      </c>
      <c r="I40" s="16" t="s">
        <v>105</v>
      </c>
      <c r="J40" s="17" t="s">
        <v>106</v>
      </c>
      <c r="K40" s="16" t="s">
        <v>85</v>
      </c>
      <c r="L40" s="17"/>
      <c r="M40" s="76">
        <v>36723.335376000003</v>
      </c>
      <c r="N40" s="102">
        <v>46270.532980000004</v>
      </c>
      <c r="O40" s="76" t="s">
        <v>107</v>
      </c>
      <c r="P40" s="78">
        <v>18</v>
      </c>
      <c r="Q40" s="102">
        <v>22430</v>
      </c>
      <c r="R40" s="76">
        <v>50000</v>
      </c>
      <c r="S40" s="102">
        <v>2062886</v>
      </c>
      <c r="T40" s="103" t="s">
        <v>262</v>
      </c>
      <c r="U40" s="103">
        <v>1.99</v>
      </c>
      <c r="V40" s="103">
        <v>10.69</v>
      </c>
      <c r="W40" s="103">
        <v>52.92</v>
      </c>
      <c r="X40" s="103">
        <v>105.8</v>
      </c>
      <c r="Y40" s="102">
        <v>224</v>
      </c>
      <c r="Z40" s="102">
        <v>56.999999999999993</v>
      </c>
      <c r="AA40" s="102">
        <v>10</v>
      </c>
      <c r="AB40" s="102">
        <v>43</v>
      </c>
      <c r="AC40" s="20">
        <v>234</v>
      </c>
    </row>
    <row r="41" spans="6:29" ht="48.75" customHeight="1" thickBot="1">
      <c r="F41" s="41"/>
      <c r="G41" s="266"/>
      <c r="H41" s="26">
        <v>34</v>
      </c>
      <c r="I41" s="27" t="s">
        <v>108</v>
      </c>
      <c r="J41" s="28" t="s">
        <v>109</v>
      </c>
      <c r="K41" s="27" t="s">
        <v>85</v>
      </c>
      <c r="L41" s="28"/>
      <c r="M41" s="57">
        <v>54749.513434</v>
      </c>
      <c r="N41" s="104">
        <v>33495.242706999998</v>
      </c>
      <c r="O41" s="57" t="s">
        <v>110</v>
      </c>
      <c r="P41" s="59">
        <v>14</v>
      </c>
      <c r="Q41" s="104">
        <v>24691</v>
      </c>
      <c r="R41" s="57">
        <v>50000</v>
      </c>
      <c r="S41" s="104">
        <v>1356577</v>
      </c>
      <c r="T41" s="105" t="s">
        <v>263</v>
      </c>
      <c r="U41" s="105">
        <v>3.44</v>
      </c>
      <c r="V41" s="105">
        <v>8.5299999999999994</v>
      </c>
      <c r="W41" s="105">
        <v>25.54</v>
      </c>
      <c r="X41" s="105">
        <v>35.479999999999997</v>
      </c>
      <c r="Y41" s="104">
        <v>192</v>
      </c>
      <c r="Z41" s="104">
        <v>91</v>
      </c>
      <c r="AA41" s="104">
        <v>5</v>
      </c>
      <c r="AB41" s="104">
        <v>9</v>
      </c>
      <c r="AC41" s="31">
        <v>197</v>
      </c>
    </row>
    <row r="42" spans="6:29" ht="48.75" customHeight="1" thickBot="1">
      <c r="G42" s="266"/>
      <c r="H42" s="15">
        <v>35</v>
      </c>
      <c r="I42" s="16" t="s">
        <v>111</v>
      </c>
      <c r="J42" s="17" t="s">
        <v>112</v>
      </c>
      <c r="K42" s="16" t="s">
        <v>85</v>
      </c>
      <c r="L42" s="17"/>
      <c r="M42" s="76">
        <v>44219.519619999999</v>
      </c>
      <c r="N42" s="102">
        <v>39018.560648999999</v>
      </c>
      <c r="O42" s="76" t="s">
        <v>113</v>
      </c>
      <c r="P42" s="78">
        <v>29</v>
      </c>
      <c r="Q42" s="102">
        <v>16098</v>
      </c>
      <c r="R42" s="76">
        <v>50000</v>
      </c>
      <c r="S42" s="102">
        <v>2423814</v>
      </c>
      <c r="T42" s="103">
        <v>-8.43</v>
      </c>
      <c r="U42" s="103">
        <v>-14.2</v>
      </c>
      <c r="V42" s="103">
        <v>7.57</v>
      </c>
      <c r="W42" s="103">
        <v>33.770000000000003</v>
      </c>
      <c r="X42" s="103">
        <v>141.9</v>
      </c>
      <c r="Y42" s="102">
        <v>81</v>
      </c>
      <c r="Z42" s="103">
        <v>24</v>
      </c>
      <c r="AA42" s="102">
        <v>3</v>
      </c>
      <c r="AB42" s="103">
        <v>76</v>
      </c>
      <c r="AC42" s="20">
        <v>84</v>
      </c>
    </row>
    <row r="43" spans="6:29" ht="48.75" customHeight="1" thickBot="1">
      <c r="G43" s="266"/>
      <c r="H43" s="26">
        <v>36</v>
      </c>
      <c r="I43" s="27" t="s">
        <v>114</v>
      </c>
      <c r="J43" s="28" t="s">
        <v>47</v>
      </c>
      <c r="K43" s="27" t="s">
        <v>85</v>
      </c>
      <c r="L43" s="28"/>
      <c r="M43" s="57">
        <v>6940.0175090000002</v>
      </c>
      <c r="N43" s="104">
        <v>22496.653209</v>
      </c>
      <c r="O43" s="57" t="s">
        <v>115</v>
      </c>
      <c r="P43" s="59">
        <v>7</v>
      </c>
      <c r="Q43" s="104">
        <v>23245</v>
      </c>
      <c r="R43" s="57">
        <v>50000</v>
      </c>
      <c r="S43" s="104">
        <v>967806</v>
      </c>
      <c r="T43" s="105">
        <v>-1.03</v>
      </c>
      <c r="U43" s="105">
        <v>3.02</v>
      </c>
      <c r="V43" s="105">
        <v>-3.22</v>
      </c>
      <c r="W43" s="105">
        <v>0</v>
      </c>
      <c r="X43" s="105">
        <v>-3.58</v>
      </c>
      <c r="Y43" s="104">
        <v>209</v>
      </c>
      <c r="Z43" s="105">
        <v>84</v>
      </c>
      <c r="AA43" s="104">
        <v>3</v>
      </c>
      <c r="AB43" s="105">
        <v>16</v>
      </c>
      <c r="AC43" s="31">
        <v>212</v>
      </c>
    </row>
    <row r="44" spans="6:29" ht="48.75" customHeight="1" thickBot="1">
      <c r="G44" s="266"/>
      <c r="H44" s="15">
        <v>37</v>
      </c>
      <c r="I44" s="16" t="s">
        <v>116</v>
      </c>
      <c r="J44" s="17" t="s">
        <v>112</v>
      </c>
      <c r="K44" s="16" t="s">
        <v>85</v>
      </c>
      <c r="L44" s="17"/>
      <c r="M44" s="76" t="s">
        <v>38</v>
      </c>
      <c r="N44" s="102">
        <v>29620.5268</v>
      </c>
      <c r="O44" s="76" t="s">
        <v>117</v>
      </c>
      <c r="P44" s="78">
        <v>6</v>
      </c>
      <c r="Q44" s="102">
        <v>32706</v>
      </c>
      <c r="R44" s="76">
        <v>50000</v>
      </c>
      <c r="S44" s="102">
        <v>905660</v>
      </c>
      <c r="T44" s="103">
        <v>-9.48</v>
      </c>
      <c r="U44" s="103">
        <v>-15.95</v>
      </c>
      <c r="V44" s="103">
        <v>0</v>
      </c>
      <c r="W44" s="103">
        <v>0</v>
      </c>
      <c r="X44" s="103">
        <v>-9.6</v>
      </c>
      <c r="Y44" s="102">
        <v>449</v>
      </c>
      <c r="Z44" s="103">
        <v>75</v>
      </c>
      <c r="AA44" s="102">
        <v>7</v>
      </c>
      <c r="AB44" s="103">
        <v>25</v>
      </c>
      <c r="AC44" s="20">
        <v>456</v>
      </c>
    </row>
    <row r="45" spans="6:29" ht="48.75" customHeight="1" thickBot="1">
      <c r="G45" s="266"/>
      <c r="H45" s="26">
        <v>38</v>
      </c>
      <c r="I45" s="27" t="s">
        <v>118</v>
      </c>
      <c r="J45" s="28" t="s">
        <v>119</v>
      </c>
      <c r="K45" s="27" t="s">
        <v>85</v>
      </c>
      <c r="L45" s="28"/>
      <c r="M45" s="57">
        <v>34292.800532000001</v>
      </c>
      <c r="N45" s="104">
        <v>48347.786373000003</v>
      </c>
      <c r="O45" s="57" t="s">
        <v>31</v>
      </c>
      <c r="P45" s="59">
        <v>19</v>
      </c>
      <c r="Q45" s="104">
        <v>23110</v>
      </c>
      <c r="R45" s="57">
        <v>50000</v>
      </c>
      <c r="S45" s="104">
        <v>2092072</v>
      </c>
      <c r="T45" s="105">
        <v>-2.02</v>
      </c>
      <c r="U45" s="105">
        <v>3.42</v>
      </c>
      <c r="V45" s="105">
        <v>15.66</v>
      </c>
      <c r="W45" s="105">
        <v>66.94</v>
      </c>
      <c r="X45" s="105">
        <v>109.11</v>
      </c>
      <c r="Y45" s="104">
        <v>218</v>
      </c>
      <c r="Z45" s="105">
        <v>96</v>
      </c>
      <c r="AA45" s="104">
        <v>1</v>
      </c>
      <c r="AB45" s="105">
        <v>4</v>
      </c>
      <c r="AC45" s="31">
        <v>219</v>
      </c>
    </row>
    <row r="46" spans="6:29" ht="48.75" customHeight="1" thickBot="1">
      <c r="G46" s="266"/>
      <c r="H46" s="15">
        <v>39</v>
      </c>
      <c r="I46" s="16" t="s">
        <v>120</v>
      </c>
      <c r="J46" s="17" t="s">
        <v>109</v>
      </c>
      <c r="K46" s="16" t="s">
        <v>85</v>
      </c>
      <c r="L46" s="17"/>
      <c r="M46" s="76">
        <v>30035.829446</v>
      </c>
      <c r="N46" s="102">
        <v>27223.644810999998</v>
      </c>
      <c r="O46" s="76" t="s">
        <v>121</v>
      </c>
      <c r="P46" s="78">
        <v>34</v>
      </c>
      <c r="Q46" s="102">
        <v>12249</v>
      </c>
      <c r="R46" s="76">
        <v>50000</v>
      </c>
      <c r="S46" s="102">
        <v>2222520</v>
      </c>
      <c r="T46" s="103">
        <v>-4.34</v>
      </c>
      <c r="U46" s="103">
        <v>-5.52</v>
      </c>
      <c r="V46" s="103">
        <v>-4.8499999999999996</v>
      </c>
      <c r="W46" s="103">
        <v>14.31</v>
      </c>
      <c r="X46" s="103">
        <v>122.06</v>
      </c>
      <c r="Y46" s="102">
        <v>61</v>
      </c>
      <c r="Z46" s="103">
        <v>66</v>
      </c>
      <c r="AA46" s="102">
        <v>15</v>
      </c>
      <c r="AB46" s="103">
        <v>34</v>
      </c>
      <c r="AC46" s="20">
        <v>76</v>
      </c>
    </row>
    <row r="47" spans="6:29" ht="48.75" customHeight="1" thickBot="1">
      <c r="G47" s="266"/>
      <c r="H47" s="26">
        <v>40</v>
      </c>
      <c r="I47" s="27" t="s">
        <v>122</v>
      </c>
      <c r="J47" s="28" t="s">
        <v>123</v>
      </c>
      <c r="K47" s="27" t="s">
        <v>85</v>
      </c>
      <c r="L47" s="28"/>
      <c r="M47" s="57">
        <v>25198.645618999999</v>
      </c>
      <c r="N47" s="104">
        <v>21341.727734</v>
      </c>
      <c r="O47" s="57" t="s">
        <v>124</v>
      </c>
      <c r="P47" s="59">
        <v>42</v>
      </c>
      <c r="Q47" s="104">
        <v>5164</v>
      </c>
      <c r="R47" s="57">
        <v>50000</v>
      </c>
      <c r="S47" s="104">
        <v>4132790</v>
      </c>
      <c r="T47" s="105">
        <v>-6.2</v>
      </c>
      <c r="U47" s="105">
        <v>-2.99</v>
      </c>
      <c r="V47" s="105">
        <v>11.41</v>
      </c>
      <c r="W47" s="105">
        <v>39.909999999999997</v>
      </c>
      <c r="X47" s="105">
        <v>311.56</v>
      </c>
      <c r="Y47" s="104">
        <v>98</v>
      </c>
      <c r="Z47" s="105">
        <v>63</v>
      </c>
      <c r="AA47" s="104">
        <v>3</v>
      </c>
      <c r="AB47" s="105">
        <v>37</v>
      </c>
      <c r="AC47" s="31">
        <v>101</v>
      </c>
    </row>
    <row r="48" spans="6:29" ht="48.75" customHeight="1" thickBot="1">
      <c r="G48" s="266"/>
      <c r="H48" s="15">
        <v>41</v>
      </c>
      <c r="I48" s="16" t="s">
        <v>125</v>
      </c>
      <c r="J48" s="17" t="s">
        <v>126</v>
      </c>
      <c r="K48" s="16" t="s">
        <v>85</v>
      </c>
      <c r="L48" s="17"/>
      <c r="M48" s="76">
        <v>32094.093858</v>
      </c>
      <c r="N48" s="102">
        <v>28120.377983999999</v>
      </c>
      <c r="O48" s="76" t="s">
        <v>127</v>
      </c>
      <c r="P48" s="78">
        <v>19</v>
      </c>
      <c r="Q48" s="102">
        <v>17877</v>
      </c>
      <c r="R48" s="76">
        <v>50000</v>
      </c>
      <c r="S48" s="102">
        <v>1572992</v>
      </c>
      <c r="T48" s="103" t="s">
        <v>264</v>
      </c>
      <c r="U48" s="103">
        <v>1.68</v>
      </c>
      <c r="V48" s="103">
        <v>3.3</v>
      </c>
      <c r="W48" s="103">
        <v>22.76</v>
      </c>
      <c r="X48" s="103">
        <v>57.3</v>
      </c>
      <c r="Y48" s="102">
        <v>43</v>
      </c>
      <c r="Z48" s="102">
        <v>94</v>
      </c>
      <c r="AA48" s="102">
        <v>1</v>
      </c>
      <c r="AB48" s="102">
        <v>6</v>
      </c>
      <c r="AC48" s="20">
        <v>44</v>
      </c>
    </row>
    <row r="49" spans="6:32" ht="48.75" customHeight="1" thickBot="1">
      <c r="G49" s="266"/>
      <c r="H49" s="26">
        <v>42</v>
      </c>
      <c r="I49" s="27" t="s">
        <v>128</v>
      </c>
      <c r="J49" s="28" t="s">
        <v>129</v>
      </c>
      <c r="K49" s="27" t="s">
        <v>85</v>
      </c>
      <c r="L49" s="28"/>
      <c r="M49" s="57">
        <v>22411.620502999998</v>
      </c>
      <c r="N49" s="104">
        <v>18907.247631999999</v>
      </c>
      <c r="O49" s="57" t="s">
        <v>94</v>
      </c>
      <c r="P49" s="59">
        <v>43</v>
      </c>
      <c r="Q49" s="104">
        <v>9724</v>
      </c>
      <c r="R49" s="57">
        <v>50000</v>
      </c>
      <c r="S49" s="104">
        <v>1944390</v>
      </c>
      <c r="T49" s="105">
        <v>0.78</v>
      </c>
      <c r="U49" s="105">
        <v>7.31</v>
      </c>
      <c r="V49" s="105">
        <v>12.75</v>
      </c>
      <c r="W49" s="105">
        <v>37.020000000000003</v>
      </c>
      <c r="X49" s="105">
        <v>94.54</v>
      </c>
      <c r="Y49" s="104">
        <v>58</v>
      </c>
      <c r="Z49" s="105">
        <v>14</v>
      </c>
      <c r="AA49" s="104">
        <v>7</v>
      </c>
      <c r="AB49" s="105">
        <v>86</v>
      </c>
      <c r="AC49" s="31">
        <v>65</v>
      </c>
    </row>
    <row r="50" spans="6:32" ht="48.75" customHeight="1" thickBot="1">
      <c r="G50" s="266"/>
      <c r="H50" s="15">
        <v>43</v>
      </c>
      <c r="I50" s="16" t="s">
        <v>130</v>
      </c>
      <c r="J50" s="106" t="s">
        <v>131</v>
      </c>
      <c r="K50" s="16" t="s">
        <v>85</v>
      </c>
      <c r="L50" s="17"/>
      <c r="M50" s="76">
        <v>7616.0645160000004</v>
      </c>
      <c r="N50" s="102">
        <v>24192.087025000001</v>
      </c>
      <c r="O50" s="76" t="s">
        <v>132</v>
      </c>
      <c r="P50" s="78">
        <v>27</v>
      </c>
      <c r="Q50" s="102">
        <v>15246</v>
      </c>
      <c r="R50" s="76">
        <v>50000</v>
      </c>
      <c r="S50" s="102">
        <v>1586782</v>
      </c>
      <c r="T50" s="103">
        <v>-4</v>
      </c>
      <c r="U50" s="103">
        <v>-3.31</v>
      </c>
      <c r="V50" s="103">
        <v>8.1300000000000008</v>
      </c>
      <c r="W50" s="103">
        <v>24.5</v>
      </c>
      <c r="X50" s="103">
        <v>58.46</v>
      </c>
      <c r="Y50" s="102">
        <v>34</v>
      </c>
      <c r="Z50" s="103">
        <v>6</v>
      </c>
      <c r="AA50" s="102">
        <v>3</v>
      </c>
      <c r="AB50" s="103">
        <v>94</v>
      </c>
      <c r="AC50" s="20">
        <v>37</v>
      </c>
    </row>
    <row r="51" spans="6:32" ht="48.75" customHeight="1" thickBot="1">
      <c r="G51" s="266"/>
      <c r="H51" s="26">
        <v>44</v>
      </c>
      <c r="I51" s="27" t="s">
        <v>133</v>
      </c>
      <c r="J51" s="28" t="s">
        <v>134</v>
      </c>
      <c r="K51" s="27" t="s">
        <v>85</v>
      </c>
      <c r="L51" s="28"/>
      <c r="M51" s="57">
        <v>22798.028824000001</v>
      </c>
      <c r="N51" s="104">
        <v>20772.853794999999</v>
      </c>
      <c r="O51" s="57" t="s">
        <v>135</v>
      </c>
      <c r="P51" s="59">
        <v>11</v>
      </c>
      <c r="Q51" s="104">
        <v>15006</v>
      </c>
      <c r="R51" s="57">
        <v>50000</v>
      </c>
      <c r="S51" s="104">
        <v>1384303</v>
      </c>
      <c r="T51" s="105">
        <v>2</v>
      </c>
      <c r="U51" s="105">
        <v>4.97</v>
      </c>
      <c r="V51" s="105">
        <v>10.5</v>
      </c>
      <c r="W51" s="105">
        <v>0</v>
      </c>
      <c r="X51" s="105">
        <v>37.700000000000003</v>
      </c>
      <c r="Y51" s="104">
        <v>75</v>
      </c>
      <c r="Z51" s="105">
        <v>43</v>
      </c>
      <c r="AA51" s="104">
        <v>5</v>
      </c>
      <c r="AB51" s="105">
        <v>57</v>
      </c>
      <c r="AC51" s="31">
        <v>80</v>
      </c>
      <c r="AE51" s="107"/>
      <c r="AF51" s="107"/>
    </row>
    <row r="52" spans="6:32" ht="48.75" customHeight="1" thickBot="1">
      <c r="G52" s="266"/>
      <c r="H52" s="15">
        <v>45</v>
      </c>
      <c r="I52" s="16" t="s">
        <v>136</v>
      </c>
      <c r="J52" s="106" t="s">
        <v>137</v>
      </c>
      <c r="K52" s="16" t="s">
        <v>85</v>
      </c>
      <c r="L52" s="17"/>
      <c r="M52" s="76">
        <v>13072.680543</v>
      </c>
      <c r="N52" s="102">
        <v>13918.407341</v>
      </c>
      <c r="O52" s="76" t="s">
        <v>138</v>
      </c>
      <c r="P52" s="78">
        <v>10</v>
      </c>
      <c r="Q52" s="102">
        <v>11285</v>
      </c>
      <c r="R52" s="76">
        <v>50000</v>
      </c>
      <c r="S52" s="102">
        <v>1233355</v>
      </c>
      <c r="T52" s="103">
        <v>-2.29</v>
      </c>
      <c r="U52" s="103">
        <v>-0.7</v>
      </c>
      <c r="V52" s="103">
        <v>2.72</v>
      </c>
      <c r="W52" s="103">
        <v>0</v>
      </c>
      <c r="X52" s="103">
        <v>22.08</v>
      </c>
      <c r="Y52" s="102">
        <v>85</v>
      </c>
      <c r="Z52" s="103">
        <v>53</v>
      </c>
      <c r="AA52" s="102">
        <v>2</v>
      </c>
      <c r="AB52" s="103">
        <v>47</v>
      </c>
      <c r="AC52" s="20">
        <v>87</v>
      </c>
      <c r="AE52" s="107"/>
      <c r="AF52" s="107"/>
    </row>
    <row r="53" spans="6:32" ht="48.75" customHeight="1" thickBot="1">
      <c r="G53" s="266"/>
      <c r="H53" s="26">
        <v>46</v>
      </c>
      <c r="I53" s="27" t="s">
        <v>139</v>
      </c>
      <c r="J53" s="56" t="s">
        <v>140</v>
      </c>
      <c r="K53" s="27" t="s">
        <v>85</v>
      </c>
      <c r="L53" s="28"/>
      <c r="M53" s="57">
        <v>9953.9025320000001</v>
      </c>
      <c r="N53" s="104">
        <v>14314.692784000001</v>
      </c>
      <c r="O53" s="57" t="s">
        <v>141</v>
      </c>
      <c r="P53" s="59">
        <v>28</v>
      </c>
      <c r="Q53" s="104">
        <v>6902</v>
      </c>
      <c r="R53" s="57">
        <v>50000</v>
      </c>
      <c r="S53" s="104">
        <v>2073992</v>
      </c>
      <c r="T53" s="105" t="s">
        <v>265</v>
      </c>
      <c r="U53" s="105" t="s">
        <v>266</v>
      </c>
      <c r="V53" s="105">
        <v>4.6399999999999997</v>
      </c>
      <c r="W53" s="105">
        <v>29.37</v>
      </c>
      <c r="X53" s="105">
        <v>106.94</v>
      </c>
      <c r="Y53" s="104">
        <v>53</v>
      </c>
      <c r="Z53" s="104">
        <v>22</v>
      </c>
      <c r="AA53" s="104">
        <v>2</v>
      </c>
      <c r="AB53" s="104">
        <v>78</v>
      </c>
      <c r="AC53" s="31">
        <v>55</v>
      </c>
      <c r="AE53" s="107"/>
      <c r="AF53" s="107"/>
    </row>
    <row r="54" spans="6:32" ht="48.75" customHeight="1" thickBot="1">
      <c r="G54" s="266"/>
      <c r="H54" s="15">
        <v>47</v>
      </c>
      <c r="I54" s="16" t="s">
        <v>142</v>
      </c>
      <c r="J54" s="17" t="s">
        <v>96</v>
      </c>
      <c r="K54" s="16" t="s">
        <v>85</v>
      </c>
      <c r="L54" s="17"/>
      <c r="M54" s="76">
        <v>17245.569662999998</v>
      </c>
      <c r="N54" s="102">
        <v>7813.7045909999997</v>
      </c>
      <c r="O54" s="76" t="s">
        <v>143</v>
      </c>
      <c r="P54" s="78">
        <v>18</v>
      </c>
      <c r="Q54" s="102">
        <v>5563</v>
      </c>
      <c r="R54" s="76">
        <v>50000</v>
      </c>
      <c r="S54" s="102">
        <v>1404585</v>
      </c>
      <c r="T54" s="103">
        <v>-3.75</v>
      </c>
      <c r="U54" s="103">
        <v>-6.03</v>
      </c>
      <c r="V54" s="103">
        <v>-2.17</v>
      </c>
      <c r="W54" s="103">
        <v>36.119999999999997</v>
      </c>
      <c r="X54" s="103">
        <v>40.22</v>
      </c>
      <c r="Y54" s="102">
        <v>50</v>
      </c>
      <c r="Z54" s="103">
        <v>79</v>
      </c>
      <c r="AA54" s="102">
        <v>3</v>
      </c>
      <c r="AB54" s="103">
        <v>21</v>
      </c>
      <c r="AC54" s="20">
        <v>53</v>
      </c>
      <c r="AE54" s="107"/>
      <c r="AF54" s="107"/>
    </row>
    <row r="55" spans="6:32" ht="48.75" customHeight="1" thickBot="1">
      <c r="G55" s="266"/>
      <c r="H55" s="26">
        <v>48</v>
      </c>
      <c r="I55" s="27" t="s">
        <v>144</v>
      </c>
      <c r="J55" s="56" t="s">
        <v>145</v>
      </c>
      <c r="K55" s="27" t="s">
        <v>85</v>
      </c>
      <c r="L55" s="28"/>
      <c r="M55" s="57">
        <v>16459.825916000002</v>
      </c>
      <c r="N55" s="104">
        <v>16789.430732000001</v>
      </c>
      <c r="O55" s="57" t="s">
        <v>146</v>
      </c>
      <c r="P55" s="59">
        <v>18</v>
      </c>
      <c r="Q55" s="104">
        <v>11215</v>
      </c>
      <c r="R55" s="57">
        <v>50000</v>
      </c>
      <c r="S55" s="104">
        <v>1497052</v>
      </c>
      <c r="T55" s="105">
        <v>-3.5</v>
      </c>
      <c r="U55" s="105">
        <v>-0.44</v>
      </c>
      <c r="V55" s="105">
        <v>1.4</v>
      </c>
      <c r="W55" s="105">
        <v>34.6</v>
      </c>
      <c r="X55" s="105">
        <v>49.46</v>
      </c>
      <c r="Y55" s="104">
        <v>76</v>
      </c>
      <c r="Z55" s="105">
        <v>68</v>
      </c>
      <c r="AA55" s="104">
        <v>2</v>
      </c>
      <c r="AB55" s="105">
        <v>32</v>
      </c>
      <c r="AC55" s="31">
        <v>78</v>
      </c>
      <c r="AE55" s="107"/>
      <c r="AF55" s="107"/>
    </row>
    <row r="56" spans="6:32" ht="48.75" customHeight="1" thickBot="1">
      <c r="G56" s="266"/>
      <c r="H56" s="15">
        <v>49</v>
      </c>
      <c r="I56" s="16" t="s">
        <v>147</v>
      </c>
      <c r="J56" s="17" t="s">
        <v>148</v>
      </c>
      <c r="K56" s="16" t="s">
        <v>85</v>
      </c>
      <c r="L56" s="17"/>
      <c r="M56" s="76">
        <v>15642.894456</v>
      </c>
      <c r="N56" s="102">
        <v>11684.593688999999</v>
      </c>
      <c r="O56" s="76" t="s">
        <v>149</v>
      </c>
      <c r="P56" s="78">
        <v>12</v>
      </c>
      <c r="Q56" s="102">
        <v>8259</v>
      </c>
      <c r="R56" s="76">
        <v>50000</v>
      </c>
      <c r="S56" s="102">
        <v>1414771</v>
      </c>
      <c r="T56" s="103" t="s">
        <v>267</v>
      </c>
      <c r="U56" s="103" t="s">
        <v>268</v>
      </c>
      <c r="V56" s="103" t="s">
        <v>269</v>
      </c>
      <c r="W56" s="103">
        <v>41.6</v>
      </c>
      <c r="X56" s="103">
        <v>41.49</v>
      </c>
      <c r="Y56" s="102">
        <v>66</v>
      </c>
      <c r="Z56" s="102">
        <v>42</v>
      </c>
      <c r="AA56" s="102">
        <v>2</v>
      </c>
      <c r="AB56" s="102">
        <v>57.999999999999993</v>
      </c>
      <c r="AC56" s="20">
        <v>68</v>
      </c>
      <c r="AE56" s="107"/>
      <c r="AF56" s="107"/>
    </row>
    <row r="57" spans="6:32" ht="48.75" customHeight="1" thickBot="1">
      <c r="G57" s="266"/>
      <c r="H57" s="26">
        <v>50</v>
      </c>
      <c r="I57" s="27" t="s">
        <v>150</v>
      </c>
      <c r="J57" s="27" t="s">
        <v>26</v>
      </c>
      <c r="K57" s="27" t="s">
        <v>85</v>
      </c>
      <c r="L57" s="28"/>
      <c r="M57" s="57">
        <v>15822.293390000001</v>
      </c>
      <c r="N57" s="104">
        <v>14362.167776</v>
      </c>
      <c r="O57" s="57" t="s">
        <v>151</v>
      </c>
      <c r="P57" s="57">
        <v>19</v>
      </c>
      <c r="Q57" s="104">
        <v>9755</v>
      </c>
      <c r="R57" s="57">
        <v>50000</v>
      </c>
      <c r="S57" s="104">
        <v>1472288</v>
      </c>
      <c r="T57" s="105">
        <v>-2.0499999999999998</v>
      </c>
      <c r="U57" s="105">
        <v>2.5</v>
      </c>
      <c r="V57" s="105">
        <v>6.47</v>
      </c>
      <c r="W57" s="105">
        <v>33.79</v>
      </c>
      <c r="X57" s="105">
        <v>47.23</v>
      </c>
      <c r="Y57" s="104">
        <v>90</v>
      </c>
      <c r="Z57" s="105">
        <v>41</v>
      </c>
      <c r="AA57" s="104">
        <v>7</v>
      </c>
      <c r="AB57" s="105">
        <v>59</v>
      </c>
      <c r="AC57" s="31">
        <v>97</v>
      </c>
      <c r="AE57" s="107"/>
      <c r="AF57" s="107"/>
    </row>
    <row r="58" spans="6:32" ht="48.75" customHeight="1" thickBot="1">
      <c r="G58" s="266"/>
      <c r="H58" s="15">
        <v>51</v>
      </c>
      <c r="I58" s="16" t="s">
        <v>152</v>
      </c>
      <c r="J58" s="17" t="s">
        <v>153</v>
      </c>
      <c r="K58" s="16" t="s">
        <v>85</v>
      </c>
      <c r="L58" s="17"/>
      <c r="M58" s="76">
        <v>14442.649933000001</v>
      </c>
      <c r="N58" s="102">
        <v>21434.287367000001</v>
      </c>
      <c r="O58" s="76" t="s">
        <v>154</v>
      </c>
      <c r="P58" s="78">
        <v>42</v>
      </c>
      <c r="Q58" s="102">
        <v>8297</v>
      </c>
      <c r="R58" s="76">
        <v>50000</v>
      </c>
      <c r="S58" s="102">
        <v>2583378</v>
      </c>
      <c r="T58" s="103">
        <v>-2.72</v>
      </c>
      <c r="U58" s="103">
        <v>0.35</v>
      </c>
      <c r="V58" s="103">
        <v>8.08</v>
      </c>
      <c r="W58" s="103">
        <v>35.729999999999997</v>
      </c>
      <c r="X58" s="103">
        <v>157.13999999999999</v>
      </c>
      <c r="Y58" s="102">
        <v>33</v>
      </c>
      <c r="Z58" s="103">
        <v>29</v>
      </c>
      <c r="AA58" s="102">
        <v>3</v>
      </c>
      <c r="AB58" s="103">
        <v>71</v>
      </c>
      <c r="AC58" s="20">
        <v>36</v>
      </c>
      <c r="AE58" s="107"/>
      <c r="AF58" s="107"/>
    </row>
    <row r="59" spans="6:32" ht="48.75" customHeight="1" thickBot="1">
      <c r="G59" s="266"/>
      <c r="H59" s="26">
        <v>52</v>
      </c>
      <c r="I59" s="27" t="s">
        <v>155</v>
      </c>
      <c r="J59" s="28" t="s">
        <v>30</v>
      </c>
      <c r="K59" s="27" t="s">
        <v>85</v>
      </c>
      <c r="L59" s="28"/>
      <c r="M59" s="57">
        <v>17868.409736000001</v>
      </c>
      <c r="N59" s="104">
        <v>16524.216924</v>
      </c>
      <c r="O59" s="57" t="s">
        <v>156</v>
      </c>
      <c r="P59" s="59">
        <v>15</v>
      </c>
      <c r="Q59" s="104">
        <v>12001</v>
      </c>
      <c r="R59" s="57">
        <v>50000</v>
      </c>
      <c r="S59" s="104">
        <v>1376903</v>
      </c>
      <c r="T59" s="105">
        <v>0.22</v>
      </c>
      <c r="U59" s="108">
        <v>5.08</v>
      </c>
      <c r="V59" s="105">
        <v>19.38</v>
      </c>
      <c r="W59" s="105">
        <v>40.99</v>
      </c>
      <c r="X59" s="105">
        <v>37.18</v>
      </c>
      <c r="Y59" s="104">
        <v>126</v>
      </c>
      <c r="Z59" s="105">
        <v>30</v>
      </c>
      <c r="AA59" s="104">
        <v>11</v>
      </c>
      <c r="AB59" s="105">
        <v>70</v>
      </c>
      <c r="AC59" s="31">
        <v>137</v>
      </c>
      <c r="AE59" s="107"/>
      <c r="AF59" s="107"/>
    </row>
    <row r="60" spans="6:32" ht="48.75" customHeight="1" thickBot="1">
      <c r="G60" s="266"/>
      <c r="H60" s="15">
        <v>53</v>
      </c>
      <c r="I60" s="16" t="s">
        <v>157</v>
      </c>
      <c r="J60" s="17" t="s">
        <v>158</v>
      </c>
      <c r="K60" s="16" t="s">
        <v>85</v>
      </c>
      <c r="L60" s="17"/>
      <c r="M60" s="76">
        <v>12929.134593999999</v>
      </c>
      <c r="N60" s="102">
        <v>14816.100911</v>
      </c>
      <c r="O60" s="76" t="s">
        <v>159</v>
      </c>
      <c r="P60" s="78">
        <v>38</v>
      </c>
      <c r="Q60" s="102">
        <v>7123</v>
      </c>
      <c r="R60" s="76">
        <v>50000</v>
      </c>
      <c r="S60" s="102">
        <v>2080036</v>
      </c>
      <c r="T60" s="103">
        <v>-7.84</v>
      </c>
      <c r="U60" s="103">
        <v>-4.7699999999999996</v>
      </c>
      <c r="V60" s="103">
        <v>6.19</v>
      </c>
      <c r="W60" s="103">
        <v>33.659999999999997</v>
      </c>
      <c r="X60" s="103">
        <v>107.43</v>
      </c>
      <c r="Y60" s="102">
        <v>45</v>
      </c>
      <c r="Z60" s="103">
        <v>20</v>
      </c>
      <c r="AA60" s="102">
        <v>8</v>
      </c>
      <c r="AB60" s="103">
        <v>80</v>
      </c>
      <c r="AC60" s="20">
        <v>53</v>
      </c>
      <c r="AE60" s="107"/>
      <c r="AF60" s="107"/>
    </row>
    <row r="61" spans="6:32" ht="48.75" customHeight="1" thickBot="1">
      <c r="G61" s="266"/>
      <c r="H61" s="26">
        <v>54</v>
      </c>
      <c r="I61" s="27" t="s">
        <v>160</v>
      </c>
      <c r="J61" s="28" t="s">
        <v>161</v>
      </c>
      <c r="K61" s="27" t="s">
        <v>85</v>
      </c>
      <c r="L61" s="28"/>
      <c r="M61" s="57">
        <v>15565.552104</v>
      </c>
      <c r="N61" s="104">
        <v>10630.919298999999</v>
      </c>
      <c r="O61" s="57" t="s">
        <v>149</v>
      </c>
      <c r="P61" s="59">
        <v>12</v>
      </c>
      <c r="Q61" s="104">
        <v>7579</v>
      </c>
      <c r="R61" s="57">
        <v>50000</v>
      </c>
      <c r="S61" s="104">
        <v>1402681</v>
      </c>
      <c r="T61" s="105" t="s">
        <v>270</v>
      </c>
      <c r="U61" s="105" t="s">
        <v>271</v>
      </c>
      <c r="V61" s="105">
        <v>6.61</v>
      </c>
      <c r="W61" s="105">
        <v>39.22</v>
      </c>
      <c r="X61" s="105">
        <v>39.94</v>
      </c>
      <c r="Y61" s="104">
        <v>58</v>
      </c>
      <c r="Z61" s="104">
        <v>50</v>
      </c>
      <c r="AA61" s="104">
        <v>3</v>
      </c>
      <c r="AB61" s="104">
        <v>50</v>
      </c>
      <c r="AC61" s="31">
        <v>61</v>
      </c>
      <c r="AE61" s="107"/>
      <c r="AF61" s="107"/>
    </row>
    <row r="62" spans="6:32" ht="48.75" customHeight="1" thickBot="1">
      <c r="G62" s="266"/>
      <c r="H62" s="15">
        <v>55</v>
      </c>
      <c r="I62" s="16" t="s">
        <v>162</v>
      </c>
      <c r="J62" s="17" t="s">
        <v>163</v>
      </c>
      <c r="K62" s="16" t="s">
        <v>85</v>
      </c>
      <c r="L62" s="17"/>
      <c r="M62" s="76">
        <v>8326</v>
      </c>
      <c r="N62" s="102">
        <v>8143.1495860000005</v>
      </c>
      <c r="O62" s="76" t="s">
        <v>127</v>
      </c>
      <c r="P62" s="78">
        <v>19</v>
      </c>
      <c r="Q62" s="102">
        <v>5486</v>
      </c>
      <c r="R62" s="76">
        <v>50000</v>
      </c>
      <c r="S62" s="102">
        <v>1484351</v>
      </c>
      <c r="T62" s="103" t="s">
        <v>272</v>
      </c>
      <c r="U62" s="103">
        <v>3.09</v>
      </c>
      <c r="V62" s="103">
        <v>9.24</v>
      </c>
      <c r="W62" s="103">
        <v>31.54</v>
      </c>
      <c r="X62" s="103">
        <v>47.49</v>
      </c>
      <c r="Y62" s="102">
        <v>10</v>
      </c>
      <c r="Z62" s="102">
        <v>9</v>
      </c>
      <c r="AA62" s="102">
        <v>3</v>
      </c>
      <c r="AB62" s="102">
        <v>91</v>
      </c>
      <c r="AC62" s="20">
        <v>13</v>
      </c>
      <c r="AE62" s="107"/>
      <c r="AF62" s="107"/>
    </row>
    <row r="63" spans="6:32" ht="48.75" customHeight="1" thickBot="1">
      <c r="F63" s="41"/>
      <c r="G63" s="266"/>
      <c r="H63" s="26">
        <v>56</v>
      </c>
      <c r="I63" s="27" t="s">
        <v>164</v>
      </c>
      <c r="J63" s="28" t="s">
        <v>22</v>
      </c>
      <c r="K63" s="27" t="s">
        <v>85</v>
      </c>
      <c r="L63" s="28"/>
      <c r="M63" s="57">
        <v>11738.914349999999</v>
      </c>
      <c r="N63" s="104">
        <v>13842.646885</v>
      </c>
      <c r="O63" s="57" t="s">
        <v>165</v>
      </c>
      <c r="P63" s="59">
        <v>23</v>
      </c>
      <c r="Q63" s="104">
        <v>6560</v>
      </c>
      <c r="R63" s="57">
        <v>50000</v>
      </c>
      <c r="S63" s="104">
        <v>2110160</v>
      </c>
      <c r="T63" s="105">
        <v>-1.37</v>
      </c>
      <c r="U63" s="105">
        <v>-1.5</v>
      </c>
      <c r="V63" s="105">
        <v>11.01</v>
      </c>
      <c r="W63" s="105">
        <v>48.02</v>
      </c>
      <c r="X63" s="105">
        <v>110.42</v>
      </c>
      <c r="Y63" s="104">
        <v>13</v>
      </c>
      <c r="Z63" s="105">
        <v>29</v>
      </c>
      <c r="AA63" s="104">
        <v>5</v>
      </c>
      <c r="AB63" s="105">
        <v>71</v>
      </c>
      <c r="AC63" s="31">
        <v>18</v>
      </c>
      <c r="AE63" s="107"/>
      <c r="AF63" s="107"/>
    </row>
    <row r="64" spans="6:32" ht="48.75" customHeight="1" thickBot="1">
      <c r="G64" s="266"/>
      <c r="H64" s="15">
        <v>57</v>
      </c>
      <c r="I64" s="16" t="s">
        <v>166</v>
      </c>
      <c r="J64" s="17" t="s">
        <v>167</v>
      </c>
      <c r="K64" s="16" t="s">
        <v>85</v>
      </c>
      <c r="L64" s="17"/>
      <c r="M64" s="76">
        <v>12909.570283999999</v>
      </c>
      <c r="N64" s="102">
        <v>18721.892068000001</v>
      </c>
      <c r="O64" s="76" t="s">
        <v>168</v>
      </c>
      <c r="P64" s="78">
        <v>38</v>
      </c>
      <c r="Q64" s="102">
        <v>7450</v>
      </c>
      <c r="R64" s="76">
        <v>50000</v>
      </c>
      <c r="S64" s="102">
        <v>2513006</v>
      </c>
      <c r="T64" s="103">
        <v>-2.4300000000000002</v>
      </c>
      <c r="U64" s="103">
        <v>4.8499999999999996</v>
      </c>
      <c r="V64" s="103">
        <v>20.67</v>
      </c>
      <c r="W64" s="103">
        <v>47.13</v>
      </c>
      <c r="X64" s="103">
        <v>151.24</v>
      </c>
      <c r="Y64" s="102">
        <v>55</v>
      </c>
      <c r="Z64" s="103">
        <v>30</v>
      </c>
      <c r="AA64" s="102">
        <v>3</v>
      </c>
      <c r="AB64" s="103">
        <v>70</v>
      </c>
      <c r="AC64" s="20">
        <v>58</v>
      </c>
      <c r="AE64" s="107"/>
      <c r="AF64" s="107"/>
    </row>
    <row r="65" spans="6:32" ht="48.75" customHeight="1" thickBot="1">
      <c r="G65" s="266"/>
      <c r="H65" s="26">
        <v>58</v>
      </c>
      <c r="I65" s="27" t="s">
        <v>169</v>
      </c>
      <c r="J65" s="28" t="s">
        <v>170</v>
      </c>
      <c r="K65" s="27" t="s">
        <v>85</v>
      </c>
      <c r="L65" s="28"/>
      <c r="M65" s="57">
        <v>11851.304969000001</v>
      </c>
      <c r="N65" s="104">
        <v>10026.659768</v>
      </c>
      <c r="O65" s="57" t="s">
        <v>135</v>
      </c>
      <c r="P65" s="59">
        <v>11</v>
      </c>
      <c r="Q65" s="104">
        <v>6945</v>
      </c>
      <c r="R65" s="57">
        <v>50000</v>
      </c>
      <c r="S65" s="104">
        <v>1443723</v>
      </c>
      <c r="T65" s="105">
        <v>-1.64</v>
      </c>
      <c r="U65" s="105">
        <v>4.41</v>
      </c>
      <c r="V65" s="105">
        <v>17.29</v>
      </c>
      <c r="W65" s="105">
        <v>0</v>
      </c>
      <c r="X65" s="105">
        <v>43.55</v>
      </c>
      <c r="Y65" s="104">
        <v>42</v>
      </c>
      <c r="Z65" s="105">
        <v>19</v>
      </c>
      <c r="AA65" s="104">
        <v>8</v>
      </c>
      <c r="AB65" s="105">
        <v>81</v>
      </c>
      <c r="AC65" s="31">
        <v>50</v>
      </c>
    </row>
    <row r="66" spans="6:32" ht="48.75" customHeight="1" thickBot="1">
      <c r="F66" s="41"/>
      <c r="G66" s="266"/>
      <c r="H66" s="15">
        <v>59</v>
      </c>
      <c r="I66" s="16" t="s">
        <v>171</v>
      </c>
      <c r="J66" s="109" t="s">
        <v>172</v>
      </c>
      <c r="K66" s="16" t="s">
        <v>85</v>
      </c>
      <c r="L66" s="17"/>
      <c r="M66" s="76">
        <v>6397.0199169999996</v>
      </c>
      <c r="N66" s="102">
        <v>4482.7769980000003</v>
      </c>
      <c r="O66" s="76" t="s">
        <v>173</v>
      </c>
      <c r="P66" s="78">
        <v>40</v>
      </c>
      <c r="Q66" s="102">
        <v>2354</v>
      </c>
      <c r="R66" s="76">
        <v>50000</v>
      </c>
      <c r="S66" s="102">
        <v>1904323</v>
      </c>
      <c r="T66" s="103">
        <v>-0.01</v>
      </c>
      <c r="U66" s="103">
        <v>7.72</v>
      </c>
      <c r="V66" s="103">
        <v>17.97</v>
      </c>
      <c r="W66" s="103">
        <v>52.6</v>
      </c>
      <c r="X66" s="103">
        <v>90.31</v>
      </c>
      <c r="Y66" s="102">
        <v>21</v>
      </c>
      <c r="Z66" s="103">
        <v>58</v>
      </c>
      <c r="AA66" s="102">
        <v>1</v>
      </c>
      <c r="AB66" s="103">
        <v>42</v>
      </c>
      <c r="AC66" s="20">
        <v>22</v>
      </c>
      <c r="AE66" s="107"/>
      <c r="AF66" s="107"/>
    </row>
    <row r="67" spans="6:32" ht="48.75" customHeight="1" thickBot="1">
      <c r="G67" s="266"/>
      <c r="H67" s="26">
        <v>60</v>
      </c>
      <c r="I67" s="27" t="s">
        <v>174</v>
      </c>
      <c r="J67" s="28" t="s">
        <v>175</v>
      </c>
      <c r="K67" s="27" t="s">
        <v>85</v>
      </c>
      <c r="L67" s="28"/>
      <c r="M67" s="57" t="s">
        <v>38</v>
      </c>
      <c r="N67" s="104">
        <v>12131.625556000001</v>
      </c>
      <c r="O67" s="57" t="s">
        <v>39</v>
      </c>
      <c r="P67" s="59">
        <v>7</v>
      </c>
      <c r="Q67" s="104">
        <v>10573</v>
      </c>
      <c r="R67" s="57">
        <v>50000</v>
      </c>
      <c r="S67" s="104">
        <v>1147416</v>
      </c>
      <c r="T67" s="105">
        <v>-2.2200000000000002</v>
      </c>
      <c r="U67" s="105">
        <v>2.52</v>
      </c>
      <c r="V67" s="105">
        <v>14.6</v>
      </c>
      <c r="W67" s="105">
        <v>0</v>
      </c>
      <c r="X67" s="105">
        <v>14.25</v>
      </c>
      <c r="Y67" s="104">
        <v>50</v>
      </c>
      <c r="Z67" s="105">
        <v>60</v>
      </c>
      <c r="AA67" s="104">
        <v>2</v>
      </c>
      <c r="AB67" s="105">
        <v>40</v>
      </c>
      <c r="AC67" s="31">
        <v>52</v>
      </c>
      <c r="AE67" s="107"/>
      <c r="AF67" s="107"/>
    </row>
    <row r="68" spans="6:32" ht="48.75" customHeight="1" thickBot="1">
      <c r="G68" s="266"/>
      <c r="H68" s="15">
        <v>61</v>
      </c>
      <c r="I68" s="16" t="s">
        <v>176</v>
      </c>
      <c r="J68" s="17" t="s">
        <v>177</v>
      </c>
      <c r="K68" s="16" t="s">
        <v>85</v>
      </c>
      <c r="L68" s="17"/>
      <c r="M68" s="76">
        <v>9119.273733</v>
      </c>
      <c r="N68" s="102">
        <v>13573.924922</v>
      </c>
      <c r="O68" s="76" t="s">
        <v>178</v>
      </c>
      <c r="P68" s="78">
        <v>9</v>
      </c>
      <c r="Q68" s="102">
        <v>10873</v>
      </c>
      <c r="R68" s="76">
        <v>50000</v>
      </c>
      <c r="S68" s="102">
        <v>1248407</v>
      </c>
      <c r="T68" s="103">
        <v>-3.65</v>
      </c>
      <c r="U68" s="103">
        <v>5.21</v>
      </c>
      <c r="V68" s="103">
        <v>15.6</v>
      </c>
      <c r="W68" s="103">
        <v>0</v>
      </c>
      <c r="X68" s="103">
        <v>24.85</v>
      </c>
      <c r="Y68" s="102">
        <v>84</v>
      </c>
      <c r="Z68" s="103">
        <v>59</v>
      </c>
      <c r="AA68" s="102">
        <v>6</v>
      </c>
      <c r="AB68" s="103">
        <v>41</v>
      </c>
      <c r="AC68" s="20">
        <v>90</v>
      </c>
      <c r="AE68" s="107"/>
      <c r="AF68" s="107"/>
    </row>
    <row r="69" spans="6:32" ht="48.75" customHeight="1" thickBot="1">
      <c r="G69" s="266"/>
      <c r="H69" s="26">
        <v>62</v>
      </c>
      <c r="I69" s="27" t="s">
        <v>179</v>
      </c>
      <c r="J69" s="28" t="s">
        <v>180</v>
      </c>
      <c r="K69" s="27" t="s">
        <v>85</v>
      </c>
      <c r="L69" s="28"/>
      <c r="M69" s="57">
        <v>7137.3462929999996</v>
      </c>
      <c r="N69" s="104">
        <v>10438.88205</v>
      </c>
      <c r="O69" s="57" t="s">
        <v>181</v>
      </c>
      <c r="P69" s="59">
        <v>20</v>
      </c>
      <c r="Q69" s="104">
        <v>5770</v>
      </c>
      <c r="R69" s="57">
        <v>50000</v>
      </c>
      <c r="S69" s="104">
        <v>1809165</v>
      </c>
      <c r="T69" s="105" t="s">
        <v>273</v>
      </c>
      <c r="U69" s="105">
        <v>4.79</v>
      </c>
      <c r="V69" s="105">
        <v>5.18</v>
      </c>
      <c r="W69" s="105">
        <v>40.880000000000003</v>
      </c>
      <c r="X69" s="105">
        <v>80.12</v>
      </c>
      <c r="Y69" s="104">
        <v>46</v>
      </c>
      <c r="Z69" s="104">
        <v>69</v>
      </c>
      <c r="AA69" s="104">
        <v>6</v>
      </c>
      <c r="AB69" s="104">
        <v>31</v>
      </c>
      <c r="AC69" s="31">
        <v>52</v>
      </c>
      <c r="AE69" s="107"/>
      <c r="AF69" s="107"/>
    </row>
    <row r="70" spans="6:32" ht="48.75" customHeight="1" thickBot="1">
      <c r="F70" s="41"/>
      <c r="G70" s="266"/>
      <c r="H70" s="15">
        <v>63</v>
      </c>
      <c r="I70" s="16" t="s">
        <v>182</v>
      </c>
      <c r="J70" s="17" t="s">
        <v>183</v>
      </c>
      <c r="K70" s="16" t="s">
        <v>85</v>
      </c>
      <c r="L70" s="17"/>
      <c r="M70" s="76">
        <v>8332.4965969999994</v>
      </c>
      <c r="N70" s="102">
        <v>8845.7470570000005</v>
      </c>
      <c r="O70" s="76" t="s">
        <v>184</v>
      </c>
      <c r="P70" s="78">
        <v>25</v>
      </c>
      <c r="Q70" s="102">
        <v>5489</v>
      </c>
      <c r="R70" s="76">
        <v>50000</v>
      </c>
      <c r="S70" s="102">
        <v>1611541</v>
      </c>
      <c r="T70" s="103">
        <v>-11.62</v>
      </c>
      <c r="U70" s="103">
        <v>-10.84</v>
      </c>
      <c r="V70" s="103">
        <v>-8.9600000000000009</v>
      </c>
      <c r="W70" s="103">
        <v>10.91</v>
      </c>
      <c r="X70" s="103">
        <v>61.16</v>
      </c>
      <c r="Y70" s="102">
        <v>34</v>
      </c>
      <c r="Z70" s="103">
        <v>27</v>
      </c>
      <c r="AA70" s="102">
        <v>20</v>
      </c>
      <c r="AB70" s="103">
        <v>73</v>
      </c>
      <c r="AC70" s="20">
        <v>54</v>
      </c>
      <c r="AE70" s="107"/>
      <c r="AF70" s="107"/>
    </row>
    <row r="71" spans="6:32" ht="48.75" customHeight="1" thickBot="1">
      <c r="G71" s="266"/>
      <c r="H71" s="26">
        <v>64</v>
      </c>
      <c r="I71" s="27" t="s">
        <v>185</v>
      </c>
      <c r="J71" s="28" t="s">
        <v>123</v>
      </c>
      <c r="K71" s="27" t="s">
        <v>85</v>
      </c>
      <c r="L71" s="28"/>
      <c r="M71" s="57">
        <v>13522.595886999999</v>
      </c>
      <c r="N71" s="104">
        <v>8280.2509250000003</v>
      </c>
      <c r="O71" s="57" t="s">
        <v>186</v>
      </c>
      <c r="P71" s="59">
        <v>15</v>
      </c>
      <c r="Q71" s="104">
        <v>6187</v>
      </c>
      <c r="R71" s="57">
        <v>50000</v>
      </c>
      <c r="S71" s="104">
        <v>1338331</v>
      </c>
      <c r="T71" s="105">
        <v>-1.62</v>
      </c>
      <c r="U71" s="105">
        <v>1.04</v>
      </c>
      <c r="V71" s="105">
        <v>-3.22</v>
      </c>
      <c r="W71" s="105">
        <v>25.42</v>
      </c>
      <c r="X71" s="105">
        <v>33.700000000000003</v>
      </c>
      <c r="Y71" s="104">
        <v>109</v>
      </c>
      <c r="Z71" s="105">
        <v>55</v>
      </c>
      <c r="AA71" s="104">
        <v>2</v>
      </c>
      <c r="AB71" s="105">
        <v>45</v>
      </c>
      <c r="AC71" s="31">
        <v>111</v>
      </c>
      <c r="AE71" s="107"/>
      <c r="AF71" s="107"/>
    </row>
    <row r="72" spans="6:32" ht="48.75" customHeight="1" thickBot="1">
      <c r="G72" s="266"/>
      <c r="H72" s="15">
        <v>65</v>
      </c>
      <c r="I72" s="16" t="s">
        <v>187</v>
      </c>
      <c r="J72" s="16" t="s">
        <v>188</v>
      </c>
      <c r="K72" s="16" t="s">
        <v>85</v>
      </c>
      <c r="L72" s="17"/>
      <c r="M72" s="76">
        <v>9543.5717540000005</v>
      </c>
      <c r="N72" s="102">
        <v>13215.7032</v>
      </c>
      <c r="O72" s="76" t="s">
        <v>189</v>
      </c>
      <c r="P72" s="76">
        <v>15</v>
      </c>
      <c r="Q72" s="102">
        <v>8675</v>
      </c>
      <c r="R72" s="76">
        <v>50000</v>
      </c>
      <c r="S72" s="102">
        <v>1523424</v>
      </c>
      <c r="T72" s="103" t="s">
        <v>274</v>
      </c>
      <c r="U72" s="103">
        <v>9.69</v>
      </c>
      <c r="V72" s="103">
        <v>12.98</v>
      </c>
      <c r="W72" s="103">
        <v>51.8</v>
      </c>
      <c r="X72" s="103">
        <v>52.12</v>
      </c>
      <c r="Y72" s="102">
        <v>45</v>
      </c>
      <c r="Z72" s="102">
        <v>44</v>
      </c>
      <c r="AA72" s="102">
        <v>1</v>
      </c>
      <c r="AB72" s="102">
        <v>56.000000000000007</v>
      </c>
      <c r="AC72" s="20">
        <v>46</v>
      </c>
      <c r="AE72" s="107"/>
      <c r="AF72" s="107"/>
    </row>
    <row r="73" spans="6:32" ht="48.75" customHeight="1" thickBot="1">
      <c r="G73" s="266"/>
      <c r="H73" s="26">
        <v>66</v>
      </c>
      <c r="I73" s="27" t="s">
        <v>190</v>
      </c>
      <c r="J73" s="28" t="s">
        <v>191</v>
      </c>
      <c r="K73" s="27" t="s">
        <v>85</v>
      </c>
      <c r="L73" s="28"/>
      <c r="M73" s="57">
        <v>8001</v>
      </c>
      <c r="N73" s="104">
        <v>9601.5276749999994</v>
      </c>
      <c r="O73" s="57" t="s">
        <v>151</v>
      </c>
      <c r="P73" s="59">
        <v>19</v>
      </c>
      <c r="Q73" s="104">
        <v>5925</v>
      </c>
      <c r="R73" s="57">
        <v>50000</v>
      </c>
      <c r="S73" s="104">
        <v>1620511</v>
      </c>
      <c r="T73" s="105" t="s">
        <v>275</v>
      </c>
      <c r="U73" s="105">
        <v>5.74</v>
      </c>
      <c r="V73" s="105">
        <v>5.73</v>
      </c>
      <c r="W73" s="105">
        <v>25.79</v>
      </c>
      <c r="X73" s="105">
        <v>61.89</v>
      </c>
      <c r="Y73" s="104">
        <v>10</v>
      </c>
      <c r="Z73" s="104">
        <v>9</v>
      </c>
      <c r="AA73" s="104">
        <v>3</v>
      </c>
      <c r="AB73" s="104">
        <v>91</v>
      </c>
      <c r="AC73" s="31">
        <v>13</v>
      </c>
      <c r="AE73" s="107"/>
      <c r="AF73" s="107"/>
    </row>
    <row r="74" spans="6:32" ht="48.75" customHeight="1" thickBot="1">
      <c r="G74" s="266"/>
      <c r="H74" s="15">
        <v>67</v>
      </c>
      <c r="I74" s="16" t="s">
        <v>192</v>
      </c>
      <c r="J74" s="16" t="s">
        <v>193</v>
      </c>
      <c r="K74" s="16" t="s">
        <v>85</v>
      </c>
      <c r="L74" s="17"/>
      <c r="M74" s="76">
        <v>6418.670768</v>
      </c>
      <c r="N74" s="102">
        <v>7115.2632659999999</v>
      </c>
      <c r="O74" s="76" t="s">
        <v>194</v>
      </c>
      <c r="P74" s="76">
        <v>7</v>
      </c>
      <c r="Q74" s="102">
        <v>7384</v>
      </c>
      <c r="R74" s="76">
        <v>50000</v>
      </c>
      <c r="S74" s="102">
        <v>963606</v>
      </c>
      <c r="T74" s="103">
        <v>-2.5499999999999998</v>
      </c>
      <c r="U74" s="103">
        <v>1.5</v>
      </c>
      <c r="V74" s="103">
        <v>-3.95</v>
      </c>
      <c r="W74" s="103">
        <v>0</v>
      </c>
      <c r="X74" s="103">
        <v>-3.89</v>
      </c>
      <c r="Y74" s="102">
        <v>21</v>
      </c>
      <c r="Z74" s="103">
        <v>48</v>
      </c>
      <c r="AA74" s="102">
        <v>3</v>
      </c>
      <c r="AB74" s="103">
        <v>52</v>
      </c>
      <c r="AC74" s="20">
        <v>24</v>
      </c>
      <c r="AE74" s="107"/>
      <c r="AF74" s="107"/>
    </row>
    <row r="75" spans="6:32" ht="48.75" customHeight="1" thickBot="1">
      <c r="G75" s="266"/>
      <c r="H75" s="26">
        <v>68</v>
      </c>
      <c r="I75" s="27" t="s">
        <v>195</v>
      </c>
      <c r="J75" s="28" t="s">
        <v>196</v>
      </c>
      <c r="K75" s="27" t="s">
        <v>85</v>
      </c>
      <c r="L75" s="28"/>
      <c r="M75" s="57">
        <v>5388.4715500000002</v>
      </c>
      <c r="N75" s="104">
        <v>1713.1361019999999</v>
      </c>
      <c r="O75" s="57" t="s">
        <v>197</v>
      </c>
      <c r="P75" s="59">
        <v>38</v>
      </c>
      <c r="Q75" s="104">
        <v>1577</v>
      </c>
      <c r="R75" s="57">
        <v>50000</v>
      </c>
      <c r="S75" s="104">
        <v>1086326</v>
      </c>
      <c r="T75" s="105" t="s">
        <v>276</v>
      </c>
      <c r="U75" s="105" t="s">
        <v>277</v>
      </c>
      <c r="V75" s="105" t="s">
        <v>278</v>
      </c>
      <c r="W75" s="105" t="s">
        <v>279</v>
      </c>
      <c r="X75" s="105">
        <v>0</v>
      </c>
      <c r="Y75" s="104">
        <v>35</v>
      </c>
      <c r="Z75" s="104">
        <v>37</v>
      </c>
      <c r="AA75" s="104">
        <v>1</v>
      </c>
      <c r="AB75" s="104">
        <v>63</v>
      </c>
      <c r="AC75" s="31">
        <v>36</v>
      </c>
      <c r="AE75" s="107"/>
      <c r="AF75" s="107"/>
    </row>
    <row r="76" spans="6:32" ht="48.75" customHeight="1" thickBot="1">
      <c r="G76" s="266"/>
      <c r="H76" s="15">
        <v>69</v>
      </c>
      <c r="I76" s="16" t="s">
        <v>198</v>
      </c>
      <c r="J76" s="110" t="s">
        <v>199</v>
      </c>
      <c r="K76" s="16" t="s">
        <v>85</v>
      </c>
      <c r="L76" s="17"/>
      <c r="M76" s="76">
        <v>5734.7961079999995</v>
      </c>
      <c r="N76" s="102">
        <v>5243.6525709999996</v>
      </c>
      <c r="O76" s="76" t="s">
        <v>75</v>
      </c>
      <c r="P76" s="76">
        <v>39</v>
      </c>
      <c r="Q76" s="102">
        <v>3334</v>
      </c>
      <c r="R76" s="76">
        <v>50000</v>
      </c>
      <c r="S76" s="102">
        <v>1572781</v>
      </c>
      <c r="T76" s="103">
        <v>-2.4700000000000002</v>
      </c>
      <c r="U76" s="103">
        <v>4.49</v>
      </c>
      <c r="V76" s="103">
        <v>2.79</v>
      </c>
      <c r="W76" s="103">
        <v>8.51</v>
      </c>
      <c r="X76" s="103">
        <v>56.91</v>
      </c>
      <c r="Y76" s="102">
        <v>10</v>
      </c>
      <c r="Z76" s="103">
        <v>5</v>
      </c>
      <c r="AA76" s="102">
        <v>4</v>
      </c>
      <c r="AB76" s="103">
        <v>95</v>
      </c>
      <c r="AC76" s="20">
        <v>14</v>
      </c>
      <c r="AE76" s="107"/>
      <c r="AF76" s="107"/>
    </row>
    <row r="77" spans="6:32" ht="48.75" customHeight="1" thickBot="1">
      <c r="G77" s="266"/>
      <c r="H77" s="26">
        <v>70</v>
      </c>
      <c r="I77" s="27" t="s">
        <v>200</v>
      </c>
      <c r="J77" s="28" t="s">
        <v>201</v>
      </c>
      <c r="K77" s="27" t="s">
        <v>85</v>
      </c>
      <c r="L77" s="28"/>
      <c r="M77" s="57" t="s">
        <v>49</v>
      </c>
      <c r="N77" s="104">
        <v>5891.1270789999999</v>
      </c>
      <c r="O77" s="57" t="s">
        <v>56</v>
      </c>
      <c r="P77" s="59">
        <v>6</v>
      </c>
      <c r="Q77" s="104">
        <v>5836</v>
      </c>
      <c r="R77" s="57">
        <v>50000</v>
      </c>
      <c r="S77" s="104">
        <v>1009446</v>
      </c>
      <c r="T77" s="105">
        <v>-2.7</v>
      </c>
      <c r="U77" s="105">
        <v>-0.33</v>
      </c>
      <c r="V77" s="105">
        <v>0</v>
      </c>
      <c r="W77" s="105">
        <v>0</v>
      </c>
      <c r="X77" s="105">
        <v>0.74</v>
      </c>
      <c r="Y77" s="104">
        <v>33</v>
      </c>
      <c r="Z77" s="105">
        <v>14</v>
      </c>
      <c r="AA77" s="104">
        <v>3</v>
      </c>
      <c r="AB77" s="105">
        <v>86</v>
      </c>
      <c r="AC77" s="31">
        <v>36</v>
      </c>
      <c r="AE77" s="107"/>
      <c r="AF77" s="107"/>
    </row>
    <row r="78" spans="6:32" ht="48.75" customHeight="1" thickBot="1">
      <c r="G78" s="266"/>
      <c r="H78" s="15">
        <v>71</v>
      </c>
      <c r="I78" s="267" t="s">
        <v>202</v>
      </c>
      <c r="J78" s="268" t="s">
        <v>203</v>
      </c>
      <c r="K78" s="267" t="s">
        <v>85</v>
      </c>
      <c r="L78" s="269"/>
      <c r="M78" s="111" t="s">
        <v>49</v>
      </c>
      <c r="N78" s="112">
        <v>5146.2832259999996</v>
      </c>
      <c r="O78" s="111" t="s">
        <v>204</v>
      </c>
      <c r="P78" s="111">
        <v>5</v>
      </c>
      <c r="Q78" s="112">
        <v>5014</v>
      </c>
      <c r="R78" s="111">
        <v>50000</v>
      </c>
      <c r="S78" s="112">
        <v>1026382</v>
      </c>
      <c r="T78" s="113">
        <v>-0.86</v>
      </c>
      <c r="U78" s="113">
        <v>1.9</v>
      </c>
      <c r="V78" s="113">
        <v>0</v>
      </c>
      <c r="W78" s="113">
        <v>0</v>
      </c>
      <c r="X78" s="113">
        <v>2.57</v>
      </c>
      <c r="Y78" s="112">
        <v>29</v>
      </c>
      <c r="Z78" s="113">
        <v>8</v>
      </c>
      <c r="AA78" s="112">
        <v>2</v>
      </c>
      <c r="AB78" s="113">
        <v>92</v>
      </c>
      <c r="AC78" s="82">
        <v>31</v>
      </c>
      <c r="AE78" s="107"/>
      <c r="AF78" s="107"/>
    </row>
    <row r="79" spans="6:32" ht="48.75" customHeight="1" thickBot="1">
      <c r="F79" s="14"/>
      <c r="G79" s="266"/>
      <c r="H79" s="26">
        <v>72</v>
      </c>
      <c r="I79" s="270" t="s">
        <v>205</v>
      </c>
      <c r="J79" s="114" t="s">
        <v>206</v>
      </c>
      <c r="K79" s="27" t="s">
        <v>85</v>
      </c>
      <c r="L79" s="114"/>
      <c r="M79" s="115" t="s">
        <v>49</v>
      </c>
      <c r="N79" s="99">
        <v>5892.0012619999998</v>
      </c>
      <c r="O79" s="115" t="s">
        <v>207</v>
      </c>
      <c r="P79" s="116">
        <v>4</v>
      </c>
      <c r="Q79" s="99">
        <v>5614</v>
      </c>
      <c r="R79" s="115">
        <v>50000</v>
      </c>
      <c r="S79" s="99">
        <v>1049519</v>
      </c>
      <c r="T79" s="99">
        <v>0.26</v>
      </c>
      <c r="U79" s="99">
        <v>3.23</v>
      </c>
      <c r="V79" s="99">
        <v>0</v>
      </c>
      <c r="W79" s="99">
        <v>0</v>
      </c>
      <c r="X79" s="99">
        <v>4.49</v>
      </c>
      <c r="Y79" s="99">
        <v>17</v>
      </c>
      <c r="Z79" s="99">
        <v>20</v>
      </c>
      <c r="AA79" s="99">
        <v>2</v>
      </c>
      <c r="AB79" s="99">
        <v>80</v>
      </c>
      <c r="AC79" s="118">
        <v>19</v>
      </c>
      <c r="AE79" s="107"/>
      <c r="AF79" s="107"/>
    </row>
    <row r="80" spans="6:32" ht="48.75" customHeight="1" thickBot="1">
      <c r="F80" s="14"/>
      <c r="G80" s="266"/>
      <c r="H80" s="271">
        <v>73</v>
      </c>
      <c r="I80" s="272" t="s">
        <v>208</v>
      </c>
      <c r="J80" s="275" t="s">
        <v>209</v>
      </c>
      <c r="K80" s="276" t="s">
        <v>85</v>
      </c>
      <c r="L80" s="277"/>
      <c r="M80" s="111" t="s">
        <v>49</v>
      </c>
      <c r="N80" s="243">
        <v>35271.336151000003</v>
      </c>
      <c r="O80" s="244" t="s">
        <v>210</v>
      </c>
      <c r="P80" s="245">
        <v>2</v>
      </c>
      <c r="Q80" s="243">
        <v>35359</v>
      </c>
      <c r="R80" s="244">
        <v>50000</v>
      </c>
      <c r="S80" s="243">
        <v>997520</v>
      </c>
      <c r="T80" s="103">
        <v>0.24</v>
      </c>
      <c r="U80" s="102">
        <v>-0.25</v>
      </c>
      <c r="V80" s="102">
        <v>0</v>
      </c>
      <c r="W80" s="102">
        <v>0</v>
      </c>
      <c r="X80" s="102">
        <v>-0.25</v>
      </c>
      <c r="Y80" s="102">
        <v>28</v>
      </c>
      <c r="Z80" s="102">
        <v>5</v>
      </c>
      <c r="AA80" s="102">
        <v>15</v>
      </c>
      <c r="AB80" s="102">
        <v>95</v>
      </c>
      <c r="AC80" s="246">
        <v>43</v>
      </c>
      <c r="AE80" s="107"/>
      <c r="AF80" s="107"/>
    </row>
    <row r="81" spans="6:32" ht="48.75" customHeight="1" thickBot="1">
      <c r="F81" s="14"/>
      <c r="H81" s="339" t="s">
        <v>211</v>
      </c>
      <c r="I81" s="339"/>
      <c r="J81" s="119" t="s">
        <v>38</v>
      </c>
      <c r="K81" s="119" t="s">
        <v>38</v>
      </c>
      <c r="L81" s="119"/>
      <c r="M81" s="120">
        <v>1476837.9655869999</v>
      </c>
      <c r="N81" s="120">
        <v>1383456.797238</v>
      </c>
      <c r="O81" s="120" t="s">
        <v>38</v>
      </c>
      <c r="P81" s="121" t="s">
        <v>38</v>
      </c>
      <c r="Q81" s="120">
        <v>680139</v>
      </c>
      <c r="R81" s="120" t="s">
        <v>38</v>
      </c>
      <c r="S81" s="120" t="s">
        <v>38</v>
      </c>
      <c r="T81" s="122">
        <v>-2.8678378378378389</v>
      </c>
      <c r="U81" s="122">
        <v>0.9231111111111111</v>
      </c>
      <c r="V81" s="122">
        <v>7.8811627906976796</v>
      </c>
      <c r="W81" s="52">
        <v>37.214166666666671</v>
      </c>
      <c r="X81" s="52">
        <v>89.992653061224445</v>
      </c>
      <c r="Y81" s="123">
        <v>5521</v>
      </c>
      <c r="Z81" s="123">
        <v>64.8105913420071</v>
      </c>
      <c r="AA81" s="124">
        <v>237</v>
      </c>
      <c r="AB81" s="124">
        <v>35.1894086579929</v>
      </c>
      <c r="AC81" s="123">
        <v>5758</v>
      </c>
      <c r="AD81" s="98"/>
      <c r="AE81" s="98"/>
      <c r="AF81" s="98"/>
    </row>
    <row r="82" spans="6:32" ht="48.75" customHeight="1" thickBot="1">
      <c r="F82" s="14"/>
      <c r="H82" s="340" t="s">
        <v>212</v>
      </c>
      <c r="I82" s="340"/>
      <c r="J82" s="46" t="s">
        <v>38</v>
      </c>
      <c r="K82" s="46" t="s">
        <v>38</v>
      </c>
      <c r="L82" s="46"/>
      <c r="M82" s="48">
        <v>8389311.0157469995</v>
      </c>
      <c r="N82" s="48">
        <v>21060273.024206001</v>
      </c>
      <c r="O82" s="48" t="s">
        <v>38</v>
      </c>
      <c r="P82" s="49" t="s">
        <v>38</v>
      </c>
      <c r="Q82" s="48">
        <v>19075566</v>
      </c>
      <c r="R82" s="48" t="s">
        <v>38</v>
      </c>
      <c r="S82" s="50" t="s">
        <v>38</v>
      </c>
      <c r="T82" s="97" t="s">
        <v>38</v>
      </c>
      <c r="U82" s="97" t="s">
        <v>38</v>
      </c>
      <c r="V82" s="97" t="s">
        <v>38</v>
      </c>
      <c r="W82" s="97" t="s">
        <v>38</v>
      </c>
      <c r="X82" s="97" t="s">
        <v>38</v>
      </c>
      <c r="Y82" s="53">
        <v>74317</v>
      </c>
      <c r="Z82" s="53">
        <v>74.326089514593349</v>
      </c>
      <c r="AA82" s="53">
        <v>676</v>
      </c>
      <c r="AB82" s="50">
        <v>25.673910485406651</v>
      </c>
      <c r="AC82" s="53">
        <v>74993</v>
      </c>
      <c r="AD82" s="98"/>
      <c r="AE82" s="98"/>
      <c r="AF82" s="98"/>
    </row>
  </sheetData>
  <mergeCells count="7">
    <mergeCell ref="H81:I81"/>
    <mergeCell ref="H82:I82"/>
    <mergeCell ref="H18:I18"/>
    <mergeCell ref="I2:AA2"/>
    <mergeCell ref="H16:I16"/>
    <mergeCell ref="H29:I29"/>
    <mergeCell ref="H31:I31"/>
  </mergeCells>
  <printOptions horizontalCentered="1" verticalCentered="1"/>
  <pageMargins left="0" right="0" top="0" bottom="0" header="0.31496062992125984" footer="0.31496062992125984"/>
  <pageSetup paperSize="9" scale="28" orientation="landscape" r:id="rId1"/>
</worksheet>
</file>

<file path=xl/worksheets/sheet2.xml><?xml version="1.0" encoding="utf-8"?>
<worksheet xmlns="http://schemas.openxmlformats.org/spreadsheetml/2006/main" xmlns:r="http://schemas.openxmlformats.org/officeDocument/2006/relationships">
  <dimension ref="B1:J86"/>
  <sheetViews>
    <sheetView rightToLeft="1" topLeftCell="A70" workbookViewId="0">
      <selection activeCell="E81" sqref="E81:E82"/>
    </sheetView>
  </sheetViews>
  <sheetFormatPr defaultRowHeight="18"/>
  <cols>
    <col min="1" max="1" width="3.125" customWidth="1"/>
    <col min="2" max="2" width="6.5" style="132" customWidth="1"/>
    <col min="3" max="3" width="29" customWidth="1"/>
    <col min="4" max="4" width="13.5" style="164" customWidth="1"/>
    <col min="5" max="5" width="7.75" style="134" customWidth="1"/>
    <col min="6" max="6" width="10.875" style="134" bestFit="1" customWidth="1"/>
    <col min="7" max="7" width="10.75" style="134" bestFit="1" customWidth="1"/>
    <col min="8" max="8" width="9.125" style="135" customWidth="1"/>
    <col min="9" max="9" width="9" style="135"/>
    <col min="10" max="10" width="11.125" style="134" customWidth="1"/>
  </cols>
  <sheetData>
    <row r="1" spans="2:10" ht="18.75" thickBot="1">
      <c r="D1" s="133"/>
    </row>
    <row r="2" spans="2:10" ht="25.5" customHeight="1">
      <c r="B2" s="345" t="s">
        <v>352</v>
      </c>
      <c r="C2" s="346"/>
      <c r="D2" s="346"/>
      <c r="E2" s="346"/>
      <c r="F2" s="346"/>
      <c r="G2" s="346"/>
      <c r="H2" s="346"/>
      <c r="I2" s="346"/>
      <c r="J2" s="347"/>
    </row>
    <row r="3" spans="2:10" ht="17.25" customHeight="1">
      <c r="B3" s="360" t="s">
        <v>213</v>
      </c>
      <c r="C3" s="367" t="s">
        <v>288</v>
      </c>
      <c r="D3" s="136" t="s">
        <v>289</v>
      </c>
      <c r="E3" s="362" t="s">
        <v>290</v>
      </c>
      <c r="F3" s="363"/>
      <c r="G3" s="363"/>
      <c r="H3" s="363"/>
      <c r="I3" s="364"/>
      <c r="J3" s="365" t="s">
        <v>291</v>
      </c>
    </row>
    <row r="4" spans="2:10" ht="39" customHeight="1">
      <c r="B4" s="361"/>
      <c r="C4" s="368"/>
      <c r="D4" s="137" t="s">
        <v>292</v>
      </c>
      <c r="E4" s="286" t="s">
        <v>293</v>
      </c>
      <c r="F4" s="138" t="s">
        <v>294</v>
      </c>
      <c r="G4" s="138" t="s">
        <v>295</v>
      </c>
      <c r="H4" s="286" t="s">
        <v>296</v>
      </c>
      <c r="I4" s="286" t="s">
        <v>297</v>
      </c>
      <c r="J4" s="366"/>
    </row>
    <row r="5" spans="2:10" s="144" customFormat="1" ht="20.100000000000001" customHeight="1">
      <c r="B5" s="291">
        <v>1</v>
      </c>
      <c r="C5" s="287" t="s">
        <v>40</v>
      </c>
      <c r="D5" s="288">
        <v>65789.448069999999</v>
      </c>
      <c r="E5" s="289">
        <v>14.94</v>
      </c>
      <c r="F5" s="289">
        <v>79.77</v>
      </c>
      <c r="G5" s="289">
        <v>2.79</v>
      </c>
      <c r="H5" s="289">
        <v>1.23</v>
      </c>
      <c r="I5" s="289">
        <v>1.2700000000000062</v>
      </c>
      <c r="J5" s="290">
        <v>1.59</v>
      </c>
    </row>
    <row r="6" spans="2:10" ht="20.100000000000001" customHeight="1">
      <c r="B6" s="145">
        <v>2</v>
      </c>
      <c r="C6" s="146" t="s">
        <v>25</v>
      </c>
      <c r="D6" s="141">
        <v>5011549.8460729998</v>
      </c>
      <c r="E6" s="142">
        <v>3.1</v>
      </c>
      <c r="F6" s="142">
        <v>2.0699999999999998</v>
      </c>
      <c r="G6" s="142">
        <v>91.62</v>
      </c>
      <c r="H6" s="142">
        <v>2.2000000000000002</v>
      </c>
      <c r="I6" s="142">
        <v>1.0100000000000078</v>
      </c>
      <c r="J6" s="147">
        <v>1.02</v>
      </c>
    </row>
    <row r="7" spans="2:10" ht="20.100000000000001" customHeight="1">
      <c r="B7" s="291">
        <v>3</v>
      </c>
      <c r="C7" s="287" t="s">
        <v>37</v>
      </c>
      <c r="D7" s="288">
        <v>865028.20496200002</v>
      </c>
      <c r="E7" s="289">
        <v>1.25</v>
      </c>
      <c r="F7" s="289">
        <v>42.29</v>
      </c>
      <c r="G7" s="289">
        <v>56.35</v>
      </c>
      <c r="H7" s="289">
        <v>0.03</v>
      </c>
      <c r="I7" s="289">
        <v>7.9999999999999433E-2</v>
      </c>
      <c r="J7" s="290">
        <v>-0.02</v>
      </c>
    </row>
    <row r="8" spans="2:10" ht="19.5" customHeight="1">
      <c r="B8" s="139">
        <v>4</v>
      </c>
      <c r="C8" s="146" t="s">
        <v>34</v>
      </c>
      <c r="D8" s="141">
        <v>566418.408772</v>
      </c>
      <c r="E8" s="142">
        <v>1.1291623887082511</v>
      </c>
      <c r="F8" s="142">
        <v>4.7913979331082341</v>
      </c>
      <c r="G8" s="142">
        <v>92.488040127176291</v>
      </c>
      <c r="H8" s="142">
        <v>0.50267750127654975</v>
      </c>
      <c r="I8" s="142">
        <v>1.0887220497306784</v>
      </c>
      <c r="J8" s="147">
        <v>0.3960286224948763</v>
      </c>
    </row>
    <row r="9" spans="2:10" ht="20.100000000000001" customHeight="1">
      <c r="B9" s="291">
        <v>5</v>
      </c>
      <c r="C9" s="287" t="s">
        <v>29</v>
      </c>
      <c r="D9" s="288">
        <v>2027618.338222</v>
      </c>
      <c r="E9" s="289">
        <v>0.95</v>
      </c>
      <c r="F9" s="289">
        <v>2.98</v>
      </c>
      <c r="G9" s="289">
        <v>95.399999999999991</v>
      </c>
      <c r="H9" s="289">
        <v>0</v>
      </c>
      <c r="I9" s="289">
        <v>0.67000000000000171</v>
      </c>
      <c r="J9" s="290">
        <v>0.68</v>
      </c>
    </row>
    <row r="10" spans="2:10" ht="20.100000000000001" customHeight="1">
      <c r="B10" s="145">
        <v>6</v>
      </c>
      <c r="C10" s="146" t="s">
        <v>32</v>
      </c>
      <c r="D10" s="141">
        <v>1950584.717867</v>
      </c>
      <c r="E10" s="142">
        <v>0.01</v>
      </c>
      <c r="F10" s="142">
        <v>6.26</v>
      </c>
      <c r="G10" s="142">
        <v>93.3</v>
      </c>
      <c r="H10" s="142">
        <v>0</v>
      </c>
      <c r="I10" s="142">
        <v>0.42999999999999261</v>
      </c>
      <c r="J10" s="147">
        <v>0.48</v>
      </c>
    </row>
    <row r="11" spans="2:10" ht="20.100000000000001" customHeight="1">
      <c r="B11" s="291">
        <v>7</v>
      </c>
      <c r="C11" s="287" t="s">
        <v>21</v>
      </c>
      <c r="D11" s="288">
        <v>1816912.010764</v>
      </c>
      <c r="E11" s="289">
        <v>0</v>
      </c>
      <c r="F11" s="289">
        <v>34.42</v>
      </c>
      <c r="G11" s="289">
        <v>65.27</v>
      </c>
      <c r="H11" s="289">
        <v>0</v>
      </c>
      <c r="I11" s="289">
        <v>0.31000000000000227</v>
      </c>
      <c r="J11" s="290">
        <v>0</v>
      </c>
    </row>
    <row r="12" spans="2:10" ht="20.100000000000001" customHeight="1">
      <c r="B12" s="145">
        <v>8</v>
      </c>
      <c r="C12" s="146" t="s">
        <v>43</v>
      </c>
      <c r="D12" s="141">
        <v>39844.777553</v>
      </c>
      <c r="E12" s="142">
        <v>0</v>
      </c>
      <c r="F12" s="142">
        <v>0</v>
      </c>
      <c r="G12" s="142">
        <v>96.22</v>
      </c>
      <c r="H12" s="142">
        <v>0.01</v>
      </c>
      <c r="I12" s="142">
        <v>3.7700000000000014</v>
      </c>
      <c r="J12" s="147">
        <v>4.1900000000000004</v>
      </c>
    </row>
    <row r="13" spans="2:10" ht="20.100000000000001" customHeight="1">
      <c r="B13" s="291">
        <v>9</v>
      </c>
      <c r="C13" s="287" t="s">
        <v>248</v>
      </c>
      <c r="D13" s="288">
        <v>56128.842305999999</v>
      </c>
      <c r="E13" s="289">
        <v>0</v>
      </c>
      <c r="F13" s="289">
        <v>0</v>
      </c>
      <c r="G13" s="289">
        <v>98.23</v>
      </c>
      <c r="H13" s="289">
        <v>0</v>
      </c>
      <c r="I13" s="289">
        <v>1.769999999999996</v>
      </c>
      <c r="J13" s="290" t="s">
        <v>52</v>
      </c>
    </row>
    <row r="14" spans="2:10" ht="20.100000000000001" customHeight="1">
      <c r="B14" s="139">
        <v>10</v>
      </c>
      <c r="C14" s="146" t="s">
        <v>250</v>
      </c>
      <c r="D14" s="141">
        <v>910921.11369799997</v>
      </c>
      <c r="E14" s="142">
        <v>0</v>
      </c>
      <c r="F14" s="142">
        <v>0</v>
      </c>
      <c r="G14" s="142">
        <v>98.34</v>
      </c>
      <c r="H14" s="142">
        <v>0</v>
      </c>
      <c r="I14" s="142">
        <v>1.6599999999999966</v>
      </c>
      <c r="J14" s="147" t="s">
        <v>52</v>
      </c>
    </row>
    <row r="15" spans="2:10" ht="20.100000000000001" customHeight="1">
      <c r="B15" s="291">
        <v>11</v>
      </c>
      <c r="C15" s="287" t="s">
        <v>252</v>
      </c>
      <c r="D15" s="288">
        <v>235061.587741</v>
      </c>
      <c r="E15" s="289">
        <v>0</v>
      </c>
      <c r="F15" s="289">
        <v>0</v>
      </c>
      <c r="G15" s="289">
        <v>98.25</v>
      </c>
      <c r="H15" s="289">
        <v>0</v>
      </c>
      <c r="I15" s="289">
        <v>1.75</v>
      </c>
      <c r="J15" s="290" t="s">
        <v>52</v>
      </c>
    </row>
    <row r="16" spans="2:10" ht="20.100000000000001" customHeight="1">
      <c r="B16" s="145">
        <v>12</v>
      </c>
      <c r="C16" s="146" t="s">
        <v>254</v>
      </c>
      <c r="D16" s="141">
        <v>1033648.233247</v>
      </c>
      <c r="E16" s="142">
        <v>0</v>
      </c>
      <c r="F16" s="142">
        <v>0</v>
      </c>
      <c r="G16" s="142">
        <v>97.78</v>
      </c>
      <c r="H16" s="142">
        <v>0</v>
      </c>
      <c r="I16" s="142">
        <v>2.2199999999999989</v>
      </c>
      <c r="J16" s="147" t="s">
        <v>52</v>
      </c>
    </row>
    <row r="17" spans="2:10" ht="20.100000000000001" customHeight="1">
      <c r="B17" s="350" t="s">
        <v>298</v>
      </c>
      <c r="C17" s="351"/>
      <c r="D17" s="148">
        <v>14579505.529275</v>
      </c>
      <c r="E17" s="149">
        <v>1.3844986528939742</v>
      </c>
      <c r="F17" s="149">
        <v>9.3082022126587809</v>
      </c>
      <c r="G17" s="149">
        <v>87.628453076559822</v>
      </c>
      <c r="H17" s="150">
        <v>0.78308604472965593</v>
      </c>
      <c r="I17" s="150">
        <v>0.89573268385125093</v>
      </c>
      <c r="J17" s="151"/>
    </row>
    <row r="18" spans="2:10" ht="20.100000000000001" customHeight="1">
      <c r="B18" s="291">
        <v>13</v>
      </c>
      <c r="C18" s="287" t="s">
        <v>57</v>
      </c>
      <c r="D18" s="288">
        <v>355043.61796399998</v>
      </c>
      <c r="E18" s="289">
        <v>87.115485723330934</v>
      </c>
      <c r="F18" s="289">
        <v>9.339750715204211</v>
      </c>
      <c r="G18" s="289">
        <v>0.34051735146691309</v>
      </c>
      <c r="H18" s="289">
        <v>0</v>
      </c>
      <c r="I18" s="289">
        <v>3.2042462099979416</v>
      </c>
      <c r="J18" s="290">
        <v>3.3194399991402932</v>
      </c>
    </row>
    <row r="19" spans="2:10" ht="20.100000000000001" customHeight="1">
      <c r="B19" s="145">
        <v>14</v>
      </c>
      <c r="C19" s="146" t="s">
        <v>304</v>
      </c>
      <c r="D19" s="141">
        <v>418148.15779999999</v>
      </c>
      <c r="E19" s="142">
        <v>82.386930110224426</v>
      </c>
      <c r="F19" s="142">
        <v>3.7093969147208328</v>
      </c>
      <c r="G19" s="142">
        <v>3.1710761153945733E-3</v>
      </c>
      <c r="H19" s="142">
        <v>0</v>
      </c>
      <c r="I19" s="152">
        <v>13.900501898939346</v>
      </c>
      <c r="J19" s="147">
        <v>5.7183725382279462</v>
      </c>
    </row>
    <row r="20" spans="2:10" ht="20.100000000000001" customHeight="1">
      <c r="B20" s="291">
        <v>15</v>
      </c>
      <c r="C20" s="287" t="s">
        <v>53</v>
      </c>
      <c r="D20" s="288">
        <v>1455287.6674609999</v>
      </c>
      <c r="E20" s="289">
        <v>76.010000000000005</v>
      </c>
      <c r="F20" s="289">
        <v>23.12</v>
      </c>
      <c r="G20" s="289">
        <v>0.08</v>
      </c>
      <c r="H20" s="289">
        <v>0</v>
      </c>
      <c r="I20" s="289">
        <v>0.78999999999999393</v>
      </c>
      <c r="J20" s="290">
        <v>0.89</v>
      </c>
    </row>
    <row r="21" spans="2:10" ht="20.100000000000001" customHeight="1">
      <c r="B21" s="145">
        <v>16</v>
      </c>
      <c r="C21" s="146" t="s">
        <v>300</v>
      </c>
      <c r="D21" s="141">
        <v>175442.88968699999</v>
      </c>
      <c r="E21" s="142">
        <v>68.67</v>
      </c>
      <c r="F21" s="142">
        <v>0</v>
      </c>
      <c r="G21" s="142">
        <v>28.62</v>
      </c>
      <c r="H21" s="142">
        <v>0</v>
      </c>
      <c r="I21" s="152">
        <v>2.7099999999999973</v>
      </c>
      <c r="J21" s="147">
        <v>2.74</v>
      </c>
    </row>
    <row r="22" spans="2:10" ht="20.100000000000001" customHeight="1">
      <c r="B22" s="291">
        <v>17</v>
      </c>
      <c r="C22" s="287" t="s">
        <v>303</v>
      </c>
      <c r="D22" s="288">
        <v>59240.958907</v>
      </c>
      <c r="E22" s="289">
        <v>47.57</v>
      </c>
      <c r="F22" s="289">
        <v>46.71</v>
      </c>
      <c r="G22" s="289">
        <v>2.38</v>
      </c>
      <c r="H22" s="289">
        <v>0.03</v>
      </c>
      <c r="I22" s="289">
        <v>3.3099999999999992</v>
      </c>
      <c r="J22" s="290">
        <v>0.42</v>
      </c>
    </row>
    <row r="23" spans="2:10" ht="20.100000000000001" customHeight="1">
      <c r="B23" s="145">
        <v>18</v>
      </c>
      <c r="C23" s="146" t="s">
        <v>46</v>
      </c>
      <c r="D23" s="141">
        <v>272067.143392</v>
      </c>
      <c r="E23" s="142">
        <v>23.52</v>
      </c>
      <c r="F23" s="142">
        <v>0</v>
      </c>
      <c r="G23" s="142">
        <v>75.45</v>
      </c>
      <c r="H23" s="142">
        <v>0</v>
      </c>
      <c r="I23" s="152">
        <v>1.0300000000000011</v>
      </c>
      <c r="J23" s="147">
        <v>1.32</v>
      </c>
    </row>
    <row r="24" spans="2:10" ht="20.100000000000001" customHeight="1">
      <c r="B24" s="291">
        <v>19</v>
      </c>
      <c r="C24" s="287" t="s">
        <v>299</v>
      </c>
      <c r="D24" s="288">
        <v>744550.02688799996</v>
      </c>
      <c r="E24" s="289">
        <v>13.31</v>
      </c>
      <c r="F24" s="289">
        <v>0</v>
      </c>
      <c r="G24" s="289">
        <v>83.34</v>
      </c>
      <c r="H24" s="289">
        <v>0</v>
      </c>
      <c r="I24" s="289">
        <v>3.3499999999999943</v>
      </c>
      <c r="J24" s="290">
        <v>2.88</v>
      </c>
    </row>
    <row r="25" spans="2:10" ht="20.100000000000001" customHeight="1">
      <c r="B25" s="145">
        <v>20</v>
      </c>
      <c r="C25" s="140" t="s">
        <v>76</v>
      </c>
      <c r="D25" s="141">
        <v>301818.10471300001</v>
      </c>
      <c r="E25" s="142">
        <v>12.573265418424844</v>
      </c>
      <c r="F25" s="142">
        <v>79.73145952607419</v>
      </c>
      <c r="G25" s="142">
        <v>6.9379542113174155</v>
      </c>
      <c r="H25" s="142">
        <v>1.197922879334248E-2</v>
      </c>
      <c r="I25" s="152">
        <v>0.74534161539021349</v>
      </c>
      <c r="J25" s="143">
        <v>0.36449455024248217</v>
      </c>
    </row>
    <row r="26" spans="2:10" ht="20.100000000000001" customHeight="1">
      <c r="B26" s="291">
        <v>21</v>
      </c>
      <c r="C26" s="287" t="s">
        <v>301</v>
      </c>
      <c r="D26" s="288">
        <v>497534.79365100001</v>
      </c>
      <c r="E26" s="289">
        <v>11.57</v>
      </c>
      <c r="F26" s="289">
        <v>0</v>
      </c>
      <c r="G26" s="289">
        <v>85.65</v>
      </c>
      <c r="H26" s="289">
        <v>0.02</v>
      </c>
      <c r="I26" s="289">
        <v>2.7600000000000011</v>
      </c>
      <c r="J26" s="290">
        <v>2.3199999999999998</v>
      </c>
    </row>
    <row r="27" spans="2:10" ht="20.100000000000001" customHeight="1">
      <c r="B27" s="145">
        <v>22</v>
      </c>
      <c r="C27" s="146" t="s">
        <v>302</v>
      </c>
      <c r="D27" s="141">
        <v>460873.13413399999</v>
      </c>
      <c r="E27" s="142">
        <v>8</v>
      </c>
      <c r="F27" s="142">
        <v>0</v>
      </c>
      <c r="G27" s="142">
        <v>90.85</v>
      </c>
      <c r="H27" s="142">
        <v>0</v>
      </c>
      <c r="I27" s="152">
        <v>1.1500000000000057</v>
      </c>
      <c r="J27" s="147">
        <v>0.96</v>
      </c>
    </row>
    <row r="28" spans="2:10" ht="20.100000000000001" customHeight="1">
      <c r="B28" s="291">
        <v>23</v>
      </c>
      <c r="C28" s="287" t="s">
        <v>350</v>
      </c>
      <c r="D28" s="288">
        <v>304319.93070700002</v>
      </c>
      <c r="E28" s="289">
        <v>5.24</v>
      </c>
      <c r="F28" s="289">
        <v>3.92</v>
      </c>
      <c r="G28" s="289">
        <v>89.53</v>
      </c>
      <c r="H28" s="289">
        <v>0.01</v>
      </c>
      <c r="I28" s="289">
        <v>1.3000000000000023</v>
      </c>
      <c r="J28" s="290">
        <v>13.56</v>
      </c>
    </row>
    <row r="29" spans="2:10" ht="20.100000000000001" customHeight="1">
      <c r="B29" s="350" t="s">
        <v>305</v>
      </c>
      <c r="C29" s="351"/>
      <c r="D29" s="148">
        <v>5044326.4253040003</v>
      </c>
      <c r="E29" s="149">
        <v>44.010599454069677</v>
      </c>
      <c r="F29" s="149">
        <v>13.190626250563124</v>
      </c>
      <c r="G29" s="149">
        <v>40.005940850121213</v>
      </c>
      <c r="H29" s="150">
        <v>3.6450202717644192E-3</v>
      </c>
      <c r="I29" s="150">
        <v>2.7891884249742178</v>
      </c>
      <c r="J29" s="151"/>
    </row>
    <row r="30" spans="2:10" ht="20.100000000000001" customHeight="1">
      <c r="B30" s="145">
        <v>24</v>
      </c>
      <c r="C30" s="146" t="s">
        <v>306</v>
      </c>
      <c r="D30" s="141">
        <v>52984.272388999998</v>
      </c>
      <c r="E30" s="142">
        <v>93.48</v>
      </c>
      <c r="F30" s="142">
        <v>0</v>
      </c>
      <c r="G30" s="142">
        <v>2.11</v>
      </c>
      <c r="H30" s="142">
        <v>0</v>
      </c>
      <c r="I30" s="152">
        <v>4.4099999999999966</v>
      </c>
      <c r="J30" s="147">
        <v>5.9</v>
      </c>
    </row>
    <row r="31" spans="2:10" ht="20.100000000000001" customHeight="1">
      <c r="B31" s="348" t="s">
        <v>307</v>
      </c>
      <c r="C31" s="349"/>
      <c r="D31" s="148">
        <v>52984.272388999998</v>
      </c>
      <c r="E31" s="153">
        <v>93.48</v>
      </c>
      <c r="F31" s="148">
        <v>0</v>
      </c>
      <c r="G31" s="149">
        <v>2.11</v>
      </c>
      <c r="H31" s="150">
        <v>0</v>
      </c>
      <c r="I31" s="153">
        <v>4.4099999999999966</v>
      </c>
      <c r="J31" s="148"/>
    </row>
    <row r="32" spans="2:10" ht="20.100000000000001" customHeight="1">
      <c r="B32" s="291">
        <v>25</v>
      </c>
      <c r="C32" s="287" t="s">
        <v>340</v>
      </c>
      <c r="D32" s="288">
        <v>8845.7470570000005</v>
      </c>
      <c r="E32" s="289">
        <v>96.38</v>
      </c>
      <c r="F32" s="289">
        <v>0</v>
      </c>
      <c r="G32" s="289">
        <v>0.5</v>
      </c>
      <c r="H32" s="289">
        <v>0.09</v>
      </c>
      <c r="I32" s="289">
        <v>3.0300000000000047</v>
      </c>
      <c r="J32" s="290">
        <v>2.86</v>
      </c>
    </row>
    <row r="33" spans="2:10" ht="20.100000000000001" customHeight="1">
      <c r="B33" s="145">
        <v>26</v>
      </c>
      <c r="C33" s="146" t="s">
        <v>333</v>
      </c>
      <c r="D33" s="141">
        <v>8143.1495860000005</v>
      </c>
      <c r="E33" s="142">
        <v>96.111209338617556</v>
      </c>
      <c r="F33" s="142">
        <v>0</v>
      </c>
      <c r="G33" s="142">
        <v>3.9362573920489446E-2</v>
      </c>
      <c r="H33" s="142">
        <v>0</v>
      </c>
      <c r="I33" s="152">
        <v>3.8494280874619546</v>
      </c>
      <c r="J33" s="147">
        <v>3.339898708983545</v>
      </c>
    </row>
    <row r="34" spans="2:10" ht="20.100000000000001" customHeight="1">
      <c r="B34" s="291">
        <v>27</v>
      </c>
      <c r="C34" s="287" t="s">
        <v>310</v>
      </c>
      <c r="D34" s="288">
        <v>159534.44886999999</v>
      </c>
      <c r="E34" s="289">
        <v>94.83</v>
      </c>
      <c r="F34" s="289">
        <v>0</v>
      </c>
      <c r="G34" s="289">
        <v>0</v>
      </c>
      <c r="H34" s="289">
        <v>0.11</v>
      </c>
      <c r="I34" s="289">
        <v>5.0600000000000014</v>
      </c>
      <c r="J34" s="290">
        <v>6.2</v>
      </c>
    </row>
    <row r="35" spans="2:10" ht="20.100000000000001" customHeight="1">
      <c r="B35" s="145">
        <v>28</v>
      </c>
      <c r="C35" s="146" t="s">
        <v>332</v>
      </c>
      <c r="D35" s="141">
        <v>14816.100911</v>
      </c>
      <c r="E35" s="142">
        <v>92.21</v>
      </c>
      <c r="F35" s="142">
        <v>0</v>
      </c>
      <c r="G35" s="142">
        <v>0.7</v>
      </c>
      <c r="H35" s="142">
        <v>7.0000000000000007E-2</v>
      </c>
      <c r="I35" s="152">
        <v>7.0200000000000058</v>
      </c>
      <c r="J35" s="147">
        <v>5.92</v>
      </c>
    </row>
    <row r="36" spans="2:10" s="154" customFormat="1" ht="20.100000000000001" customHeight="1">
      <c r="B36" s="291">
        <v>29</v>
      </c>
      <c r="C36" s="287" t="s">
        <v>187</v>
      </c>
      <c r="D36" s="288">
        <v>13215.7032</v>
      </c>
      <c r="E36" s="289">
        <v>91.710458294239587</v>
      </c>
      <c r="F36" s="289">
        <v>1.031668741533641</v>
      </c>
      <c r="G36" s="289">
        <v>0.66948631692484772</v>
      </c>
      <c r="H36" s="289">
        <v>0</v>
      </c>
      <c r="I36" s="289">
        <v>6.5883866473019239</v>
      </c>
      <c r="J36" s="290">
        <v>5.3349721993826087</v>
      </c>
    </row>
    <row r="37" spans="2:10" ht="20.100000000000001" customHeight="1">
      <c r="B37" s="145">
        <v>30</v>
      </c>
      <c r="C37" s="146" t="s">
        <v>328</v>
      </c>
      <c r="D37" s="141">
        <v>16789.430732000001</v>
      </c>
      <c r="E37" s="142">
        <v>91.54</v>
      </c>
      <c r="F37" s="142">
        <v>0</v>
      </c>
      <c r="G37" s="142">
        <v>7.17</v>
      </c>
      <c r="H37" s="142">
        <v>0</v>
      </c>
      <c r="I37" s="152">
        <v>1.2899999999999938</v>
      </c>
      <c r="J37" s="147">
        <v>1.37</v>
      </c>
    </row>
    <row r="38" spans="2:10" ht="20.100000000000001" customHeight="1">
      <c r="B38" s="291">
        <v>31</v>
      </c>
      <c r="C38" s="287" t="s">
        <v>169</v>
      </c>
      <c r="D38" s="288">
        <v>10026.659768</v>
      </c>
      <c r="E38" s="289">
        <v>91.4</v>
      </c>
      <c r="F38" s="289">
        <v>0</v>
      </c>
      <c r="G38" s="289">
        <v>1.1299999999999999</v>
      </c>
      <c r="H38" s="289">
        <v>0.62</v>
      </c>
      <c r="I38" s="289">
        <v>6.8499999999999943</v>
      </c>
      <c r="J38" s="290">
        <v>12.09</v>
      </c>
    </row>
    <row r="39" spans="2:10" ht="20.100000000000001" customHeight="1">
      <c r="B39" s="145">
        <v>32</v>
      </c>
      <c r="C39" s="146" t="s">
        <v>339</v>
      </c>
      <c r="D39" s="141">
        <v>10438.88205</v>
      </c>
      <c r="E39" s="142">
        <v>90.902087242110881</v>
      </c>
      <c r="F39" s="142">
        <v>0</v>
      </c>
      <c r="G39" s="142">
        <v>0</v>
      </c>
      <c r="H39" s="142">
        <v>0.18618538154274777</v>
      </c>
      <c r="I39" s="152">
        <v>9.0841998167903864</v>
      </c>
      <c r="J39" s="147">
        <v>8.0921265440309789</v>
      </c>
    </row>
    <row r="40" spans="2:10" ht="20.100000000000001" customHeight="1">
      <c r="B40" s="291">
        <v>33</v>
      </c>
      <c r="C40" s="287" t="s">
        <v>345</v>
      </c>
      <c r="D40" s="288">
        <v>5243.6525709999996</v>
      </c>
      <c r="E40" s="289">
        <v>90.32</v>
      </c>
      <c r="F40" s="289">
        <v>0</v>
      </c>
      <c r="G40" s="289">
        <v>0</v>
      </c>
      <c r="H40" s="289">
        <v>3.47</v>
      </c>
      <c r="I40" s="289">
        <v>6.2100000000000062</v>
      </c>
      <c r="J40" s="290">
        <v>6.2</v>
      </c>
    </row>
    <row r="41" spans="2:10" ht="20.100000000000001" customHeight="1">
      <c r="B41" s="145">
        <v>34</v>
      </c>
      <c r="C41" s="146" t="s">
        <v>316</v>
      </c>
      <c r="D41" s="141">
        <v>46270.532980000004</v>
      </c>
      <c r="E41" s="142">
        <v>86.832379296277367</v>
      </c>
      <c r="F41" s="142">
        <v>0</v>
      </c>
      <c r="G41" s="142">
        <v>6.2080995157196739</v>
      </c>
      <c r="H41" s="142">
        <v>8.3538892484373198E-2</v>
      </c>
      <c r="I41" s="152">
        <v>6.8759822955185861</v>
      </c>
      <c r="J41" s="147">
        <v>6.1661014691717639</v>
      </c>
    </row>
    <row r="42" spans="2:10" ht="20.100000000000001" customHeight="1">
      <c r="B42" s="291">
        <v>35</v>
      </c>
      <c r="C42" s="287" t="s">
        <v>309</v>
      </c>
      <c r="D42" s="288">
        <v>112808.23884400001</v>
      </c>
      <c r="E42" s="289">
        <v>86.566814013175502</v>
      </c>
      <c r="F42" s="289">
        <v>7.8262103656214475</v>
      </c>
      <c r="G42" s="289">
        <v>6.593802590368826E-2</v>
      </c>
      <c r="H42" s="289">
        <v>0</v>
      </c>
      <c r="I42" s="289">
        <v>5.541037595299362</v>
      </c>
      <c r="J42" s="290">
        <v>6.6207794676132679</v>
      </c>
    </row>
    <row r="43" spans="2:10" ht="20.100000000000001" customHeight="1">
      <c r="B43" s="145">
        <v>36</v>
      </c>
      <c r="C43" s="146" t="s">
        <v>311</v>
      </c>
      <c r="D43" s="141">
        <v>70282.695355999997</v>
      </c>
      <c r="E43" s="142">
        <v>86.3</v>
      </c>
      <c r="F43" s="142">
        <v>0.37</v>
      </c>
      <c r="G43" s="142">
        <v>3.61</v>
      </c>
      <c r="H43" s="142">
        <v>0.03</v>
      </c>
      <c r="I43" s="152">
        <v>9.6900000000000048</v>
      </c>
      <c r="J43" s="147">
        <v>4.17</v>
      </c>
    </row>
    <row r="44" spans="2:10" ht="20.100000000000001" customHeight="1">
      <c r="B44" s="291">
        <v>37</v>
      </c>
      <c r="C44" s="287" t="s">
        <v>317</v>
      </c>
      <c r="D44" s="288">
        <v>39018.560648999999</v>
      </c>
      <c r="E44" s="289">
        <v>85.59</v>
      </c>
      <c r="F44" s="289">
        <v>0</v>
      </c>
      <c r="G44" s="289">
        <v>9.66</v>
      </c>
      <c r="H44" s="289">
        <v>0.05</v>
      </c>
      <c r="I44" s="289">
        <v>4.6999999999999966</v>
      </c>
      <c r="J44" s="290">
        <v>4.16</v>
      </c>
    </row>
    <row r="45" spans="2:10" ht="20.100000000000001" customHeight="1">
      <c r="B45" s="145">
        <v>38</v>
      </c>
      <c r="C45" s="146" t="s">
        <v>321</v>
      </c>
      <c r="D45" s="141">
        <v>27223.644810999998</v>
      </c>
      <c r="E45" s="142">
        <v>85.38</v>
      </c>
      <c r="F45" s="142">
        <v>0</v>
      </c>
      <c r="G45" s="142">
        <v>0</v>
      </c>
      <c r="H45" s="142">
        <v>7.0000000000000007E-2</v>
      </c>
      <c r="I45" s="152">
        <v>14.550000000000004</v>
      </c>
      <c r="J45" s="147">
        <v>9.35</v>
      </c>
    </row>
    <row r="46" spans="2:10" ht="20.100000000000001" customHeight="1">
      <c r="B46" s="291">
        <v>39</v>
      </c>
      <c r="C46" s="287" t="s">
        <v>320</v>
      </c>
      <c r="D46" s="288">
        <v>48347.786373000003</v>
      </c>
      <c r="E46" s="289">
        <v>85.35</v>
      </c>
      <c r="F46" s="289">
        <v>11.68</v>
      </c>
      <c r="G46" s="289">
        <v>0.16</v>
      </c>
      <c r="H46" s="289">
        <v>0.01</v>
      </c>
      <c r="I46" s="289">
        <v>2.800000000000006</v>
      </c>
      <c r="J46" s="290">
        <v>3.53</v>
      </c>
    </row>
    <row r="47" spans="2:10" ht="20.100000000000001" customHeight="1">
      <c r="B47" s="145">
        <v>40</v>
      </c>
      <c r="C47" s="146" t="s">
        <v>319</v>
      </c>
      <c r="D47" s="141">
        <v>29620.5268</v>
      </c>
      <c r="E47" s="142">
        <v>84.6</v>
      </c>
      <c r="F47" s="142">
        <v>0</v>
      </c>
      <c r="G47" s="142">
        <v>2.1800000000000002</v>
      </c>
      <c r="H47" s="142">
        <v>0.09</v>
      </c>
      <c r="I47" s="152">
        <v>13.130000000000006</v>
      </c>
      <c r="J47" s="147">
        <v>6</v>
      </c>
    </row>
    <row r="48" spans="2:10" ht="20.100000000000001" customHeight="1">
      <c r="B48" s="291">
        <v>41</v>
      </c>
      <c r="C48" s="287" t="s">
        <v>342</v>
      </c>
      <c r="D48" s="288">
        <v>9601.5276749999994</v>
      </c>
      <c r="E48" s="289">
        <v>84.556271029159674</v>
      </c>
      <c r="F48" s="289">
        <v>6.6929318649369423</v>
      </c>
      <c r="G48" s="289">
        <v>2.8727043812469018</v>
      </c>
      <c r="H48" s="289">
        <v>0</v>
      </c>
      <c r="I48" s="289">
        <v>5.8780927246564829</v>
      </c>
      <c r="J48" s="290">
        <v>6.3915154910769445</v>
      </c>
    </row>
    <row r="49" spans="2:10" ht="20.100000000000001" customHeight="1">
      <c r="B49" s="145">
        <v>42</v>
      </c>
      <c r="C49" s="146" t="s">
        <v>313</v>
      </c>
      <c r="D49" s="141">
        <v>55795.156890999999</v>
      </c>
      <c r="E49" s="142">
        <v>83.51</v>
      </c>
      <c r="F49" s="142">
        <v>7.69</v>
      </c>
      <c r="G49" s="142">
        <v>1.19</v>
      </c>
      <c r="H49" s="142">
        <v>0.05</v>
      </c>
      <c r="I49" s="152">
        <v>7.5599999999999943</v>
      </c>
      <c r="J49" s="147">
        <v>5.75</v>
      </c>
    </row>
    <row r="50" spans="2:10" s="154" customFormat="1" ht="20.100000000000001" customHeight="1">
      <c r="B50" s="291">
        <v>43</v>
      </c>
      <c r="C50" s="287" t="s">
        <v>308</v>
      </c>
      <c r="D50" s="288">
        <v>97283.906629000005</v>
      </c>
      <c r="E50" s="289">
        <v>82.12</v>
      </c>
      <c r="F50" s="289">
        <v>12.47</v>
      </c>
      <c r="G50" s="289">
        <v>0.91</v>
      </c>
      <c r="H50" s="289">
        <v>0.02</v>
      </c>
      <c r="I50" s="289">
        <v>4.4799999999999951</v>
      </c>
      <c r="J50" s="290">
        <v>4.63</v>
      </c>
    </row>
    <row r="51" spans="2:10" s="154" customFormat="1" ht="20.100000000000001" customHeight="1">
      <c r="B51" s="145">
        <v>44</v>
      </c>
      <c r="C51" s="146" t="s">
        <v>322</v>
      </c>
      <c r="D51" s="141">
        <v>21341.727734</v>
      </c>
      <c r="E51" s="142">
        <v>80.73</v>
      </c>
      <c r="F51" s="142">
        <v>0</v>
      </c>
      <c r="G51" s="142">
        <v>0.66</v>
      </c>
      <c r="H51" s="142">
        <v>0.03</v>
      </c>
      <c r="I51" s="152">
        <v>18.579999999999995</v>
      </c>
      <c r="J51" s="147">
        <v>4.83</v>
      </c>
    </row>
    <row r="52" spans="2:10" s="154" customFormat="1" ht="20.100000000000001" customHeight="1">
      <c r="B52" s="291">
        <v>45</v>
      </c>
      <c r="C52" s="287" t="s">
        <v>327</v>
      </c>
      <c r="D52" s="288">
        <v>14314.692784000001</v>
      </c>
      <c r="E52" s="289">
        <v>80.467586585903106</v>
      </c>
      <c r="F52" s="289">
        <v>3.4025391859956255</v>
      </c>
      <c r="G52" s="289">
        <v>1.7006271924168357</v>
      </c>
      <c r="H52" s="289">
        <v>0.13079985156283486</v>
      </c>
      <c r="I52" s="289">
        <v>14.298447184121599</v>
      </c>
      <c r="J52" s="290">
        <v>5.3690222211540926</v>
      </c>
    </row>
    <row r="53" spans="2:10" s="154" customFormat="1" ht="20.100000000000001" customHeight="1">
      <c r="B53" s="145">
        <v>46</v>
      </c>
      <c r="C53" s="146" t="s">
        <v>343</v>
      </c>
      <c r="D53" s="141">
        <v>7115.2632659999999</v>
      </c>
      <c r="E53" s="142">
        <v>80.31</v>
      </c>
      <c r="F53" s="142">
        <v>0</v>
      </c>
      <c r="G53" s="142">
        <v>0.55000000000000004</v>
      </c>
      <c r="H53" s="142">
        <v>0.26</v>
      </c>
      <c r="I53" s="152">
        <v>18.879999999999995</v>
      </c>
      <c r="J53" s="147">
        <v>9.36</v>
      </c>
    </row>
    <row r="54" spans="2:10" ht="20.100000000000001" customHeight="1">
      <c r="B54" s="291">
        <v>47</v>
      </c>
      <c r="C54" s="287" t="s">
        <v>338</v>
      </c>
      <c r="D54" s="288">
        <v>13573.924922</v>
      </c>
      <c r="E54" s="289">
        <v>78.709999999999994</v>
      </c>
      <c r="F54" s="289">
        <v>6.48</v>
      </c>
      <c r="G54" s="289">
        <v>0</v>
      </c>
      <c r="H54" s="289">
        <v>2.21</v>
      </c>
      <c r="I54" s="289">
        <v>12.600000000000005</v>
      </c>
      <c r="J54" s="290">
        <v>2.64</v>
      </c>
    </row>
    <row r="55" spans="2:10" ht="20.100000000000001" customHeight="1">
      <c r="B55" s="145">
        <v>48</v>
      </c>
      <c r="C55" s="146" t="s">
        <v>312</v>
      </c>
      <c r="D55" s="141">
        <v>55860.046208</v>
      </c>
      <c r="E55" s="142">
        <v>74.37</v>
      </c>
      <c r="F55" s="142">
        <v>1.59</v>
      </c>
      <c r="G55" s="142">
        <v>0.12</v>
      </c>
      <c r="H55" s="142">
        <v>0.13</v>
      </c>
      <c r="I55" s="152">
        <v>23.789999999999996</v>
      </c>
      <c r="J55" s="147">
        <v>8.8800000000000008</v>
      </c>
    </row>
    <row r="56" spans="2:10" ht="20.100000000000001" customHeight="1">
      <c r="B56" s="291">
        <v>49</v>
      </c>
      <c r="C56" s="287" t="s">
        <v>326</v>
      </c>
      <c r="D56" s="288">
        <v>20772.853794999999</v>
      </c>
      <c r="E56" s="289">
        <v>73.44</v>
      </c>
      <c r="F56" s="289">
        <v>18.52</v>
      </c>
      <c r="G56" s="289">
        <v>0</v>
      </c>
      <c r="H56" s="289">
        <v>0.59</v>
      </c>
      <c r="I56" s="289">
        <v>7.4500000000000028</v>
      </c>
      <c r="J56" s="290">
        <v>6.12</v>
      </c>
    </row>
    <row r="57" spans="2:10" ht="20.100000000000001" customHeight="1">
      <c r="B57" s="145">
        <v>50</v>
      </c>
      <c r="C57" s="146" t="s">
        <v>346</v>
      </c>
      <c r="D57" s="141">
        <v>5891.1270789999999</v>
      </c>
      <c r="E57" s="142">
        <v>72.52</v>
      </c>
      <c r="F57" s="142">
        <v>21.44</v>
      </c>
      <c r="G57" s="142">
        <v>4.49</v>
      </c>
      <c r="H57" s="142">
        <v>0</v>
      </c>
      <c r="I57" s="152">
        <v>1.5500000000000025</v>
      </c>
      <c r="J57" s="147">
        <v>2.6</v>
      </c>
    </row>
    <row r="58" spans="2:10" ht="20.100000000000001" customHeight="1">
      <c r="B58" s="291">
        <v>51</v>
      </c>
      <c r="C58" s="287" t="s">
        <v>142</v>
      </c>
      <c r="D58" s="288">
        <v>7813.7045909999997</v>
      </c>
      <c r="E58" s="289">
        <v>72.05</v>
      </c>
      <c r="F58" s="289">
        <v>9.09</v>
      </c>
      <c r="G58" s="289">
        <v>1.46</v>
      </c>
      <c r="H58" s="289">
        <v>0.06</v>
      </c>
      <c r="I58" s="289">
        <v>17.340000000000003</v>
      </c>
      <c r="J58" s="290">
        <v>14.89</v>
      </c>
    </row>
    <row r="59" spans="2:10" s="154" customFormat="1" ht="20.100000000000001" customHeight="1">
      <c r="B59" s="145">
        <v>52</v>
      </c>
      <c r="C59" s="146" t="s">
        <v>330</v>
      </c>
      <c r="D59" s="141">
        <v>21434.287367000001</v>
      </c>
      <c r="E59" s="142">
        <v>71.16</v>
      </c>
      <c r="F59" s="142">
        <v>13.64</v>
      </c>
      <c r="G59" s="142">
        <v>10.580000000000002</v>
      </c>
      <c r="H59" s="142">
        <v>0</v>
      </c>
      <c r="I59" s="152">
        <v>4.620000000000001</v>
      </c>
      <c r="J59" s="147">
        <v>4.55</v>
      </c>
    </row>
    <row r="60" spans="2:10" ht="20.100000000000001" customHeight="1">
      <c r="B60" s="291">
        <v>53</v>
      </c>
      <c r="C60" s="287" t="s">
        <v>335</v>
      </c>
      <c r="D60" s="288">
        <v>18721.892068000001</v>
      </c>
      <c r="E60" s="289">
        <v>70.55</v>
      </c>
      <c r="F60" s="289">
        <v>25.86</v>
      </c>
      <c r="G60" s="289">
        <v>1.1100000000000001</v>
      </c>
      <c r="H60" s="289">
        <v>0</v>
      </c>
      <c r="I60" s="289">
        <v>2.4800000000000031</v>
      </c>
      <c r="J60" s="290">
        <v>9.31</v>
      </c>
    </row>
    <row r="61" spans="2:10" ht="20.100000000000001" customHeight="1">
      <c r="B61" s="145">
        <v>54</v>
      </c>
      <c r="C61" s="146" t="s">
        <v>329</v>
      </c>
      <c r="D61" s="141">
        <v>14362.167776</v>
      </c>
      <c r="E61" s="142">
        <v>69.959999999999994</v>
      </c>
      <c r="F61" s="142">
        <v>22.76</v>
      </c>
      <c r="G61" s="142">
        <v>1.05</v>
      </c>
      <c r="H61" s="142">
        <v>2.9</v>
      </c>
      <c r="I61" s="152">
        <v>3.330000000000005</v>
      </c>
      <c r="J61" s="147">
        <v>6.61</v>
      </c>
    </row>
    <row r="62" spans="2:10" ht="20.100000000000001" customHeight="1">
      <c r="B62" s="291">
        <v>55</v>
      </c>
      <c r="C62" s="287" t="s">
        <v>314</v>
      </c>
      <c r="D62" s="288">
        <v>60669.983993000002</v>
      </c>
      <c r="E62" s="289">
        <v>68.78</v>
      </c>
      <c r="F62" s="289">
        <v>4.03</v>
      </c>
      <c r="G62" s="289">
        <v>0</v>
      </c>
      <c r="H62" s="289">
        <v>20.83</v>
      </c>
      <c r="I62" s="289">
        <v>6.3599999999999994</v>
      </c>
      <c r="J62" s="290">
        <v>4.49</v>
      </c>
    </row>
    <row r="63" spans="2:10" ht="20.100000000000001" customHeight="1">
      <c r="B63" s="145">
        <v>56</v>
      </c>
      <c r="C63" s="146" t="s">
        <v>318</v>
      </c>
      <c r="D63" s="141">
        <v>22496.653209</v>
      </c>
      <c r="E63" s="142">
        <v>68.13</v>
      </c>
      <c r="F63" s="142">
        <v>16.95</v>
      </c>
      <c r="G63" s="142">
        <v>6.15</v>
      </c>
      <c r="H63" s="142">
        <v>0.09</v>
      </c>
      <c r="I63" s="152">
        <v>8.680000000000005</v>
      </c>
      <c r="J63" s="147">
        <v>8.32</v>
      </c>
    </row>
    <row r="64" spans="2:10" ht="20.100000000000001" customHeight="1">
      <c r="B64" s="291">
        <v>57</v>
      </c>
      <c r="C64" s="287" t="s">
        <v>214</v>
      </c>
      <c r="D64" s="288">
        <v>33495.242706999998</v>
      </c>
      <c r="E64" s="289">
        <v>67.55035751090864</v>
      </c>
      <c r="F64" s="289">
        <v>23.070823528665805</v>
      </c>
      <c r="G64" s="289">
        <v>0.28726259450155955</v>
      </c>
      <c r="H64" s="289">
        <v>2.2604053018385994</v>
      </c>
      <c r="I64" s="289">
        <v>6.8311510640853967</v>
      </c>
      <c r="J64" s="290">
        <v>10.033166513898326</v>
      </c>
    </row>
    <row r="65" spans="2:10" ht="20.100000000000001" customHeight="1">
      <c r="B65" s="145">
        <v>58</v>
      </c>
      <c r="C65" s="146" t="s">
        <v>324</v>
      </c>
      <c r="D65" s="141">
        <v>18907.247631999999</v>
      </c>
      <c r="E65" s="142">
        <v>66.45</v>
      </c>
      <c r="F65" s="142">
        <v>14.54</v>
      </c>
      <c r="G65" s="142">
        <v>10.74</v>
      </c>
      <c r="H65" s="142">
        <v>0</v>
      </c>
      <c r="I65" s="152">
        <v>8.2699999999999978</v>
      </c>
      <c r="J65" s="147">
        <v>7.26</v>
      </c>
    </row>
    <row r="66" spans="2:10" s="154" customFormat="1" ht="20.100000000000001" customHeight="1">
      <c r="B66" s="291">
        <v>59</v>
      </c>
      <c r="C66" s="287" t="s">
        <v>325</v>
      </c>
      <c r="D66" s="288">
        <v>24192.087025000001</v>
      </c>
      <c r="E66" s="289">
        <v>66.23</v>
      </c>
      <c r="F66" s="289">
        <v>24.76</v>
      </c>
      <c r="G66" s="289">
        <v>2.61</v>
      </c>
      <c r="H66" s="289">
        <v>0.08</v>
      </c>
      <c r="I66" s="289">
        <v>6.319999999999995</v>
      </c>
      <c r="J66" s="290">
        <v>8.2200000000000006</v>
      </c>
    </row>
    <row r="67" spans="2:10" s="154" customFormat="1" ht="20.100000000000001" customHeight="1">
      <c r="B67" s="145">
        <v>60</v>
      </c>
      <c r="C67" s="146" t="s">
        <v>215</v>
      </c>
      <c r="D67" s="141">
        <v>11684.593688999999</v>
      </c>
      <c r="E67" s="142">
        <v>64.866480845639927</v>
      </c>
      <c r="F67" s="142">
        <v>0</v>
      </c>
      <c r="G67" s="142">
        <v>25.57186968761015</v>
      </c>
      <c r="H67" s="142">
        <v>0.59401949833396084</v>
      </c>
      <c r="I67" s="152">
        <v>8.967629968415963</v>
      </c>
      <c r="J67" s="147">
        <v>12.91117549372863</v>
      </c>
    </row>
    <row r="68" spans="2:10" s="154" customFormat="1" ht="20.100000000000001" customHeight="1">
      <c r="B68" s="291">
        <v>61</v>
      </c>
      <c r="C68" s="287" t="s">
        <v>160</v>
      </c>
      <c r="D68" s="288">
        <v>10630.919298999999</v>
      </c>
      <c r="E68" s="289">
        <v>62.244176661165987</v>
      </c>
      <c r="F68" s="289">
        <v>27.165207098380971</v>
      </c>
      <c r="G68" s="289">
        <v>6.5376691401456482</v>
      </c>
      <c r="H68" s="289">
        <v>4.4827249827590995E-2</v>
      </c>
      <c r="I68" s="289">
        <v>4.0081198504798019</v>
      </c>
      <c r="J68" s="290">
        <v>12.042209831363806</v>
      </c>
    </row>
    <row r="69" spans="2:10" s="155" customFormat="1" ht="20.100000000000001" customHeight="1">
      <c r="B69" s="145">
        <v>62</v>
      </c>
      <c r="C69" s="146" t="s">
        <v>315</v>
      </c>
      <c r="D69" s="141">
        <v>71548.970986999993</v>
      </c>
      <c r="E69" s="142">
        <v>62.05</v>
      </c>
      <c r="F69" s="142">
        <v>29.29</v>
      </c>
      <c r="G69" s="142">
        <v>4.17</v>
      </c>
      <c r="H69" s="142">
        <v>0</v>
      </c>
      <c r="I69" s="152">
        <v>4.4900000000000038</v>
      </c>
      <c r="J69" s="147">
        <v>4.71</v>
      </c>
    </row>
    <row r="70" spans="2:10" s="155" customFormat="1" ht="20.100000000000001" customHeight="1">
      <c r="B70" s="291">
        <v>63</v>
      </c>
      <c r="C70" s="287" t="s">
        <v>136</v>
      </c>
      <c r="D70" s="288">
        <v>13918.407341</v>
      </c>
      <c r="E70" s="289">
        <v>58.4</v>
      </c>
      <c r="F70" s="289">
        <v>31.79</v>
      </c>
      <c r="G70" s="289">
        <v>0.78</v>
      </c>
      <c r="H70" s="289">
        <v>0.14000000000000001</v>
      </c>
      <c r="I70" s="289">
        <v>8.8900000000000023</v>
      </c>
      <c r="J70" s="290">
        <v>5.1100000000000003</v>
      </c>
    </row>
    <row r="71" spans="2:10" s="155" customFormat="1" ht="20.100000000000001" customHeight="1">
      <c r="B71" s="145">
        <v>64</v>
      </c>
      <c r="C71" s="146" t="s">
        <v>334</v>
      </c>
      <c r="D71" s="141">
        <v>13842.646885</v>
      </c>
      <c r="E71" s="142">
        <v>57.58</v>
      </c>
      <c r="F71" s="142">
        <v>32.83</v>
      </c>
      <c r="G71" s="142">
        <v>7.12</v>
      </c>
      <c r="H71" s="142">
        <v>0</v>
      </c>
      <c r="I71" s="152">
        <v>2.4700000000000033</v>
      </c>
      <c r="J71" s="147">
        <v>7.77</v>
      </c>
    </row>
    <row r="72" spans="2:10" s="155" customFormat="1" ht="20.100000000000001" customHeight="1">
      <c r="B72" s="291">
        <v>65</v>
      </c>
      <c r="C72" s="287" t="s">
        <v>341</v>
      </c>
      <c r="D72" s="288">
        <v>8280.2509250000003</v>
      </c>
      <c r="E72" s="289">
        <v>52.26</v>
      </c>
      <c r="F72" s="289">
        <v>17.79</v>
      </c>
      <c r="G72" s="289">
        <v>24.630000000000003</v>
      </c>
      <c r="H72" s="289">
        <v>0.01</v>
      </c>
      <c r="I72" s="289">
        <v>5.3100000000000005</v>
      </c>
      <c r="J72" s="290">
        <v>5.9</v>
      </c>
    </row>
    <row r="73" spans="2:10" s="154" customFormat="1" ht="20.100000000000001" customHeight="1">
      <c r="B73" s="145">
        <v>66</v>
      </c>
      <c r="C73" s="146" t="s">
        <v>337</v>
      </c>
      <c r="D73" s="141">
        <v>12131.625556000001</v>
      </c>
      <c r="E73" s="142">
        <v>50.56</v>
      </c>
      <c r="F73" s="142">
        <v>34.32</v>
      </c>
      <c r="G73" s="142">
        <v>0.1</v>
      </c>
      <c r="H73" s="142">
        <v>0.12</v>
      </c>
      <c r="I73" s="152">
        <v>14.899999999999999</v>
      </c>
      <c r="J73" s="147">
        <v>6.99</v>
      </c>
    </row>
    <row r="74" spans="2:10" s="154" customFormat="1" ht="20.100000000000001" customHeight="1">
      <c r="B74" s="291">
        <v>67</v>
      </c>
      <c r="C74" s="287" t="s">
        <v>331</v>
      </c>
      <c r="D74" s="288">
        <v>16524.216924</v>
      </c>
      <c r="E74" s="289">
        <v>44.83</v>
      </c>
      <c r="F74" s="289">
        <v>0</v>
      </c>
      <c r="G74" s="289">
        <v>50.31</v>
      </c>
      <c r="H74" s="289">
        <v>0.03</v>
      </c>
      <c r="I74" s="289">
        <v>4.8299999999999992</v>
      </c>
      <c r="J74" s="290">
        <v>6.07</v>
      </c>
    </row>
    <row r="75" spans="2:10" s="154" customFormat="1" ht="20.100000000000001" customHeight="1">
      <c r="B75" s="145">
        <v>68</v>
      </c>
      <c r="C75" s="146" t="s">
        <v>208</v>
      </c>
      <c r="D75" s="141">
        <v>35271.336151000003</v>
      </c>
      <c r="E75" s="142">
        <v>44.79</v>
      </c>
      <c r="F75" s="142">
        <v>30.75</v>
      </c>
      <c r="G75" s="142">
        <v>24.03</v>
      </c>
      <c r="H75" s="142">
        <v>0.03</v>
      </c>
      <c r="I75" s="152">
        <v>0.39999999999999969</v>
      </c>
      <c r="J75" s="147">
        <v>0.31</v>
      </c>
    </row>
    <row r="76" spans="2:10" s="154" customFormat="1" ht="20.100000000000001" customHeight="1">
      <c r="B76" s="291">
        <v>69</v>
      </c>
      <c r="C76" s="287" t="s">
        <v>323</v>
      </c>
      <c r="D76" s="288">
        <v>28120.377983999999</v>
      </c>
      <c r="E76" s="289">
        <v>39.306262179403724</v>
      </c>
      <c r="F76" s="289">
        <v>55.407006337437473</v>
      </c>
      <c r="G76" s="289">
        <v>4.0618748508671905</v>
      </c>
      <c r="H76" s="289">
        <v>0.17800785213466214</v>
      </c>
      <c r="I76" s="289">
        <v>1.0468487801569506</v>
      </c>
      <c r="J76" s="290">
        <v>1.672850739718537</v>
      </c>
    </row>
    <row r="77" spans="2:10" s="154" customFormat="1" ht="20.100000000000001" customHeight="1">
      <c r="B77" s="145">
        <v>70</v>
      </c>
      <c r="C77" s="146" t="s">
        <v>205</v>
      </c>
      <c r="D77" s="141">
        <v>5892.0012619999998</v>
      </c>
      <c r="E77" s="142">
        <v>22.84</v>
      </c>
      <c r="F77" s="142">
        <v>72.84</v>
      </c>
      <c r="G77" s="142">
        <v>3.1</v>
      </c>
      <c r="H77" s="142">
        <v>0</v>
      </c>
      <c r="I77" s="152">
        <v>1.2199999999999931</v>
      </c>
      <c r="J77" s="147">
        <v>1.42</v>
      </c>
    </row>
    <row r="78" spans="2:10" s="154" customFormat="1" ht="20.100000000000001" customHeight="1">
      <c r="B78" s="291">
        <v>71</v>
      </c>
      <c r="C78" s="287" t="s">
        <v>202</v>
      </c>
      <c r="D78" s="288">
        <v>5146.2832259999996</v>
      </c>
      <c r="E78" s="289">
        <v>18.95</v>
      </c>
      <c r="F78" s="289">
        <v>61.54</v>
      </c>
      <c r="G78" s="289">
        <v>18.34</v>
      </c>
      <c r="H78" s="289">
        <v>0</v>
      </c>
      <c r="I78" s="289">
        <v>1.1699999999999982</v>
      </c>
      <c r="J78" s="290">
        <v>1.61</v>
      </c>
    </row>
    <row r="79" spans="2:10" ht="18" customHeight="1">
      <c r="B79" s="145">
        <v>72</v>
      </c>
      <c r="C79" s="146" t="s">
        <v>344</v>
      </c>
      <c r="D79" s="141">
        <v>1713.1361019999999</v>
      </c>
      <c r="E79" s="142">
        <v>15.002959431609842</v>
      </c>
      <c r="F79" s="142">
        <v>0</v>
      </c>
      <c r="G79" s="142">
        <v>0</v>
      </c>
      <c r="H79" s="142">
        <v>0.34612055538241587</v>
      </c>
      <c r="I79" s="152">
        <v>84.650920013007749</v>
      </c>
      <c r="J79" s="147">
        <v>10.550578787412924</v>
      </c>
    </row>
    <row r="80" spans="2:10" ht="18.75">
      <c r="B80" s="291">
        <v>73</v>
      </c>
      <c r="C80" s="287" t="s">
        <v>336</v>
      </c>
      <c r="D80" s="288">
        <v>4482.7769980000003</v>
      </c>
      <c r="E80" s="289">
        <v>14.12</v>
      </c>
      <c r="F80" s="289">
        <v>0</v>
      </c>
      <c r="G80" s="289">
        <v>66.61</v>
      </c>
      <c r="H80" s="289">
        <v>0.37</v>
      </c>
      <c r="I80" s="289">
        <v>18.899999999999995</v>
      </c>
      <c r="J80" s="290">
        <v>6.68</v>
      </c>
    </row>
    <row r="81" spans="2:10">
      <c r="B81" s="350" t="s">
        <v>347</v>
      </c>
      <c r="C81" s="351"/>
      <c r="D81" s="156">
        <v>1383456.797238</v>
      </c>
      <c r="E81" s="149">
        <v>77.304758167010164</v>
      </c>
      <c r="F81" s="149">
        <v>10.560973200478179</v>
      </c>
      <c r="G81" s="149">
        <v>3.8189419425920041</v>
      </c>
      <c r="H81" s="150">
        <v>1.1005728770766863</v>
      </c>
      <c r="I81" s="150">
        <v>7.214753812842968</v>
      </c>
      <c r="J81" s="157"/>
    </row>
    <row r="82" spans="2:10" ht="18.75">
      <c r="B82" s="352" t="s">
        <v>348</v>
      </c>
      <c r="C82" s="353"/>
      <c r="D82" s="156">
        <v>21060273.024205998</v>
      </c>
      <c r="E82" s="149">
        <v>16.813167526636963</v>
      </c>
      <c r="F82" s="149">
        <v>10.296991881325262</v>
      </c>
      <c r="G82" s="149">
        <v>70.501349961031167</v>
      </c>
      <c r="H82" s="149">
        <v>0.61528115062258537</v>
      </c>
      <c r="I82" s="150">
        <v>1.773209480384033</v>
      </c>
      <c r="J82" s="157"/>
    </row>
    <row r="83" spans="2:10" s="161" customFormat="1" ht="19.5">
      <c r="B83" s="159"/>
      <c r="C83" s="354" t="s">
        <v>351</v>
      </c>
      <c r="D83" s="355"/>
      <c r="E83" s="355"/>
      <c r="F83" s="355"/>
      <c r="G83" s="355"/>
      <c r="H83" s="355"/>
      <c r="I83" s="356"/>
      <c r="J83" s="160"/>
    </row>
    <row r="84" spans="2:10" s="161" customFormat="1" ht="41.25" customHeight="1" thickBot="1">
      <c r="B84" s="162"/>
      <c r="C84" s="357" t="s">
        <v>349</v>
      </c>
      <c r="D84" s="358"/>
      <c r="E84" s="358"/>
      <c r="F84" s="358"/>
      <c r="G84" s="358"/>
      <c r="H84" s="358"/>
      <c r="I84" s="359"/>
      <c r="J84" s="163"/>
    </row>
    <row r="85" spans="2:10" ht="19.5" customHeight="1"/>
    <row r="86" spans="2:10" ht="19.5" customHeight="1"/>
  </sheetData>
  <sortState ref="B35:J83">
    <sortCondition descending="1" ref="E35:E83"/>
  </sortState>
  <mergeCells count="12">
    <mergeCell ref="C84:I84"/>
    <mergeCell ref="B3:B4"/>
    <mergeCell ref="E3:I3"/>
    <mergeCell ref="J3:J4"/>
    <mergeCell ref="B17:C17"/>
    <mergeCell ref="B29:C29"/>
    <mergeCell ref="C3:C4"/>
    <mergeCell ref="B2:J2"/>
    <mergeCell ref="B31:C31"/>
    <mergeCell ref="B81:C81"/>
    <mergeCell ref="B82:C82"/>
    <mergeCell ref="C83:I83"/>
  </mergeCells>
  <printOptions horizontalCentered="1" verticalCentered="1"/>
  <pageMargins left="0.70866141732283472" right="0.70866141732283472" top="0" bottom="0" header="0.31496062992125984" footer="0.31496062992125984"/>
  <pageSetup scale="45" orientation="portrait" r:id="rId1"/>
</worksheet>
</file>

<file path=xl/worksheets/sheet3.xml><?xml version="1.0" encoding="utf-8"?>
<worksheet xmlns="http://schemas.openxmlformats.org/spreadsheetml/2006/main" xmlns:r="http://schemas.openxmlformats.org/officeDocument/2006/relationships">
  <dimension ref="A1:T83"/>
  <sheetViews>
    <sheetView rightToLeft="1" topLeftCell="C13" workbookViewId="0">
      <selection activeCell="J26" sqref="J26"/>
    </sheetView>
  </sheetViews>
  <sheetFormatPr defaultColWidth="13.25" defaultRowHeight="18"/>
  <cols>
    <col min="1" max="1" width="7" style="222" customWidth="1"/>
    <col min="2" max="2" width="23.875" customWidth="1"/>
    <col min="17" max="17" width="13.25" style="167"/>
  </cols>
  <sheetData>
    <row r="1" spans="1:20" ht="32.25" thickBot="1">
      <c r="A1" s="165"/>
      <c r="B1" s="369" t="s">
        <v>287</v>
      </c>
      <c r="C1" s="369"/>
      <c r="D1" s="369"/>
      <c r="E1" s="369"/>
      <c r="F1" s="369"/>
      <c r="G1" s="369"/>
      <c r="H1" s="369"/>
      <c r="I1" s="369"/>
      <c r="J1" s="369"/>
      <c r="K1" s="369"/>
      <c r="L1" s="369"/>
      <c r="M1" s="369"/>
      <c r="N1" s="369"/>
      <c r="O1" s="166"/>
      <c r="P1" s="166"/>
    </row>
    <row r="2" spans="1:20" ht="21">
      <c r="A2" s="381" t="s">
        <v>213</v>
      </c>
      <c r="B2" s="383" t="s">
        <v>216</v>
      </c>
      <c r="C2" s="372" t="s">
        <v>217</v>
      </c>
      <c r="D2" s="372"/>
      <c r="E2" s="372"/>
      <c r="F2" s="372"/>
      <c r="G2" s="372"/>
      <c r="H2" s="372"/>
      <c r="I2" s="372"/>
      <c r="J2" s="372"/>
      <c r="K2" s="372" t="s">
        <v>218</v>
      </c>
      <c r="L2" s="372"/>
      <c r="M2" s="372"/>
      <c r="N2" s="372"/>
      <c r="O2" s="372"/>
      <c r="P2" s="373"/>
    </row>
    <row r="3" spans="1:20" ht="21">
      <c r="A3" s="382"/>
      <c r="B3" s="384"/>
      <c r="C3" s="374" t="s">
        <v>219</v>
      </c>
      <c r="D3" s="374"/>
      <c r="E3" s="374"/>
      <c r="F3" s="374"/>
      <c r="G3" s="374" t="s">
        <v>280</v>
      </c>
      <c r="H3" s="374"/>
      <c r="I3" s="374"/>
      <c r="J3" s="374"/>
      <c r="K3" s="375" t="s">
        <v>219</v>
      </c>
      <c r="L3" s="376"/>
      <c r="M3" s="377"/>
      <c r="N3" s="375" t="s">
        <v>281</v>
      </c>
      <c r="O3" s="376"/>
      <c r="P3" s="378"/>
    </row>
    <row r="4" spans="1:20" ht="42">
      <c r="A4" s="382"/>
      <c r="B4" s="384"/>
      <c r="C4" s="248" t="s">
        <v>220</v>
      </c>
      <c r="D4" s="248" t="s">
        <v>221</v>
      </c>
      <c r="E4" s="168" t="s">
        <v>222</v>
      </c>
      <c r="F4" s="248" t="s">
        <v>223</v>
      </c>
      <c r="G4" s="247" t="s">
        <v>224</v>
      </c>
      <c r="H4" s="247" t="s">
        <v>221</v>
      </c>
      <c r="I4" s="168" t="s">
        <v>222</v>
      </c>
      <c r="J4" s="247" t="s">
        <v>223</v>
      </c>
      <c r="K4" s="248" t="s">
        <v>225</v>
      </c>
      <c r="L4" s="248" t="s">
        <v>226</v>
      </c>
      <c r="M4" s="168" t="s">
        <v>222</v>
      </c>
      <c r="N4" s="248" t="s">
        <v>225</v>
      </c>
      <c r="O4" s="248" t="s">
        <v>226</v>
      </c>
      <c r="P4" s="169" t="s">
        <v>222</v>
      </c>
    </row>
    <row r="5" spans="1:20" ht="18.75">
      <c r="A5" s="170">
        <v>1</v>
      </c>
      <c r="B5" s="171" t="s">
        <v>227</v>
      </c>
      <c r="C5" s="172">
        <v>389476.06497399998</v>
      </c>
      <c r="D5" s="172">
        <v>127558.68945400001</v>
      </c>
      <c r="E5" s="173">
        <v>261917.37551999997</v>
      </c>
      <c r="F5" s="173">
        <v>517034.75442799996</v>
      </c>
      <c r="G5" s="172">
        <v>99947.216474999994</v>
      </c>
      <c r="H5" s="172">
        <v>4975.7073899999996</v>
      </c>
      <c r="I5" s="174">
        <v>94971.509084999998</v>
      </c>
      <c r="J5" s="173">
        <v>104922.92386499999</v>
      </c>
      <c r="K5" s="172">
        <v>6018791</v>
      </c>
      <c r="L5" s="172">
        <v>1618964</v>
      </c>
      <c r="M5" s="173">
        <v>4399827</v>
      </c>
      <c r="N5" s="172">
        <v>317126</v>
      </c>
      <c r="O5" s="172">
        <v>307426</v>
      </c>
      <c r="P5" s="175">
        <v>9700</v>
      </c>
      <c r="Q5" s="176"/>
      <c r="R5" s="177"/>
      <c r="S5" s="177"/>
      <c r="T5" s="177"/>
    </row>
    <row r="6" spans="1:20" s="185" customFormat="1" ht="18.75">
      <c r="A6" s="178">
        <v>2</v>
      </c>
      <c r="B6" s="179" t="s">
        <v>34</v>
      </c>
      <c r="C6" s="180">
        <v>109424.00206300001</v>
      </c>
      <c r="D6" s="180">
        <v>143454.498364</v>
      </c>
      <c r="E6" s="181">
        <v>-34030.496300999992</v>
      </c>
      <c r="F6" s="182">
        <v>252878.50042699999</v>
      </c>
      <c r="G6" s="183">
        <v>5452.5268329999999</v>
      </c>
      <c r="H6" s="183">
        <v>21431.298441999999</v>
      </c>
      <c r="I6" s="181">
        <v>-15978.771608999999</v>
      </c>
      <c r="J6" s="182">
        <v>26883.825274999999</v>
      </c>
      <c r="K6" s="183">
        <v>641221.02427099994</v>
      </c>
      <c r="L6" s="183">
        <v>470855.53315099998</v>
      </c>
      <c r="M6" s="182">
        <v>170365.49111999996</v>
      </c>
      <c r="N6" s="183">
        <v>33524.128246</v>
      </c>
      <c r="O6" s="183">
        <v>44988.028524000001</v>
      </c>
      <c r="P6" s="184">
        <v>-11463.900278000001</v>
      </c>
      <c r="Q6" s="176"/>
      <c r="R6" s="177"/>
      <c r="S6" s="177"/>
      <c r="T6" s="177"/>
    </row>
    <row r="7" spans="1:20" ht="18.75">
      <c r="A7" s="170">
        <v>3</v>
      </c>
      <c r="B7" s="171" t="s">
        <v>228</v>
      </c>
      <c r="C7" s="172">
        <v>196129.71463</v>
      </c>
      <c r="D7" s="172">
        <v>97475.514979</v>
      </c>
      <c r="E7" s="173">
        <v>98654.199651000003</v>
      </c>
      <c r="F7" s="173">
        <v>293605.22960900003</v>
      </c>
      <c r="G7" s="172">
        <v>165.75</v>
      </c>
      <c r="H7" s="172">
        <v>0</v>
      </c>
      <c r="I7" s="174">
        <v>165.75</v>
      </c>
      <c r="J7" s="173">
        <v>165.75</v>
      </c>
      <c r="K7" s="172">
        <v>1330635</v>
      </c>
      <c r="L7" s="172">
        <v>744674</v>
      </c>
      <c r="M7" s="173">
        <v>585961</v>
      </c>
      <c r="N7" s="172">
        <v>244472</v>
      </c>
      <c r="O7" s="172">
        <v>198458</v>
      </c>
      <c r="P7" s="175">
        <v>46014</v>
      </c>
      <c r="Q7" s="176"/>
      <c r="R7" s="177"/>
      <c r="S7" s="177"/>
      <c r="T7" s="177"/>
    </row>
    <row r="8" spans="1:20" s="185" customFormat="1" ht="18.75">
      <c r="A8" s="178">
        <v>4</v>
      </c>
      <c r="B8" s="179" t="s">
        <v>229</v>
      </c>
      <c r="C8" s="183">
        <v>68077.843731000001</v>
      </c>
      <c r="D8" s="183">
        <v>51966.332322000002</v>
      </c>
      <c r="E8" s="182">
        <v>16111.511408999999</v>
      </c>
      <c r="F8" s="182">
        <v>120044.176053</v>
      </c>
      <c r="G8" s="183">
        <v>5338.0275600000004</v>
      </c>
      <c r="H8" s="183">
        <v>5197.1949999999997</v>
      </c>
      <c r="I8" s="181">
        <v>140.83256000000074</v>
      </c>
      <c r="J8" s="182">
        <v>10535.22256</v>
      </c>
      <c r="K8" s="183">
        <v>13974</v>
      </c>
      <c r="L8" s="183">
        <v>2891</v>
      </c>
      <c r="M8" s="182">
        <v>11083</v>
      </c>
      <c r="N8" s="183">
        <v>579</v>
      </c>
      <c r="O8" s="183">
        <v>111</v>
      </c>
      <c r="P8" s="184">
        <v>468</v>
      </c>
      <c r="Q8" s="176"/>
      <c r="R8" s="177"/>
      <c r="S8" s="177"/>
      <c r="T8" s="177"/>
    </row>
    <row r="9" spans="1:20" ht="18.75">
      <c r="A9" s="170">
        <v>5</v>
      </c>
      <c r="B9" s="171" t="s">
        <v>29</v>
      </c>
      <c r="C9" s="172">
        <v>81895.215496999997</v>
      </c>
      <c r="D9" s="172">
        <v>7359.7621440000003</v>
      </c>
      <c r="E9" s="174">
        <v>74535.45335299999</v>
      </c>
      <c r="F9" s="173">
        <v>89254.977641000005</v>
      </c>
      <c r="G9" s="172">
        <v>10078.805721999999</v>
      </c>
      <c r="H9" s="172">
        <v>3556.0232169999999</v>
      </c>
      <c r="I9" s="174">
        <v>6522.7825049999992</v>
      </c>
      <c r="J9" s="173">
        <v>13634.828938999999</v>
      </c>
      <c r="K9" s="172">
        <v>1816266</v>
      </c>
      <c r="L9" s="172">
        <v>729489</v>
      </c>
      <c r="M9" s="186">
        <v>1086777</v>
      </c>
      <c r="N9" s="172">
        <v>286996</v>
      </c>
      <c r="O9" s="172">
        <v>137216</v>
      </c>
      <c r="P9" s="187">
        <v>149780</v>
      </c>
      <c r="Q9" s="176"/>
      <c r="R9" s="177"/>
      <c r="S9" s="177"/>
      <c r="T9" s="177"/>
    </row>
    <row r="10" spans="1:20" ht="18.75">
      <c r="A10" s="188">
        <v>6</v>
      </c>
      <c r="B10" s="189" t="s">
        <v>32</v>
      </c>
      <c r="C10" s="183">
        <v>1997.75</v>
      </c>
      <c r="D10" s="183">
        <v>2576.2950000000001</v>
      </c>
      <c r="E10" s="181">
        <v>-578.54500000000007</v>
      </c>
      <c r="F10" s="182">
        <v>4574.0450000000001</v>
      </c>
      <c r="G10" s="183">
        <v>165.75</v>
      </c>
      <c r="H10" s="183">
        <v>0</v>
      </c>
      <c r="I10" s="181">
        <v>165.75</v>
      </c>
      <c r="J10" s="182">
        <v>165.75</v>
      </c>
      <c r="K10" s="183">
        <v>1299885</v>
      </c>
      <c r="L10" s="183">
        <v>306522</v>
      </c>
      <c r="M10" s="181">
        <v>993363</v>
      </c>
      <c r="N10" s="183">
        <v>328560</v>
      </c>
      <c r="O10" s="183">
        <v>71821</v>
      </c>
      <c r="P10" s="190">
        <v>256739</v>
      </c>
      <c r="Q10" s="176"/>
      <c r="R10" s="177"/>
      <c r="S10" s="177"/>
      <c r="T10" s="177"/>
    </row>
    <row r="11" spans="1:20" ht="18.75">
      <c r="A11" s="170">
        <v>7</v>
      </c>
      <c r="B11" s="191" t="s">
        <v>21</v>
      </c>
      <c r="C11" s="192">
        <v>0</v>
      </c>
      <c r="D11" s="192">
        <v>0</v>
      </c>
      <c r="E11" s="173">
        <v>0</v>
      </c>
      <c r="F11" s="173">
        <v>0</v>
      </c>
      <c r="G11" s="192">
        <v>0</v>
      </c>
      <c r="H11" s="192">
        <v>0</v>
      </c>
      <c r="I11" s="173">
        <v>0</v>
      </c>
      <c r="J11" s="173">
        <v>0</v>
      </c>
      <c r="K11" s="278">
        <v>1087519</v>
      </c>
      <c r="L11" s="278">
        <v>718437</v>
      </c>
      <c r="M11" s="172">
        <v>369082</v>
      </c>
      <c r="N11" s="278">
        <v>404435</v>
      </c>
      <c r="O11" s="278">
        <v>77993</v>
      </c>
      <c r="P11" s="172">
        <v>326442</v>
      </c>
    </row>
    <row r="12" spans="1:20" ht="18.75">
      <c r="A12" s="188">
        <v>8</v>
      </c>
      <c r="B12" s="193" t="s">
        <v>43</v>
      </c>
      <c r="C12" s="194">
        <v>152.25</v>
      </c>
      <c r="D12" s="194">
        <v>167.852</v>
      </c>
      <c r="E12" s="182">
        <v>-15.602000000000004</v>
      </c>
      <c r="F12" s="182">
        <v>320.10199999999998</v>
      </c>
      <c r="G12" s="194">
        <v>0</v>
      </c>
      <c r="H12" s="194">
        <v>0</v>
      </c>
      <c r="I12" s="182">
        <v>0</v>
      </c>
      <c r="J12" s="182">
        <v>0</v>
      </c>
      <c r="K12" s="279">
        <v>19913</v>
      </c>
      <c r="L12" s="279">
        <v>501</v>
      </c>
      <c r="M12" s="183">
        <v>19412</v>
      </c>
      <c r="N12" s="279">
        <v>13000</v>
      </c>
      <c r="O12" s="279">
        <v>501</v>
      </c>
      <c r="P12" s="195">
        <v>12499</v>
      </c>
    </row>
    <row r="13" spans="1:20" s="154" customFormat="1" ht="18.75">
      <c r="A13" s="158">
        <v>9</v>
      </c>
      <c r="B13" s="280" t="s">
        <v>248</v>
      </c>
      <c r="C13" s="281">
        <v>0</v>
      </c>
      <c r="D13" s="281">
        <v>0</v>
      </c>
      <c r="E13" s="173">
        <v>0</v>
      </c>
      <c r="F13" s="173">
        <v>0</v>
      </c>
      <c r="G13" s="281">
        <v>0</v>
      </c>
      <c r="H13" s="281">
        <v>0</v>
      </c>
      <c r="I13" s="173">
        <v>0</v>
      </c>
      <c r="J13" s="173">
        <v>0</v>
      </c>
      <c r="K13" s="282">
        <v>35274</v>
      </c>
      <c r="L13" s="282">
        <v>0</v>
      </c>
      <c r="M13" s="198">
        <v>35274</v>
      </c>
      <c r="N13" s="282">
        <v>0</v>
      </c>
      <c r="O13" s="282">
        <v>0</v>
      </c>
      <c r="P13" s="283">
        <v>0</v>
      </c>
      <c r="Q13" s="235"/>
    </row>
    <row r="14" spans="1:20" ht="18.75">
      <c r="A14" s="284">
        <v>10</v>
      </c>
      <c r="B14" s="193" t="s">
        <v>250</v>
      </c>
      <c r="C14" s="194">
        <v>0</v>
      </c>
      <c r="D14" s="194">
        <v>0</v>
      </c>
      <c r="E14" s="182">
        <v>0</v>
      </c>
      <c r="F14" s="182">
        <v>0</v>
      </c>
      <c r="G14" s="194">
        <v>0</v>
      </c>
      <c r="H14" s="194">
        <v>0</v>
      </c>
      <c r="I14" s="182">
        <v>0</v>
      </c>
      <c r="J14" s="182">
        <v>0</v>
      </c>
      <c r="K14" s="279">
        <v>783218</v>
      </c>
      <c r="L14" s="279">
        <v>7650</v>
      </c>
      <c r="M14" s="183">
        <v>775568</v>
      </c>
      <c r="N14" s="279">
        <v>40215</v>
      </c>
      <c r="O14" s="279">
        <v>7650</v>
      </c>
      <c r="P14" s="195">
        <v>32565</v>
      </c>
    </row>
    <row r="15" spans="1:20" s="154" customFormat="1" ht="18.75">
      <c r="A15" s="158">
        <v>11</v>
      </c>
      <c r="B15" s="280" t="s">
        <v>252</v>
      </c>
      <c r="C15" s="281">
        <v>0</v>
      </c>
      <c r="D15" s="281">
        <v>0</v>
      </c>
      <c r="E15" s="173">
        <v>0</v>
      </c>
      <c r="F15" s="173">
        <v>0</v>
      </c>
      <c r="G15" s="281">
        <v>0</v>
      </c>
      <c r="H15" s="281">
        <v>0</v>
      </c>
      <c r="I15" s="173">
        <v>0</v>
      </c>
      <c r="J15" s="173">
        <v>0</v>
      </c>
      <c r="K15" s="282">
        <v>130034</v>
      </c>
      <c r="L15" s="282">
        <v>0</v>
      </c>
      <c r="M15" s="198">
        <v>130034</v>
      </c>
      <c r="N15" s="282">
        <v>0</v>
      </c>
      <c r="O15" s="282">
        <v>0</v>
      </c>
      <c r="P15" s="283">
        <v>0</v>
      </c>
      <c r="Q15" s="235"/>
    </row>
    <row r="16" spans="1:20" ht="18.75">
      <c r="A16" s="284">
        <v>12</v>
      </c>
      <c r="B16" s="193" t="s">
        <v>254</v>
      </c>
      <c r="C16" s="194">
        <v>0</v>
      </c>
      <c r="D16" s="194">
        <v>0</v>
      </c>
      <c r="E16" s="182">
        <v>0</v>
      </c>
      <c r="F16" s="182">
        <v>0</v>
      </c>
      <c r="G16" s="194">
        <v>0</v>
      </c>
      <c r="H16" s="194">
        <v>0</v>
      </c>
      <c r="I16" s="182">
        <v>0</v>
      </c>
      <c r="J16" s="182">
        <v>0</v>
      </c>
      <c r="K16" s="279">
        <v>981068</v>
      </c>
      <c r="L16" s="279">
        <v>592</v>
      </c>
      <c r="M16" s="183">
        <v>980476</v>
      </c>
      <c r="N16" s="279">
        <v>27476</v>
      </c>
      <c r="O16" s="279">
        <v>592</v>
      </c>
      <c r="P16" s="195">
        <v>26884</v>
      </c>
    </row>
    <row r="17" spans="1:20" ht="28.5" customHeight="1">
      <c r="A17" s="370" t="s">
        <v>230</v>
      </c>
      <c r="B17" s="371"/>
      <c r="C17" s="196">
        <v>847152.84089499991</v>
      </c>
      <c r="D17" s="196">
        <v>430558.94426299992</v>
      </c>
      <c r="E17" s="196">
        <v>416593.89663199999</v>
      </c>
      <c r="F17" s="196">
        <v>1277711.7851579997</v>
      </c>
      <c r="G17" s="196">
        <v>121148.07659</v>
      </c>
      <c r="H17" s="196">
        <v>35160.224048999997</v>
      </c>
      <c r="I17" s="196">
        <v>85987.852540999986</v>
      </c>
      <c r="J17" s="196">
        <v>156308.30063899999</v>
      </c>
      <c r="K17" s="196">
        <v>14157798.024271</v>
      </c>
      <c r="L17" s="196">
        <v>4600575.5331509998</v>
      </c>
      <c r="M17" s="196">
        <v>9557222.4911199994</v>
      </c>
      <c r="N17" s="196">
        <v>1696383.128246</v>
      </c>
      <c r="O17" s="196">
        <v>846756.02852399996</v>
      </c>
      <c r="P17" s="196">
        <v>849627.09972200007</v>
      </c>
    </row>
    <row r="18" spans="1:20" ht="18.75">
      <c r="A18" s="170">
        <v>13</v>
      </c>
      <c r="B18" s="171" t="s">
        <v>231</v>
      </c>
      <c r="C18" s="172">
        <v>1212065.9769230001</v>
      </c>
      <c r="D18" s="172">
        <v>118410.683229</v>
      </c>
      <c r="E18" s="174">
        <v>1093655.293694</v>
      </c>
      <c r="F18" s="173">
        <v>1330476.6601520001</v>
      </c>
      <c r="G18" s="172">
        <v>70996.865695999993</v>
      </c>
      <c r="H18" s="172">
        <v>28237.518708</v>
      </c>
      <c r="I18" s="174">
        <v>42759.34698799999</v>
      </c>
      <c r="J18" s="173">
        <v>99234.384403999997</v>
      </c>
      <c r="K18" s="172">
        <v>1538008</v>
      </c>
      <c r="L18" s="172">
        <v>252202</v>
      </c>
      <c r="M18" s="186">
        <v>1285806</v>
      </c>
      <c r="N18" s="172">
        <v>34721</v>
      </c>
      <c r="O18" s="172">
        <v>47765</v>
      </c>
      <c r="P18" s="187">
        <v>-13044</v>
      </c>
      <c r="Q18" s="176"/>
      <c r="R18" s="177"/>
      <c r="S18" s="177"/>
      <c r="T18" s="177"/>
    </row>
    <row r="19" spans="1:20" ht="18.75">
      <c r="A19" s="188">
        <v>14</v>
      </c>
      <c r="B19" s="197" t="s">
        <v>57</v>
      </c>
      <c r="C19" s="183">
        <v>629002.85778600001</v>
      </c>
      <c r="D19" s="183">
        <v>310469.31873100001</v>
      </c>
      <c r="E19" s="181">
        <v>318533.539055</v>
      </c>
      <c r="F19" s="182">
        <v>939472.17651699996</v>
      </c>
      <c r="G19" s="183">
        <v>6198.6036400000003</v>
      </c>
      <c r="H19" s="183">
        <v>36392.072709</v>
      </c>
      <c r="I19" s="181">
        <v>-30193.469068999999</v>
      </c>
      <c r="J19" s="182">
        <v>42590.676349000001</v>
      </c>
      <c r="K19" s="183">
        <v>556646.40915199998</v>
      </c>
      <c r="L19" s="183">
        <v>218736.932386</v>
      </c>
      <c r="M19" s="181">
        <v>337909.47676599998</v>
      </c>
      <c r="N19" s="183">
        <v>11426.124416000001</v>
      </c>
      <c r="O19" s="183">
        <v>64855.456761000001</v>
      </c>
      <c r="P19" s="190">
        <v>-53429.332345000003</v>
      </c>
      <c r="Q19" s="176"/>
      <c r="R19" s="177"/>
      <c r="S19" s="177"/>
      <c r="T19" s="177"/>
    </row>
    <row r="20" spans="1:20" ht="18.75">
      <c r="A20" s="170">
        <v>15</v>
      </c>
      <c r="B20" s="171" t="s">
        <v>60</v>
      </c>
      <c r="C20" s="172">
        <v>601358.69286900002</v>
      </c>
      <c r="D20" s="172">
        <v>752573.16625200002</v>
      </c>
      <c r="E20" s="174">
        <v>-151214.473383</v>
      </c>
      <c r="F20" s="173">
        <v>1353931.8591209999</v>
      </c>
      <c r="G20" s="172">
        <v>5089.3801389999999</v>
      </c>
      <c r="H20" s="172">
        <v>65751.422514000005</v>
      </c>
      <c r="I20" s="174">
        <v>-60662.042375000005</v>
      </c>
      <c r="J20" s="173">
        <v>70840.802653000006</v>
      </c>
      <c r="K20" s="172">
        <v>371444.76906100003</v>
      </c>
      <c r="L20" s="172">
        <v>484591.55988000002</v>
      </c>
      <c r="M20" s="186">
        <v>-113146.79081899999</v>
      </c>
      <c r="N20" s="172">
        <v>4510.4216779999997</v>
      </c>
      <c r="O20" s="172">
        <v>59318.678195</v>
      </c>
      <c r="P20" s="187">
        <v>-54808.256517000002</v>
      </c>
      <c r="Q20" s="176"/>
      <c r="R20" s="177"/>
      <c r="S20" s="177"/>
      <c r="T20" s="177"/>
    </row>
    <row r="21" spans="1:20" ht="18.75">
      <c r="A21" s="188">
        <v>16</v>
      </c>
      <c r="B21" s="197" t="s">
        <v>63</v>
      </c>
      <c r="C21" s="183">
        <v>257834.22424099999</v>
      </c>
      <c r="D21" s="183">
        <v>381305.01791599998</v>
      </c>
      <c r="E21" s="181">
        <v>-123470.79367499999</v>
      </c>
      <c r="F21" s="182">
        <v>639139.242157</v>
      </c>
      <c r="G21" s="183">
        <v>10089.055503</v>
      </c>
      <c r="H21" s="183">
        <v>24444.237117000001</v>
      </c>
      <c r="I21" s="181">
        <v>-14355.181614000001</v>
      </c>
      <c r="J21" s="182">
        <v>34533.29262</v>
      </c>
      <c r="K21" s="183">
        <v>228873</v>
      </c>
      <c r="L21" s="183">
        <v>425718</v>
      </c>
      <c r="M21" s="181">
        <v>-196845</v>
      </c>
      <c r="N21" s="183">
        <v>8763</v>
      </c>
      <c r="O21" s="183">
        <v>15896</v>
      </c>
      <c r="P21" s="190">
        <v>-7133</v>
      </c>
      <c r="Q21" s="176"/>
      <c r="R21" s="177"/>
      <c r="S21" s="177"/>
      <c r="T21" s="177"/>
    </row>
    <row r="22" spans="1:20" ht="18.75">
      <c r="A22" s="170">
        <v>17</v>
      </c>
      <c r="B22" s="171" t="s">
        <v>65</v>
      </c>
      <c r="C22" s="174">
        <v>226143.8456</v>
      </c>
      <c r="D22" s="174">
        <v>103651.77319599999</v>
      </c>
      <c r="E22" s="174">
        <v>122492.07240400001</v>
      </c>
      <c r="F22" s="173">
        <v>329795.61879600002</v>
      </c>
      <c r="G22" s="198">
        <v>19346.143049999999</v>
      </c>
      <c r="H22" s="198">
        <v>23130.233928000001</v>
      </c>
      <c r="I22" s="174">
        <v>-3784.0908780000027</v>
      </c>
      <c r="J22" s="173">
        <v>42476.376978</v>
      </c>
      <c r="K22" s="174">
        <v>234008</v>
      </c>
      <c r="L22" s="174">
        <v>66533</v>
      </c>
      <c r="M22" s="186">
        <v>167475</v>
      </c>
      <c r="N22" s="174">
        <v>83</v>
      </c>
      <c r="O22" s="174">
        <v>31786</v>
      </c>
      <c r="P22" s="187">
        <v>-31703</v>
      </c>
      <c r="Q22" s="176"/>
      <c r="R22" s="177"/>
      <c r="S22" s="177"/>
      <c r="T22" s="177"/>
    </row>
    <row r="23" spans="1:20" ht="18.75">
      <c r="A23" s="188">
        <v>18</v>
      </c>
      <c r="B23" s="197" t="s">
        <v>67</v>
      </c>
      <c r="C23" s="183">
        <v>159722.539789</v>
      </c>
      <c r="D23" s="183">
        <v>237768.09211</v>
      </c>
      <c r="E23" s="181">
        <v>-78045.552320999996</v>
      </c>
      <c r="F23" s="182">
        <v>397490.63189900003</v>
      </c>
      <c r="G23" s="183">
        <v>36273.525458999997</v>
      </c>
      <c r="H23" s="183">
        <v>81373.420341000005</v>
      </c>
      <c r="I23" s="181">
        <v>-45099.894882000008</v>
      </c>
      <c r="J23" s="182">
        <v>117646.9458</v>
      </c>
      <c r="K23" s="183">
        <v>2861</v>
      </c>
      <c r="L23" s="183">
        <v>10049</v>
      </c>
      <c r="M23" s="181">
        <v>-7188</v>
      </c>
      <c r="N23" s="180">
        <v>0</v>
      </c>
      <c r="O23" s="180">
        <v>842</v>
      </c>
      <c r="P23" s="190">
        <v>-842</v>
      </c>
      <c r="Q23" s="176"/>
      <c r="R23" s="177"/>
      <c r="S23" s="177"/>
      <c r="T23" s="177"/>
    </row>
    <row r="24" spans="1:20" ht="18.75">
      <c r="A24" s="170">
        <v>19</v>
      </c>
      <c r="B24" s="171" t="s">
        <v>69</v>
      </c>
      <c r="C24" s="198">
        <v>94166.556628000006</v>
      </c>
      <c r="D24" s="198">
        <v>168250.95118</v>
      </c>
      <c r="E24" s="174">
        <v>-74084.394551999998</v>
      </c>
      <c r="F24" s="173">
        <v>262417.50780800002</v>
      </c>
      <c r="G24" s="198">
        <v>431.67752100000001</v>
      </c>
      <c r="H24" s="198">
        <v>9441.8290539999998</v>
      </c>
      <c r="I24" s="174">
        <v>-9010.1515330000002</v>
      </c>
      <c r="J24" s="173">
        <v>9873.5065749999994</v>
      </c>
      <c r="K24" s="198">
        <v>390371</v>
      </c>
      <c r="L24" s="198">
        <v>662451</v>
      </c>
      <c r="M24" s="174">
        <v>-272080</v>
      </c>
      <c r="N24" s="198">
        <v>266</v>
      </c>
      <c r="O24" s="198">
        <v>75610</v>
      </c>
      <c r="P24" s="187">
        <v>-75344</v>
      </c>
      <c r="Q24" s="176"/>
      <c r="R24" s="177"/>
      <c r="S24" s="177"/>
      <c r="T24" s="177"/>
    </row>
    <row r="25" spans="1:20" ht="18.75">
      <c r="A25" s="188">
        <v>20</v>
      </c>
      <c r="B25" s="199" t="s">
        <v>71</v>
      </c>
      <c r="C25" s="183">
        <v>113807.27538599999</v>
      </c>
      <c r="D25" s="183">
        <v>59764.198815999996</v>
      </c>
      <c r="E25" s="181">
        <v>54043.076569999997</v>
      </c>
      <c r="F25" s="181">
        <v>173571.47420199998</v>
      </c>
      <c r="G25" s="200">
        <v>2667.0004680000002</v>
      </c>
      <c r="H25" s="200">
        <v>14659.072862000001</v>
      </c>
      <c r="I25" s="181">
        <v>-11992.072394000001</v>
      </c>
      <c r="J25" s="181">
        <v>17326.073329999999</v>
      </c>
      <c r="K25" s="200">
        <v>44182</v>
      </c>
      <c r="L25" s="200">
        <v>12996</v>
      </c>
      <c r="M25" s="181">
        <v>31186</v>
      </c>
      <c r="N25" s="200">
        <v>11</v>
      </c>
      <c r="O25" s="200">
        <v>11711</v>
      </c>
      <c r="P25" s="184">
        <v>-11700</v>
      </c>
      <c r="Q25" s="176"/>
      <c r="R25" s="177"/>
      <c r="S25" s="177"/>
      <c r="T25" s="177"/>
    </row>
    <row r="26" spans="1:20" ht="18.75">
      <c r="A26" s="170">
        <v>21</v>
      </c>
      <c r="B26" s="201" t="s">
        <v>232</v>
      </c>
      <c r="C26" s="198">
        <v>94083.085105000006</v>
      </c>
      <c r="D26" s="198">
        <v>91835.208578999998</v>
      </c>
      <c r="E26" s="174">
        <v>2247.8765260000073</v>
      </c>
      <c r="F26" s="174">
        <v>185918.293684</v>
      </c>
      <c r="G26" s="202">
        <v>4339.499683</v>
      </c>
      <c r="H26" s="202">
        <v>4366.9146790000004</v>
      </c>
      <c r="I26" s="174">
        <v>-27.414996000000428</v>
      </c>
      <c r="J26" s="174">
        <v>8706.4143619999995</v>
      </c>
      <c r="K26" s="202">
        <v>245077</v>
      </c>
      <c r="L26" s="202">
        <v>1909</v>
      </c>
      <c r="M26" s="174">
        <v>243168</v>
      </c>
      <c r="N26" s="202">
        <v>452</v>
      </c>
      <c r="O26" s="202">
        <v>457</v>
      </c>
      <c r="P26" s="175">
        <v>-5</v>
      </c>
      <c r="Q26" s="176"/>
      <c r="R26" s="177"/>
      <c r="S26" s="177"/>
      <c r="T26" s="177"/>
    </row>
    <row r="27" spans="1:20" ht="18.75">
      <c r="A27" s="188">
        <v>22</v>
      </c>
      <c r="B27" s="203" t="s">
        <v>74</v>
      </c>
      <c r="C27" s="181">
        <v>42868.07071</v>
      </c>
      <c r="D27" s="181">
        <v>5425.2615020000003</v>
      </c>
      <c r="E27" s="181">
        <v>37442.809207999999</v>
      </c>
      <c r="F27" s="181">
        <v>48293.332212000001</v>
      </c>
      <c r="G27" s="181">
        <v>31117.245127999999</v>
      </c>
      <c r="H27" s="181">
        <v>4785.1595020000004</v>
      </c>
      <c r="I27" s="181">
        <v>26332.085626</v>
      </c>
      <c r="J27" s="181">
        <v>35902.404629999997</v>
      </c>
      <c r="K27" s="181">
        <v>402854</v>
      </c>
      <c r="L27" s="181">
        <v>6686</v>
      </c>
      <c r="M27" s="181">
        <v>396168</v>
      </c>
      <c r="N27" s="181">
        <v>106702</v>
      </c>
      <c r="O27" s="181">
        <v>2979</v>
      </c>
      <c r="P27" s="184">
        <v>103723</v>
      </c>
      <c r="Q27" s="176"/>
      <c r="R27" s="177"/>
      <c r="S27" s="177"/>
      <c r="T27" s="177"/>
    </row>
    <row r="28" spans="1:20" s="154" customFormat="1" ht="18.75">
      <c r="A28" s="170">
        <v>23</v>
      </c>
      <c r="B28" s="204" t="s">
        <v>76</v>
      </c>
      <c r="C28" s="174">
        <v>85131.791050999993</v>
      </c>
      <c r="D28" s="174">
        <v>17378.223150000002</v>
      </c>
      <c r="E28" s="174">
        <v>67753.567900999988</v>
      </c>
      <c r="F28" s="174">
        <v>102510.014201</v>
      </c>
      <c r="G28" s="174">
        <v>23357.495889000002</v>
      </c>
      <c r="H28" s="174">
        <v>17378.223150000002</v>
      </c>
      <c r="I28" s="174">
        <v>5979.272739</v>
      </c>
      <c r="J28" s="174">
        <v>40735.719039000003</v>
      </c>
      <c r="K28" s="174">
        <v>294130.92067800002</v>
      </c>
      <c r="L28" s="174">
        <v>674.01187600000003</v>
      </c>
      <c r="M28" s="174">
        <v>293456.90880200005</v>
      </c>
      <c r="N28" s="174">
        <v>94.988910000000004</v>
      </c>
      <c r="O28" s="174">
        <v>626.82294300000001</v>
      </c>
      <c r="P28" s="205">
        <v>-531.83403299999998</v>
      </c>
      <c r="Q28" s="206"/>
      <c r="R28" s="207"/>
      <c r="S28" s="207"/>
      <c r="T28" s="207"/>
    </row>
    <row r="29" spans="1:20">
      <c r="A29" s="379" t="s">
        <v>233</v>
      </c>
      <c r="B29" s="380"/>
      <c r="C29" s="208">
        <v>3516184.9160880004</v>
      </c>
      <c r="D29" s="208">
        <v>2246831.894661</v>
      </c>
      <c r="E29" s="208">
        <v>1269353.0214269999</v>
      </c>
      <c r="F29" s="208">
        <v>5763016.8107489999</v>
      </c>
      <c r="G29" s="208">
        <v>209906.49217600003</v>
      </c>
      <c r="H29" s="208">
        <v>309960.10456399992</v>
      </c>
      <c r="I29" s="208">
        <v>-100053.61238800004</v>
      </c>
      <c r="J29" s="208">
        <v>519866.59674000001</v>
      </c>
      <c r="K29" s="208">
        <v>4308456.0988910003</v>
      </c>
      <c r="L29" s="208">
        <v>2142546.5041420003</v>
      </c>
      <c r="M29" s="208">
        <v>2165909.5947489999</v>
      </c>
      <c r="N29" s="208">
        <v>167029.53500399998</v>
      </c>
      <c r="O29" s="208">
        <v>311846.95789900003</v>
      </c>
      <c r="P29" s="208">
        <v>-144817.422895</v>
      </c>
    </row>
    <row r="30" spans="1:20" ht="18.75">
      <c r="A30" s="170">
        <v>24</v>
      </c>
      <c r="B30" s="209" t="s">
        <v>80</v>
      </c>
      <c r="C30" s="172">
        <v>26539.893829000001</v>
      </c>
      <c r="D30" s="172">
        <v>15662.334929000001</v>
      </c>
      <c r="E30" s="174">
        <v>10877.5589</v>
      </c>
      <c r="F30" s="173">
        <v>42202.228757999997</v>
      </c>
      <c r="G30" s="172">
        <v>0</v>
      </c>
      <c r="H30" s="172">
        <v>609.19879600000002</v>
      </c>
      <c r="I30" s="174">
        <v>-609.19879600000002</v>
      </c>
      <c r="J30" s="173">
        <v>609.19879600000002</v>
      </c>
      <c r="K30" s="172">
        <v>14393</v>
      </c>
      <c r="L30" s="172">
        <v>16543</v>
      </c>
      <c r="M30" s="173">
        <v>-2150</v>
      </c>
      <c r="N30" s="172">
        <v>0</v>
      </c>
      <c r="O30" s="172">
        <v>734</v>
      </c>
      <c r="P30" s="187">
        <v>-734</v>
      </c>
      <c r="Q30" s="176"/>
      <c r="R30" s="177"/>
      <c r="S30" s="177"/>
      <c r="T30" s="177"/>
    </row>
    <row r="31" spans="1:20" ht="18.75">
      <c r="A31" s="379" t="s">
        <v>234</v>
      </c>
      <c r="B31" s="380"/>
      <c r="C31" s="196">
        <v>26539.893829000001</v>
      </c>
      <c r="D31" s="196">
        <v>15662.334929000001</v>
      </c>
      <c r="E31" s="196">
        <v>10877.5589</v>
      </c>
      <c r="F31" s="196">
        <v>42202.228757999997</v>
      </c>
      <c r="G31" s="196">
        <v>0</v>
      </c>
      <c r="H31" s="196">
        <v>609.19879600000002</v>
      </c>
      <c r="I31" s="210">
        <v>-609.19879600000002</v>
      </c>
      <c r="J31" s="196">
        <v>609.19879600000002</v>
      </c>
      <c r="K31" s="196">
        <v>14393</v>
      </c>
      <c r="L31" s="196">
        <v>16543</v>
      </c>
      <c r="M31" s="196">
        <v>-2150</v>
      </c>
      <c r="N31" s="196">
        <v>0</v>
      </c>
      <c r="O31" s="196">
        <v>734</v>
      </c>
      <c r="P31" s="211">
        <v>-734</v>
      </c>
    </row>
    <row r="32" spans="1:20" ht="18.75">
      <c r="A32" s="170">
        <v>25</v>
      </c>
      <c r="B32" s="212" t="s">
        <v>120</v>
      </c>
      <c r="C32" s="172">
        <v>231735.689862</v>
      </c>
      <c r="D32" s="172">
        <v>237144.55394400001</v>
      </c>
      <c r="E32" s="174">
        <v>-5408.8640820000146</v>
      </c>
      <c r="F32" s="174">
        <v>468880.24380599998</v>
      </c>
      <c r="G32" s="213">
        <v>14282.472422000001</v>
      </c>
      <c r="H32" s="213">
        <v>16117.044961</v>
      </c>
      <c r="I32" s="174">
        <v>-1834.5725389999989</v>
      </c>
      <c r="J32" s="174">
        <v>30399.517382999999</v>
      </c>
      <c r="K32" s="213">
        <v>4660</v>
      </c>
      <c r="L32" s="213">
        <v>5820</v>
      </c>
      <c r="M32" s="174">
        <v>-1160</v>
      </c>
      <c r="N32" s="213">
        <v>634</v>
      </c>
      <c r="O32" s="213">
        <v>1066</v>
      </c>
      <c r="P32" s="175">
        <v>-432</v>
      </c>
      <c r="Q32" s="176"/>
      <c r="R32" s="177"/>
      <c r="S32" s="177"/>
      <c r="T32" s="177"/>
    </row>
    <row r="33" spans="1:20" ht="18.75">
      <c r="A33" s="188">
        <v>26</v>
      </c>
      <c r="B33" s="203" t="s">
        <v>87</v>
      </c>
      <c r="C33" s="183">
        <v>173952.03214</v>
      </c>
      <c r="D33" s="183">
        <v>295497.19250399998</v>
      </c>
      <c r="E33" s="181">
        <v>-121545.16036399998</v>
      </c>
      <c r="F33" s="181">
        <v>469449.22464399994</v>
      </c>
      <c r="G33" s="181">
        <v>3112.759888</v>
      </c>
      <c r="H33" s="181">
        <v>14882.503140000001</v>
      </c>
      <c r="I33" s="181">
        <v>-11769.743252</v>
      </c>
      <c r="J33" s="181">
        <v>17995.263028000001</v>
      </c>
      <c r="K33" s="181">
        <v>35360.897513999997</v>
      </c>
      <c r="L33" s="181">
        <v>134648.149164</v>
      </c>
      <c r="M33" s="181">
        <v>-99287.251650000006</v>
      </c>
      <c r="N33" s="181">
        <v>1178.263408</v>
      </c>
      <c r="O33" s="181">
        <v>10609.879056</v>
      </c>
      <c r="P33" s="184">
        <v>-9431.6156479999991</v>
      </c>
      <c r="Q33" s="176"/>
      <c r="R33" s="177"/>
      <c r="S33" s="177"/>
      <c r="T33" s="177"/>
    </row>
    <row r="34" spans="1:20" ht="18.75">
      <c r="A34" s="170">
        <v>27</v>
      </c>
      <c r="B34" s="212" t="s">
        <v>95</v>
      </c>
      <c r="C34" s="172">
        <v>159147.31942099999</v>
      </c>
      <c r="D34" s="172">
        <v>176630.21797600001</v>
      </c>
      <c r="E34" s="174">
        <v>-17482.898555000022</v>
      </c>
      <c r="F34" s="174">
        <v>335777.53739700001</v>
      </c>
      <c r="G34" s="213">
        <v>1169.1500000000001</v>
      </c>
      <c r="H34" s="213">
        <v>22930.953412999999</v>
      </c>
      <c r="I34" s="174">
        <v>-21761.803412999998</v>
      </c>
      <c r="J34" s="174">
        <v>24100.103413000001</v>
      </c>
      <c r="K34" s="213">
        <v>67448</v>
      </c>
      <c r="L34" s="213">
        <v>78777</v>
      </c>
      <c r="M34" s="174">
        <v>-11329</v>
      </c>
      <c r="N34" s="213">
        <v>110</v>
      </c>
      <c r="O34" s="213">
        <v>21561</v>
      </c>
      <c r="P34" s="175">
        <v>-21451</v>
      </c>
      <c r="Q34" s="176"/>
      <c r="R34" s="177"/>
      <c r="S34" s="177"/>
      <c r="T34" s="177"/>
    </row>
    <row r="35" spans="1:20" ht="18.75">
      <c r="A35" s="188">
        <v>28</v>
      </c>
      <c r="B35" s="203" t="s">
        <v>89</v>
      </c>
      <c r="C35" s="181">
        <v>173347.43725700001</v>
      </c>
      <c r="D35" s="181">
        <v>122325.41833</v>
      </c>
      <c r="E35" s="181">
        <v>51022.018927000012</v>
      </c>
      <c r="F35" s="181">
        <v>295672.85558700003</v>
      </c>
      <c r="G35" s="181">
        <v>9764.8660610000006</v>
      </c>
      <c r="H35" s="181">
        <v>9147.3532849999992</v>
      </c>
      <c r="I35" s="181">
        <v>617.5127760000014</v>
      </c>
      <c r="J35" s="181">
        <v>18912.219345999998</v>
      </c>
      <c r="K35" s="181">
        <v>76779</v>
      </c>
      <c r="L35" s="181">
        <v>56446</v>
      </c>
      <c r="M35" s="181">
        <v>20333</v>
      </c>
      <c r="N35" s="181">
        <v>3540</v>
      </c>
      <c r="O35" s="181">
        <v>8308</v>
      </c>
      <c r="P35" s="184">
        <v>-4768</v>
      </c>
      <c r="Q35" s="176"/>
      <c r="R35" s="177"/>
      <c r="S35" s="177"/>
      <c r="T35" s="177"/>
    </row>
    <row r="36" spans="1:20" ht="18.75">
      <c r="A36" s="170">
        <v>29</v>
      </c>
      <c r="B36" s="212" t="s">
        <v>100</v>
      </c>
      <c r="C36" s="172">
        <v>153417.08122200001</v>
      </c>
      <c r="D36" s="172">
        <v>121431.995987</v>
      </c>
      <c r="E36" s="174">
        <v>31985.085235000006</v>
      </c>
      <c r="F36" s="174">
        <v>274849.07720900001</v>
      </c>
      <c r="G36" s="213">
        <v>3077.6988350000001</v>
      </c>
      <c r="H36" s="213">
        <v>26360.220303999999</v>
      </c>
      <c r="I36" s="174">
        <v>-23282.521468999999</v>
      </c>
      <c r="J36" s="174">
        <v>29437.919138999998</v>
      </c>
      <c r="K36" s="213">
        <v>112757</v>
      </c>
      <c r="L36" s="213">
        <v>74917</v>
      </c>
      <c r="M36" s="174">
        <v>37840</v>
      </c>
      <c r="N36" s="213">
        <v>8962</v>
      </c>
      <c r="O36" s="213">
        <v>28027</v>
      </c>
      <c r="P36" s="175">
        <v>-19065</v>
      </c>
      <c r="Q36" s="176"/>
      <c r="R36" s="177"/>
      <c r="S36" s="177"/>
      <c r="T36" s="177"/>
    </row>
    <row r="37" spans="1:20" ht="18.75">
      <c r="A37" s="188">
        <v>30</v>
      </c>
      <c r="B37" s="203" t="s">
        <v>105</v>
      </c>
      <c r="C37" s="181">
        <v>176896.439014</v>
      </c>
      <c r="D37" s="181">
        <v>164665.52696700001</v>
      </c>
      <c r="E37" s="181">
        <v>12230.912046999991</v>
      </c>
      <c r="F37" s="181">
        <v>341561.96598099999</v>
      </c>
      <c r="G37" s="181">
        <v>8290.6045340000001</v>
      </c>
      <c r="H37" s="181">
        <v>16335.302304000001</v>
      </c>
      <c r="I37" s="181">
        <v>-8044.6977700000007</v>
      </c>
      <c r="J37" s="181">
        <v>24625.906838000003</v>
      </c>
      <c r="K37" s="181">
        <v>43108.711674999999</v>
      </c>
      <c r="L37" s="181">
        <v>35452.856629000002</v>
      </c>
      <c r="M37" s="181">
        <v>7655.8550459999969</v>
      </c>
      <c r="N37" s="181">
        <v>1519.628708</v>
      </c>
      <c r="O37" s="181">
        <v>4125.5806249999996</v>
      </c>
      <c r="P37" s="184">
        <v>-2605.9519169999994</v>
      </c>
      <c r="Q37" s="176"/>
      <c r="R37" s="177"/>
      <c r="S37" s="177"/>
      <c r="T37" s="177"/>
    </row>
    <row r="38" spans="1:20" ht="18.75">
      <c r="A38" s="170">
        <v>31</v>
      </c>
      <c r="B38" s="212" t="s">
        <v>84</v>
      </c>
      <c r="C38" s="172">
        <v>194321.485193</v>
      </c>
      <c r="D38" s="172">
        <v>328582.85218799999</v>
      </c>
      <c r="E38" s="174">
        <v>-134261.36699499999</v>
      </c>
      <c r="F38" s="174">
        <v>522904.33738099999</v>
      </c>
      <c r="G38" s="213">
        <v>17628.159319999999</v>
      </c>
      <c r="H38" s="213">
        <v>28529.437257000001</v>
      </c>
      <c r="I38" s="174">
        <v>-10901.277937000003</v>
      </c>
      <c r="J38" s="174">
        <v>46157.596577000004</v>
      </c>
      <c r="K38" s="213">
        <v>24038</v>
      </c>
      <c r="L38" s="213">
        <v>146217</v>
      </c>
      <c r="M38" s="174">
        <v>-122179</v>
      </c>
      <c r="N38" s="213">
        <v>3168</v>
      </c>
      <c r="O38" s="213">
        <v>15624</v>
      </c>
      <c r="P38" s="175">
        <v>-12456</v>
      </c>
      <c r="Q38" s="176"/>
      <c r="R38" s="177"/>
      <c r="S38" s="177"/>
      <c r="T38" s="177"/>
    </row>
    <row r="39" spans="1:20" ht="18.75">
      <c r="A39" s="188">
        <v>32</v>
      </c>
      <c r="B39" s="203" t="s">
        <v>92</v>
      </c>
      <c r="C39" s="183">
        <v>114239.483538</v>
      </c>
      <c r="D39" s="183">
        <v>130729.27639899999</v>
      </c>
      <c r="E39" s="181">
        <v>-16489.792860999994</v>
      </c>
      <c r="F39" s="181">
        <v>244968.759937</v>
      </c>
      <c r="G39" s="200">
        <v>3795.567184</v>
      </c>
      <c r="H39" s="200">
        <v>13344.947762</v>
      </c>
      <c r="I39" s="181">
        <v>-9549.3805780000002</v>
      </c>
      <c r="J39" s="181">
        <v>17140.514945999999</v>
      </c>
      <c r="K39" s="200">
        <v>71318</v>
      </c>
      <c r="L39" s="200">
        <v>90078</v>
      </c>
      <c r="M39" s="181">
        <v>-18760</v>
      </c>
      <c r="N39" s="200">
        <v>407</v>
      </c>
      <c r="O39" s="200">
        <v>13807</v>
      </c>
      <c r="P39" s="184">
        <v>-13400</v>
      </c>
      <c r="Q39" s="176"/>
      <c r="R39" s="177"/>
      <c r="S39" s="177"/>
      <c r="T39" s="177"/>
    </row>
    <row r="40" spans="1:20" ht="18.75">
      <c r="A40" s="170">
        <v>33</v>
      </c>
      <c r="B40" s="201" t="s">
        <v>111</v>
      </c>
      <c r="C40" s="174">
        <v>110442.517815</v>
      </c>
      <c r="D40" s="174">
        <v>123071.051552</v>
      </c>
      <c r="E40" s="174">
        <v>-12628.533737000005</v>
      </c>
      <c r="F40" s="174">
        <v>233513.56936700002</v>
      </c>
      <c r="G40" s="174">
        <v>7726.1616249999997</v>
      </c>
      <c r="H40" s="174">
        <v>10730.576343000001</v>
      </c>
      <c r="I40" s="174">
        <v>-3004.4147180000009</v>
      </c>
      <c r="J40" s="174">
        <v>18456.737968000001</v>
      </c>
      <c r="K40" s="174">
        <v>18874</v>
      </c>
      <c r="L40" s="174">
        <v>28002</v>
      </c>
      <c r="M40" s="174">
        <v>-9128</v>
      </c>
      <c r="N40" s="174">
        <v>53</v>
      </c>
      <c r="O40" s="174">
        <v>1831</v>
      </c>
      <c r="P40" s="174">
        <v>-1778</v>
      </c>
      <c r="Q40" s="176"/>
      <c r="R40" s="177"/>
      <c r="S40" s="177"/>
      <c r="T40" s="177"/>
    </row>
    <row r="41" spans="1:20" ht="18.75">
      <c r="A41" s="188">
        <v>34</v>
      </c>
      <c r="B41" s="203" t="s">
        <v>195</v>
      </c>
      <c r="C41" s="183">
        <v>84540.676311000003</v>
      </c>
      <c r="D41" s="183">
        <v>98486.818031000003</v>
      </c>
      <c r="E41" s="181">
        <v>-13946.14172</v>
      </c>
      <c r="F41" s="181">
        <v>183027.49434199999</v>
      </c>
      <c r="G41" s="200">
        <v>296.047438</v>
      </c>
      <c r="H41" s="200">
        <v>5308.7270749999998</v>
      </c>
      <c r="I41" s="181">
        <v>-5012.6796370000002</v>
      </c>
      <c r="J41" s="181">
        <v>5604.7745129999994</v>
      </c>
      <c r="K41" s="200">
        <v>3157.4904160000001</v>
      </c>
      <c r="L41" s="200">
        <v>4834.0779259999999</v>
      </c>
      <c r="M41" s="181">
        <v>-1676.5875099999998</v>
      </c>
      <c r="N41" s="200">
        <v>0</v>
      </c>
      <c r="O41" s="200">
        <v>4503.8061319999997</v>
      </c>
      <c r="P41" s="184">
        <v>-4503.8061319999997</v>
      </c>
      <c r="Q41" s="176"/>
      <c r="R41" s="177"/>
      <c r="S41" s="177"/>
      <c r="T41" s="177"/>
    </row>
    <row r="42" spans="1:20" ht="18.75">
      <c r="A42" s="170">
        <v>35</v>
      </c>
      <c r="B42" s="201" t="s">
        <v>130</v>
      </c>
      <c r="C42" s="174">
        <v>114523.910831</v>
      </c>
      <c r="D42" s="174">
        <v>105424.09987400001</v>
      </c>
      <c r="E42" s="174">
        <v>9099.8109569999942</v>
      </c>
      <c r="F42" s="174">
        <v>219948.01070500002</v>
      </c>
      <c r="G42" s="174">
        <v>12651.062995</v>
      </c>
      <c r="H42" s="174">
        <v>12724.852634000001</v>
      </c>
      <c r="I42" s="174">
        <v>-73.789639000000534</v>
      </c>
      <c r="J42" s="174">
        <v>25375.915629000003</v>
      </c>
      <c r="K42" s="174">
        <v>16073</v>
      </c>
      <c r="L42" s="174">
        <v>419</v>
      </c>
      <c r="M42" s="174">
        <v>15654</v>
      </c>
      <c r="N42" s="174">
        <v>0</v>
      </c>
      <c r="O42" s="174">
        <v>113</v>
      </c>
      <c r="P42" s="174">
        <v>-113</v>
      </c>
      <c r="Q42" s="176"/>
      <c r="R42" s="177"/>
      <c r="S42" s="177"/>
      <c r="T42" s="177"/>
    </row>
    <row r="43" spans="1:20" ht="18.75">
      <c r="A43" s="188">
        <v>36</v>
      </c>
      <c r="B43" s="203" t="s">
        <v>215</v>
      </c>
      <c r="C43" s="183">
        <v>95432.352645999999</v>
      </c>
      <c r="D43" s="183">
        <v>120577.48286</v>
      </c>
      <c r="E43" s="181">
        <v>-25145.130214000004</v>
      </c>
      <c r="F43" s="181">
        <v>216009.835506</v>
      </c>
      <c r="G43" s="200">
        <v>4649.080226</v>
      </c>
      <c r="H43" s="200">
        <v>8191.242542</v>
      </c>
      <c r="I43" s="181">
        <v>-3542.1623159999999</v>
      </c>
      <c r="J43" s="181">
        <v>12840.322768</v>
      </c>
      <c r="K43" s="200">
        <v>6150.9291880000001</v>
      </c>
      <c r="L43" s="200">
        <v>8771.4272170000004</v>
      </c>
      <c r="M43" s="181">
        <v>-2620.4980290000003</v>
      </c>
      <c r="N43" s="200">
        <v>0</v>
      </c>
      <c r="O43" s="200">
        <v>1297.5068060000001</v>
      </c>
      <c r="P43" s="184">
        <v>-1297.5068060000001</v>
      </c>
      <c r="Q43" s="176"/>
      <c r="R43" s="177"/>
      <c r="S43" s="177"/>
      <c r="T43" s="177"/>
    </row>
    <row r="44" spans="1:20" ht="18.75">
      <c r="A44" s="170">
        <v>37</v>
      </c>
      <c r="B44" s="201" t="s">
        <v>235</v>
      </c>
      <c r="C44" s="174">
        <v>87386.412098000001</v>
      </c>
      <c r="D44" s="174">
        <v>56331.774317000003</v>
      </c>
      <c r="E44" s="174">
        <v>31054.637780999998</v>
      </c>
      <c r="F44" s="174">
        <v>143718.186415</v>
      </c>
      <c r="G44" s="174">
        <v>4900.384771</v>
      </c>
      <c r="H44" s="174">
        <v>12308.831473</v>
      </c>
      <c r="I44" s="174">
        <v>-7408.4467020000002</v>
      </c>
      <c r="J44" s="174">
        <v>17209.216243999999</v>
      </c>
      <c r="K44" s="174">
        <v>48202</v>
      </c>
      <c r="L44" s="174">
        <v>14693</v>
      </c>
      <c r="M44" s="174">
        <v>33509</v>
      </c>
      <c r="N44" s="174">
        <v>5</v>
      </c>
      <c r="O44" s="174">
        <v>5842</v>
      </c>
      <c r="P44" s="174">
        <v>-5837</v>
      </c>
      <c r="Q44" s="176"/>
      <c r="R44" s="177"/>
      <c r="S44" s="177"/>
      <c r="T44" s="177"/>
    </row>
    <row r="45" spans="1:20" ht="18.75">
      <c r="A45" s="188">
        <v>38</v>
      </c>
      <c r="B45" s="203" t="s">
        <v>125</v>
      </c>
      <c r="C45" s="183">
        <v>84080.055445000005</v>
      </c>
      <c r="D45" s="183">
        <v>82268.897427000004</v>
      </c>
      <c r="E45" s="181">
        <v>1811.1580180000019</v>
      </c>
      <c r="F45" s="181">
        <v>166348.95287199999</v>
      </c>
      <c r="G45" s="200">
        <v>1171.5864690000001</v>
      </c>
      <c r="H45" s="200">
        <v>1757.175927</v>
      </c>
      <c r="I45" s="181">
        <v>-585.58945799999992</v>
      </c>
      <c r="J45" s="181">
        <v>2928.7623960000001</v>
      </c>
      <c r="K45" s="200">
        <v>882.40219300000001</v>
      </c>
      <c r="L45" s="200">
        <v>5877.4957469999999</v>
      </c>
      <c r="M45" s="181">
        <v>-4995.093554</v>
      </c>
      <c r="N45" s="200">
        <v>158.02338800000001</v>
      </c>
      <c r="O45" s="200">
        <v>99.951273</v>
      </c>
      <c r="P45" s="184">
        <v>58.072115000000011</v>
      </c>
      <c r="Q45" s="176"/>
      <c r="R45" s="177"/>
      <c r="S45" s="177"/>
      <c r="T45" s="177"/>
    </row>
    <row r="46" spans="1:20" ht="18.75">
      <c r="A46" s="170">
        <v>39</v>
      </c>
      <c r="B46" s="201" t="s">
        <v>236</v>
      </c>
      <c r="C46" s="174">
        <v>80383.490692000007</v>
      </c>
      <c r="D46" s="174">
        <v>74965.702218999999</v>
      </c>
      <c r="E46" s="174">
        <v>5417.7884730000078</v>
      </c>
      <c r="F46" s="174">
        <v>155349.19291099999</v>
      </c>
      <c r="G46" s="174">
        <v>455.95</v>
      </c>
      <c r="H46" s="174">
        <v>2618.98909</v>
      </c>
      <c r="I46" s="174">
        <v>-2163.0390900000002</v>
      </c>
      <c r="J46" s="174">
        <v>3074.9390899999999</v>
      </c>
      <c r="K46" s="174">
        <v>6703.3452850000003</v>
      </c>
      <c r="L46" s="174">
        <v>5940.9181580000004</v>
      </c>
      <c r="M46" s="174">
        <v>762.42712699999993</v>
      </c>
      <c r="N46" s="174">
        <v>0</v>
      </c>
      <c r="O46" s="174">
        <v>233.133104</v>
      </c>
      <c r="P46" s="174">
        <v>-233.133104</v>
      </c>
      <c r="Q46" s="176"/>
      <c r="R46" s="177"/>
      <c r="S46" s="177"/>
      <c r="T46" s="177"/>
    </row>
    <row r="47" spans="1:20" ht="18.75">
      <c r="A47" s="188">
        <v>40</v>
      </c>
      <c r="B47" s="203" t="s">
        <v>142</v>
      </c>
      <c r="C47" s="183">
        <v>60219.159600999999</v>
      </c>
      <c r="D47" s="183">
        <v>69039.452814000004</v>
      </c>
      <c r="E47" s="181">
        <v>-8820.2932130000045</v>
      </c>
      <c r="F47" s="181">
        <v>129258.61241500001</v>
      </c>
      <c r="G47" s="200">
        <v>165.75</v>
      </c>
      <c r="H47" s="200">
        <v>1251.053619</v>
      </c>
      <c r="I47" s="181">
        <v>-1085.303619</v>
      </c>
      <c r="J47" s="181">
        <v>1416.803619</v>
      </c>
      <c r="K47" s="200">
        <v>7047</v>
      </c>
      <c r="L47" s="200">
        <v>15998</v>
      </c>
      <c r="M47" s="181">
        <v>-8951</v>
      </c>
      <c r="N47" s="200">
        <v>0</v>
      </c>
      <c r="O47" s="200">
        <v>1217</v>
      </c>
      <c r="P47" s="184">
        <v>-1217</v>
      </c>
      <c r="Q47" s="176"/>
      <c r="R47" s="177"/>
      <c r="S47" s="177"/>
      <c r="T47" s="177"/>
    </row>
    <row r="48" spans="1:20" ht="18.75">
      <c r="A48" s="170">
        <v>41</v>
      </c>
      <c r="B48" s="201" t="s">
        <v>114</v>
      </c>
      <c r="C48" s="174">
        <v>79736.324934000004</v>
      </c>
      <c r="D48" s="174">
        <v>60920.739513</v>
      </c>
      <c r="E48" s="174">
        <v>18815.585421000003</v>
      </c>
      <c r="F48" s="174">
        <v>140657.06444700001</v>
      </c>
      <c r="G48" s="174">
        <v>1152.2756979999999</v>
      </c>
      <c r="H48" s="174">
        <v>7858.322075</v>
      </c>
      <c r="I48" s="174">
        <v>-6706.0463770000006</v>
      </c>
      <c r="J48" s="174">
        <v>9010.5977729999995</v>
      </c>
      <c r="K48" s="174">
        <v>33673</v>
      </c>
      <c r="L48" s="174">
        <v>22479</v>
      </c>
      <c r="M48" s="174">
        <v>11194</v>
      </c>
      <c r="N48" s="174">
        <v>568</v>
      </c>
      <c r="O48" s="174">
        <v>5558</v>
      </c>
      <c r="P48" s="174">
        <v>-4990</v>
      </c>
      <c r="Q48" s="176"/>
      <c r="R48" s="177"/>
      <c r="S48" s="177"/>
      <c r="T48" s="177"/>
    </row>
    <row r="49" spans="1:20" ht="18.75">
      <c r="A49" s="188">
        <v>42</v>
      </c>
      <c r="B49" s="203" t="s">
        <v>102</v>
      </c>
      <c r="C49" s="183">
        <v>80992.679449999996</v>
      </c>
      <c r="D49" s="183">
        <v>118049.32064200001</v>
      </c>
      <c r="E49" s="181">
        <v>-37056.64119200001</v>
      </c>
      <c r="F49" s="181">
        <v>199042.000092</v>
      </c>
      <c r="G49" s="200">
        <v>1063.5571829999999</v>
      </c>
      <c r="H49" s="200">
        <v>9257.8361220000006</v>
      </c>
      <c r="I49" s="181">
        <v>-8194.2789389999998</v>
      </c>
      <c r="J49" s="181">
        <v>10321.393305000001</v>
      </c>
      <c r="K49" s="200">
        <v>33387</v>
      </c>
      <c r="L49" s="200">
        <v>49473</v>
      </c>
      <c r="M49" s="181">
        <v>-16086</v>
      </c>
      <c r="N49" s="200">
        <v>6001</v>
      </c>
      <c r="O49" s="200">
        <v>12202</v>
      </c>
      <c r="P49" s="184">
        <v>-6201</v>
      </c>
      <c r="Q49" s="176"/>
      <c r="R49" s="177"/>
      <c r="S49" s="177"/>
      <c r="T49" s="177"/>
    </row>
    <row r="50" spans="1:20" ht="18.75">
      <c r="A50" s="170">
        <v>43</v>
      </c>
      <c r="B50" s="201" t="s">
        <v>144</v>
      </c>
      <c r="C50" s="174">
        <v>73621.224407000002</v>
      </c>
      <c r="D50" s="174">
        <v>72871.091776000001</v>
      </c>
      <c r="E50" s="174">
        <v>750.1326310000004</v>
      </c>
      <c r="F50" s="174">
        <v>146492.31618299999</v>
      </c>
      <c r="G50" s="174">
        <v>5421.7079830000002</v>
      </c>
      <c r="H50" s="174">
        <v>3961.8160370000001</v>
      </c>
      <c r="I50" s="174">
        <v>1459.8919460000002</v>
      </c>
      <c r="J50" s="174">
        <v>9383.5240200000007</v>
      </c>
      <c r="K50" s="174">
        <v>5555</v>
      </c>
      <c r="L50" s="174">
        <v>4849</v>
      </c>
      <c r="M50" s="174">
        <v>706</v>
      </c>
      <c r="N50" s="174">
        <v>116</v>
      </c>
      <c r="O50" s="174">
        <v>324</v>
      </c>
      <c r="P50" s="174">
        <v>-208</v>
      </c>
      <c r="Q50" s="176"/>
      <c r="R50" s="177"/>
      <c r="S50" s="177"/>
      <c r="T50" s="177"/>
    </row>
    <row r="51" spans="1:20" ht="18.75">
      <c r="A51" s="188">
        <v>44</v>
      </c>
      <c r="B51" s="203" t="s">
        <v>98</v>
      </c>
      <c r="C51" s="183">
        <v>70231.726922000002</v>
      </c>
      <c r="D51" s="183">
        <v>133664.73860899999</v>
      </c>
      <c r="E51" s="181">
        <v>-63433.011686999991</v>
      </c>
      <c r="F51" s="181">
        <v>203896.46553099999</v>
      </c>
      <c r="G51" s="200">
        <v>345.55500000000001</v>
      </c>
      <c r="H51" s="200">
        <v>10563.206668999999</v>
      </c>
      <c r="I51" s="181">
        <v>-10217.651668999999</v>
      </c>
      <c r="J51" s="181">
        <v>10908.761669</v>
      </c>
      <c r="K51" s="200">
        <v>8649</v>
      </c>
      <c r="L51" s="200">
        <v>69290</v>
      </c>
      <c r="M51" s="181">
        <v>-60641</v>
      </c>
      <c r="N51" s="200">
        <v>207</v>
      </c>
      <c r="O51" s="200">
        <v>9057</v>
      </c>
      <c r="P51" s="184">
        <v>-8850</v>
      </c>
      <c r="Q51" s="176"/>
      <c r="R51" s="177"/>
      <c r="S51" s="177"/>
      <c r="T51" s="177"/>
    </row>
    <row r="52" spans="1:20" ht="18.75">
      <c r="A52" s="170">
        <v>45</v>
      </c>
      <c r="B52" s="201" t="s">
        <v>122</v>
      </c>
      <c r="C52" s="174">
        <v>62289.921363000001</v>
      </c>
      <c r="D52" s="174">
        <v>71563.183705999996</v>
      </c>
      <c r="E52" s="174">
        <v>-9273.2623429999949</v>
      </c>
      <c r="F52" s="174">
        <v>133853.10506899998</v>
      </c>
      <c r="G52" s="174">
        <v>1156.4380000000001</v>
      </c>
      <c r="H52" s="174">
        <v>5834.0111749999996</v>
      </c>
      <c r="I52" s="174">
        <v>-4677.5731749999995</v>
      </c>
      <c r="J52" s="174">
        <v>6990.4491749999997</v>
      </c>
      <c r="K52" s="174">
        <v>5559</v>
      </c>
      <c r="L52" s="174">
        <v>12241</v>
      </c>
      <c r="M52" s="174">
        <v>-6682</v>
      </c>
      <c r="N52" s="174">
        <v>130</v>
      </c>
      <c r="O52" s="174">
        <v>5233</v>
      </c>
      <c r="P52" s="174">
        <v>-5103</v>
      </c>
      <c r="Q52" s="176"/>
      <c r="R52" s="177"/>
      <c r="S52" s="177"/>
      <c r="T52" s="177"/>
    </row>
    <row r="53" spans="1:20" ht="18.75">
      <c r="A53" s="188">
        <v>46</v>
      </c>
      <c r="B53" s="203" t="s">
        <v>136</v>
      </c>
      <c r="C53" s="183">
        <v>62885.208772999998</v>
      </c>
      <c r="D53" s="183">
        <v>66694.519182999997</v>
      </c>
      <c r="E53" s="181">
        <v>-3809.3104099999982</v>
      </c>
      <c r="F53" s="181">
        <v>129579.72795599999</v>
      </c>
      <c r="G53" s="200">
        <v>3017.2316000000001</v>
      </c>
      <c r="H53" s="200">
        <v>6026.8119100000004</v>
      </c>
      <c r="I53" s="181">
        <v>-3009.5803100000003</v>
      </c>
      <c r="J53" s="181">
        <v>9044.0435099999995</v>
      </c>
      <c r="K53" s="200">
        <v>14555</v>
      </c>
      <c r="L53" s="200">
        <v>13125</v>
      </c>
      <c r="M53" s="181">
        <v>1430</v>
      </c>
      <c r="N53" s="200">
        <v>279</v>
      </c>
      <c r="O53" s="200">
        <v>3059</v>
      </c>
      <c r="P53" s="184">
        <v>-2780</v>
      </c>
      <c r="Q53" s="176"/>
      <c r="R53" s="177"/>
      <c r="S53" s="177"/>
      <c r="T53" s="177"/>
    </row>
    <row r="54" spans="1:20" ht="18.75">
      <c r="A54" s="170">
        <v>47</v>
      </c>
      <c r="B54" s="201" t="s">
        <v>157</v>
      </c>
      <c r="C54" s="174">
        <v>68505.987722999998</v>
      </c>
      <c r="D54" s="174">
        <v>68306.957855999994</v>
      </c>
      <c r="E54" s="174">
        <v>199.02986700000474</v>
      </c>
      <c r="F54" s="174">
        <v>136812.94557899999</v>
      </c>
      <c r="G54" s="174">
        <v>6964.9929730000003</v>
      </c>
      <c r="H54" s="174">
        <v>8933.3732089999994</v>
      </c>
      <c r="I54" s="174">
        <v>-1968.3802359999991</v>
      </c>
      <c r="J54" s="174">
        <v>15898.366182</v>
      </c>
      <c r="K54" s="174">
        <v>2563</v>
      </c>
      <c r="L54" s="174">
        <v>1329</v>
      </c>
      <c r="M54" s="174">
        <v>1234</v>
      </c>
      <c r="N54" s="174">
        <v>118</v>
      </c>
      <c r="O54" s="174">
        <v>318</v>
      </c>
      <c r="P54" s="174">
        <v>-200</v>
      </c>
      <c r="Q54" s="176"/>
      <c r="R54" s="177"/>
      <c r="S54" s="177"/>
      <c r="T54" s="177"/>
    </row>
    <row r="55" spans="1:20" ht="18.75">
      <c r="A55" s="188">
        <v>48</v>
      </c>
      <c r="B55" s="203" t="s">
        <v>185</v>
      </c>
      <c r="C55" s="183">
        <v>46626.009875999996</v>
      </c>
      <c r="D55" s="183">
        <v>51392.899210000003</v>
      </c>
      <c r="E55" s="181">
        <v>-4766.8893340000068</v>
      </c>
      <c r="F55" s="181">
        <v>98018.909086</v>
      </c>
      <c r="G55" s="200">
        <v>887.58235400000001</v>
      </c>
      <c r="H55" s="200">
        <v>1372.136778</v>
      </c>
      <c r="I55" s="181">
        <v>-484.55442400000004</v>
      </c>
      <c r="J55" s="181">
        <v>2259.7191320000002</v>
      </c>
      <c r="K55" s="200">
        <v>748</v>
      </c>
      <c r="L55" s="200">
        <v>5689</v>
      </c>
      <c r="M55" s="181">
        <v>-4941</v>
      </c>
      <c r="N55" s="214">
        <v>3</v>
      </c>
      <c r="O55" s="200">
        <v>325</v>
      </c>
      <c r="P55" s="184">
        <v>-322</v>
      </c>
      <c r="Q55" s="176"/>
      <c r="R55" s="177"/>
      <c r="S55" s="177"/>
      <c r="T55" s="177"/>
    </row>
    <row r="56" spans="1:20" ht="18.75">
      <c r="A56" s="170">
        <v>49</v>
      </c>
      <c r="B56" s="201" t="s">
        <v>214</v>
      </c>
      <c r="C56" s="174">
        <v>48923.911725999998</v>
      </c>
      <c r="D56" s="174">
        <v>67748.541337999995</v>
      </c>
      <c r="E56" s="174">
        <v>-18824.629611999997</v>
      </c>
      <c r="F56" s="174">
        <v>116672.453064</v>
      </c>
      <c r="G56" s="174">
        <v>650.75</v>
      </c>
      <c r="H56" s="174">
        <v>1037.4345499999999</v>
      </c>
      <c r="I56" s="174">
        <v>-386.68454999999994</v>
      </c>
      <c r="J56" s="174">
        <v>1688.1845499999999</v>
      </c>
      <c r="K56" s="174">
        <v>4409.7214309999999</v>
      </c>
      <c r="L56" s="174">
        <v>29652.840342</v>
      </c>
      <c r="M56" s="174">
        <v>-25243.118910999998</v>
      </c>
      <c r="N56" s="174">
        <v>79.996056999999993</v>
      </c>
      <c r="O56" s="174">
        <v>1548.606524</v>
      </c>
      <c r="P56" s="174">
        <v>-1468.610467</v>
      </c>
      <c r="Q56" s="176"/>
      <c r="R56" s="177"/>
      <c r="S56" s="177"/>
      <c r="T56" s="177"/>
    </row>
    <row r="57" spans="1:20" ht="18.75">
      <c r="A57" s="188">
        <v>50</v>
      </c>
      <c r="B57" s="203" t="s">
        <v>128</v>
      </c>
      <c r="C57" s="183">
        <v>52954.371861</v>
      </c>
      <c r="D57" s="183">
        <v>59880.844383000003</v>
      </c>
      <c r="E57" s="181">
        <v>-6926.4725220000037</v>
      </c>
      <c r="F57" s="181">
        <v>112835.21624400001</v>
      </c>
      <c r="G57" s="200">
        <v>624.08760600000005</v>
      </c>
      <c r="H57" s="200">
        <v>5754.301195</v>
      </c>
      <c r="I57" s="181">
        <v>-5130.213589</v>
      </c>
      <c r="J57" s="181">
        <v>6378.3888010000001</v>
      </c>
      <c r="K57" s="200">
        <v>4232</v>
      </c>
      <c r="L57" s="200">
        <v>10320</v>
      </c>
      <c r="M57" s="181">
        <v>-6088</v>
      </c>
      <c r="N57" s="200">
        <v>399</v>
      </c>
      <c r="O57" s="200">
        <v>2425</v>
      </c>
      <c r="P57" s="184">
        <v>-2026</v>
      </c>
      <c r="Q57" s="176"/>
      <c r="R57" s="177"/>
      <c r="S57" s="177"/>
      <c r="T57" s="177"/>
    </row>
    <row r="58" spans="1:20" ht="18.75">
      <c r="A58" s="170">
        <v>51</v>
      </c>
      <c r="B58" s="201" t="s">
        <v>150</v>
      </c>
      <c r="C58" s="174">
        <v>40041.056939000002</v>
      </c>
      <c r="D58" s="174">
        <v>41582.213400000001</v>
      </c>
      <c r="E58" s="174">
        <v>-1541.1564609999987</v>
      </c>
      <c r="F58" s="174">
        <v>81623.27033900001</v>
      </c>
      <c r="G58" s="174">
        <v>1464.142212</v>
      </c>
      <c r="H58" s="174">
        <v>915.32008599999995</v>
      </c>
      <c r="I58" s="174">
        <v>548.82212600000003</v>
      </c>
      <c r="J58" s="174">
        <v>2379.4622979999999</v>
      </c>
      <c r="K58" s="174">
        <v>7315</v>
      </c>
      <c r="L58" s="174">
        <v>9350</v>
      </c>
      <c r="M58" s="174">
        <v>-2035</v>
      </c>
      <c r="N58" s="174">
        <v>155</v>
      </c>
      <c r="O58" s="174">
        <v>574</v>
      </c>
      <c r="P58" s="175">
        <v>-419</v>
      </c>
      <c r="Q58" s="176"/>
      <c r="R58" s="177"/>
      <c r="S58" s="177"/>
      <c r="T58" s="177"/>
    </row>
    <row r="59" spans="1:20" ht="18.75">
      <c r="A59" s="188">
        <v>52</v>
      </c>
      <c r="B59" s="203" t="s">
        <v>133</v>
      </c>
      <c r="C59" s="183">
        <v>45138.406798000004</v>
      </c>
      <c r="D59" s="183">
        <v>45247.371159000002</v>
      </c>
      <c r="E59" s="181">
        <v>-108.96436099999846</v>
      </c>
      <c r="F59" s="181">
        <v>90385.777957000013</v>
      </c>
      <c r="G59" s="200">
        <v>3259.3026209999998</v>
      </c>
      <c r="H59" s="200">
        <v>7710.4521139999997</v>
      </c>
      <c r="I59" s="181">
        <v>-4451.1494929999999</v>
      </c>
      <c r="J59" s="181">
        <v>10969.754734999999</v>
      </c>
      <c r="K59" s="200">
        <v>5610</v>
      </c>
      <c r="L59" s="200">
        <v>9678</v>
      </c>
      <c r="M59" s="181">
        <v>-4068</v>
      </c>
      <c r="N59" s="200">
        <v>14</v>
      </c>
      <c r="O59" s="200">
        <v>659</v>
      </c>
      <c r="P59" s="184">
        <v>-645</v>
      </c>
      <c r="Q59" s="176"/>
      <c r="R59" s="177"/>
      <c r="S59" s="177"/>
      <c r="T59" s="177"/>
    </row>
    <row r="60" spans="1:20" ht="18.75">
      <c r="A60" s="170">
        <v>53</v>
      </c>
      <c r="B60" s="201" t="s">
        <v>174</v>
      </c>
      <c r="C60" s="174">
        <v>55644.432869999997</v>
      </c>
      <c r="D60" s="174">
        <v>53135.649554000003</v>
      </c>
      <c r="E60" s="174">
        <v>2508.7833159999936</v>
      </c>
      <c r="F60" s="174">
        <v>108780.08242399999</v>
      </c>
      <c r="G60" s="174">
        <v>4277.1724299999996</v>
      </c>
      <c r="H60" s="174">
        <v>9691.723747</v>
      </c>
      <c r="I60" s="174">
        <v>-5414.5513170000004</v>
      </c>
      <c r="J60" s="174">
        <v>13968.896176999999</v>
      </c>
      <c r="K60" s="174">
        <v>6438</v>
      </c>
      <c r="L60" s="174">
        <v>2539</v>
      </c>
      <c r="M60" s="174">
        <v>3899</v>
      </c>
      <c r="N60" s="174">
        <v>69</v>
      </c>
      <c r="O60" s="174">
        <v>24</v>
      </c>
      <c r="P60" s="175">
        <v>45</v>
      </c>
      <c r="Q60" s="176"/>
      <c r="R60" s="177"/>
      <c r="S60" s="177"/>
      <c r="T60" s="177"/>
    </row>
    <row r="61" spans="1:20" ht="18.75">
      <c r="A61" s="188">
        <v>54</v>
      </c>
      <c r="B61" s="203" t="s">
        <v>182</v>
      </c>
      <c r="C61" s="183">
        <v>45791.328676999998</v>
      </c>
      <c r="D61" s="183">
        <v>44547.472627000003</v>
      </c>
      <c r="E61" s="181">
        <v>1243.8560499999949</v>
      </c>
      <c r="F61" s="181">
        <v>90338.801303999993</v>
      </c>
      <c r="G61" s="200">
        <v>2324.236292</v>
      </c>
      <c r="H61" s="200">
        <v>2412.3559150000001</v>
      </c>
      <c r="I61" s="181">
        <v>-88.119623000000047</v>
      </c>
      <c r="J61" s="181">
        <v>4736.5922069999997</v>
      </c>
      <c r="K61" s="200">
        <v>4747</v>
      </c>
      <c r="L61" s="200">
        <v>2974</v>
      </c>
      <c r="M61" s="181">
        <v>1773</v>
      </c>
      <c r="N61" s="214">
        <v>0</v>
      </c>
      <c r="O61" s="200">
        <v>229</v>
      </c>
      <c r="P61" s="184">
        <v>-229</v>
      </c>
      <c r="Q61" s="176"/>
      <c r="R61" s="177"/>
      <c r="S61" s="177"/>
      <c r="T61" s="177"/>
    </row>
    <row r="62" spans="1:20" ht="18.75">
      <c r="A62" s="170">
        <v>55</v>
      </c>
      <c r="B62" s="201" t="s">
        <v>118</v>
      </c>
      <c r="C62" s="174">
        <v>69870.758159000005</v>
      </c>
      <c r="D62" s="174">
        <v>45433.465425000002</v>
      </c>
      <c r="E62" s="174">
        <v>24437.292734000002</v>
      </c>
      <c r="F62" s="174">
        <v>115304.22358400001</v>
      </c>
      <c r="G62" s="174">
        <v>7893.1561060000004</v>
      </c>
      <c r="H62" s="174">
        <v>3673.3952709999999</v>
      </c>
      <c r="I62" s="174">
        <v>4219.760835000001</v>
      </c>
      <c r="J62" s="174">
        <v>11566.551377</v>
      </c>
      <c r="K62" s="174">
        <v>41328</v>
      </c>
      <c r="L62" s="174">
        <v>31848</v>
      </c>
      <c r="M62" s="174">
        <v>9480</v>
      </c>
      <c r="N62" s="174">
        <v>3159</v>
      </c>
      <c r="O62" s="174">
        <v>3633</v>
      </c>
      <c r="P62" s="175">
        <v>-474</v>
      </c>
      <c r="Q62" s="176"/>
      <c r="R62" s="177"/>
      <c r="S62" s="177"/>
      <c r="T62" s="177"/>
    </row>
    <row r="63" spans="1:20" ht="18.75">
      <c r="A63" s="188">
        <v>56</v>
      </c>
      <c r="B63" s="203" t="s">
        <v>152</v>
      </c>
      <c r="C63" s="183">
        <v>41147.130356000001</v>
      </c>
      <c r="D63" s="183">
        <v>33479.481370000001</v>
      </c>
      <c r="E63" s="181">
        <v>7667.6489860000001</v>
      </c>
      <c r="F63" s="181">
        <v>74626.611726000003</v>
      </c>
      <c r="G63" s="200">
        <v>9154.6464149999993</v>
      </c>
      <c r="H63" s="200">
        <v>4326.0145409999996</v>
      </c>
      <c r="I63" s="181">
        <v>4828.6318739999997</v>
      </c>
      <c r="J63" s="181">
        <v>13480.660956</v>
      </c>
      <c r="K63" s="200">
        <v>7729</v>
      </c>
      <c r="L63" s="200">
        <v>1756</v>
      </c>
      <c r="M63" s="181">
        <v>5973</v>
      </c>
      <c r="N63" s="200">
        <v>0</v>
      </c>
      <c r="O63" s="200">
        <v>245</v>
      </c>
      <c r="P63" s="184">
        <v>-245</v>
      </c>
      <c r="Q63" s="176"/>
      <c r="R63" s="177"/>
      <c r="S63" s="177"/>
      <c r="T63" s="177"/>
    </row>
    <row r="64" spans="1:20" ht="18.75">
      <c r="A64" s="170">
        <v>57</v>
      </c>
      <c r="B64" s="201" t="s">
        <v>187</v>
      </c>
      <c r="C64" s="174">
        <v>42519.503892000001</v>
      </c>
      <c r="D64" s="174">
        <v>39407.154451000002</v>
      </c>
      <c r="E64" s="174">
        <v>3112.3494409999985</v>
      </c>
      <c r="F64" s="174">
        <v>81926.658343000003</v>
      </c>
      <c r="G64" s="174">
        <v>7322.5928219999996</v>
      </c>
      <c r="H64" s="174">
        <v>9228.7625879999996</v>
      </c>
      <c r="I64" s="174">
        <v>-1906.169766</v>
      </c>
      <c r="J64" s="174">
        <v>16551.35541</v>
      </c>
      <c r="K64" s="174">
        <v>5479.5911370000003</v>
      </c>
      <c r="L64" s="174">
        <v>2863.622523</v>
      </c>
      <c r="M64" s="174">
        <v>2615.9686140000003</v>
      </c>
      <c r="N64" s="174">
        <v>880.07081300000004</v>
      </c>
      <c r="O64" s="174">
        <v>1474.429584</v>
      </c>
      <c r="P64" s="175">
        <v>-594.35877099999993</v>
      </c>
      <c r="Q64" s="176"/>
      <c r="R64" s="177"/>
      <c r="S64" s="177"/>
      <c r="T64" s="177"/>
    </row>
    <row r="65" spans="1:20" ht="18.75">
      <c r="A65" s="188">
        <v>58</v>
      </c>
      <c r="B65" s="203" t="s">
        <v>192</v>
      </c>
      <c r="C65" s="183">
        <v>32734.615257000001</v>
      </c>
      <c r="D65" s="183">
        <v>26478.347740000001</v>
      </c>
      <c r="E65" s="181">
        <v>6256.2675170000002</v>
      </c>
      <c r="F65" s="181">
        <v>59212.962997000002</v>
      </c>
      <c r="G65" s="200">
        <v>1250.8257920000001</v>
      </c>
      <c r="H65" s="200">
        <v>2561.636043</v>
      </c>
      <c r="I65" s="181">
        <v>-1310.8102509999999</v>
      </c>
      <c r="J65" s="181">
        <v>3812.4618350000001</v>
      </c>
      <c r="K65" s="200">
        <v>1672</v>
      </c>
      <c r="L65" s="200">
        <v>638</v>
      </c>
      <c r="M65" s="181">
        <v>1034</v>
      </c>
      <c r="N65" s="200">
        <v>0</v>
      </c>
      <c r="O65" s="200">
        <v>551</v>
      </c>
      <c r="P65" s="184">
        <v>-551</v>
      </c>
      <c r="Q65" s="176"/>
      <c r="R65" s="177"/>
      <c r="S65" s="177"/>
      <c r="T65" s="177"/>
    </row>
    <row r="66" spans="1:20" ht="18.75">
      <c r="A66" s="170">
        <v>59</v>
      </c>
      <c r="B66" s="201" t="s">
        <v>139</v>
      </c>
      <c r="C66" s="174">
        <v>34897.464231999998</v>
      </c>
      <c r="D66" s="174">
        <v>23221.225946999999</v>
      </c>
      <c r="E66" s="174">
        <v>11676.238284999999</v>
      </c>
      <c r="F66" s="174">
        <v>58118.690178999997</v>
      </c>
      <c r="G66" s="174">
        <v>1731.556</v>
      </c>
      <c r="H66" s="174">
        <v>4294.3225190000003</v>
      </c>
      <c r="I66" s="174">
        <v>-2562.7665190000002</v>
      </c>
      <c r="J66" s="174">
        <v>6025.8785189999999</v>
      </c>
      <c r="K66" s="174">
        <v>12283.723333</v>
      </c>
      <c r="L66" s="174">
        <v>8029.139083</v>
      </c>
      <c r="M66" s="174">
        <v>4254.5842499999999</v>
      </c>
      <c r="N66" s="174">
        <v>0</v>
      </c>
      <c r="O66" s="174">
        <v>391.24149999999997</v>
      </c>
      <c r="P66" s="175">
        <v>-391.24149999999997</v>
      </c>
      <c r="Q66" s="176"/>
      <c r="R66" s="177"/>
      <c r="S66" s="177"/>
      <c r="T66" s="177"/>
    </row>
    <row r="67" spans="1:20" ht="18.75">
      <c r="A67" s="188">
        <v>60</v>
      </c>
      <c r="B67" s="203" t="s">
        <v>160</v>
      </c>
      <c r="C67" s="183">
        <v>53891.024641999997</v>
      </c>
      <c r="D67" s="183">
        <v>59346.728758999998</v>
      </c>
      <c r="E67" s="181">
        <v>-5455.7041170000011</v>
      </c>
      <c r="F67" s="181">
        <v>113237.75340099999</v>
      </c>
      <c r="G67" s="200">
        <v>4375.7637869999999</v>
      </c>
      <c r="H67" s="200">
        <v>6431.0764840000002</v>
      </c>
      <c r="I67" s="181">
        <v>-2055.3126970000003</v>
      </c>
      <c r="J67" s="181">
        <v>10806.840271000001</v>
      </c>
      <c r="K67" s="200">
        <v>2267.4005929999998</v>
      </c>
      <c r="L67" s="200">
        <v>8304.7687979999992</v>
      </c>
      <c r="M67" s="181">
        <v>-6037.3682049999989</v>
      </c>
      <c r="N67" s="200">
        <v>57.984560000000002</v>
      </c>
      <c r="O67" s="200">
        <v>985.20914000000005</v>
      </c>
      <c r="P67" s="184">
        <v>-927.22458000000006</v>
      </c>
      <c r="Q67" s="176"/>
      <c r="R67" s="177"/>
      <c r="S67" s="177"/>
      <c r="T67" s="177"/>
    </row>
    <row r="68" spans="1:20" ht="18.75">
      <c r="A68" s="170">
        <v>61</v>
      </c>
      <c r="B68" s="201" t="s">
        <v>171</v>
      </c>
      <c r="C68" s="174">
        <v>29394.774635999998</v>
      </c>
      <c r="D68" s="174">
        <v>35594.197950000002</v>
      </c>
      <c r="E68" s="174">
        <v>-6199.4233140000033</v>
      </c>
      <c r="F68" s="174">
        <v>64988.972586000004</v>
      </c>
      <c r="G68" s="174">
        <v>674.90066100000001</v>
      </c>
      <c r="H68" s="174">
        <v>10358.204900000001</v>
      </c>
      <c r="I68" s="174">
        <v>-9683.304239000001</v>
      </c>
      <c r="J68" s="174">
        <v>11033.105561</v>
      </c>
      <c r="K68" s="174">
        <v>8482</v>
      </c>
      <c r="L68" s="174">
        <v>11456</v>
      </c>
      <c r="M68" s="174">
        <v>-2974</v>
      </c>
      <c r="N68" s="174">
        <v>0</v>
      </c>
      <c r="O68" s="174">
        <v>5779</v>
      </c>
      <c r="P68" s="175">
        <v>-5779</v>
      </c>
      <c r="Q68" s="176"/>
      <c r="R68" s="177"/>
      <c r="S68" s="177"/>
      <c r="T68" s="177"/>
    </row>
    <row r="69" spans="1:20" ht="18.75">
      <c r="A69" s="188">
        <v>62</v>
      </c>
      <c r="B69" s="203" t="s">
        <v>190</v>
      </c>
      <c r="C69" s="183">
        <v>42003.769224000003</v>
      </c>
      <c r="D69" s="183">
        <v>37417.775786999999</v>
      </c>
      <c r="E69" s="181">
        <v>4585.9934370000046</v>
      </c>
      <c r="F69" s="181">
        <v>79421.545011000009</v>
      </c>
      <c r="G69" s="200">
        <v>3812.9262189999999</v>
      </c>
      <c r="H69" s="200">
        <v>3734.3818419999998</v>
      </c>
      <c r="I69" s="181">
        <v>78.544377000000168</v>
      </c>
      <c r="J69" s="181">
        <v>7547.3080609999997</v>
      </c>
      <c r="K69" s="200">
        <v>1321.481927</v>
      </c>
      <c r="L69" s="200">
        <v>150.48819599999999</v>
      </c>
      <c r="M69" s="181">
        <v>1170.993731</v>
      </c>
      <c r="N69" s="200">
        <v>0</v>
      </c>
      <c r="O69" s="200">
        <v>60.671230999999999</v>
      </c>
      <c r="P69" s="184">
        <v>-60.671230999999999</v>
      </c>
      <c r="Q69" s="176"/>
      <c r="R69" s="177"/>
      <c r="S69" s="177"/>
      <c r="T69" s="177"/>
    </row>
    <row r="70" spans="1:20" ht="18.75">
      <c r="A70" s="170">
        <v>63</v>
      </c>
      <c r="B70" s="201" t="s">
        <v>164</v>
      </c>
      <c r="C70" s="174">
        <v>38662.512195000003</v>
      </c>
      <c r="D70" s="174">
        <v>41793.843408000001</v>
      </c>
      <c r="E70" s="174">
        <v>-3131.3312129999977</v>
      </c>
      <c r="F70" s="174">
        <v>80456.355603000004</v>
      </c>
      <c r="G70" s="174">
        <v>2405.3726529999999</v>
      </c>
      <c r="H70" s="174">
        <v>1444.5549490000001</v>
      </c>
      <c r="I70" s="174">
        <v>960.81770399999982</v>
      </c>
      <c r="J70" s="174">
        <v>3849.9276019999998</v>
      </c>
      <c r="K70" s="174">
        <v>2960</v>
      </c>
      <c r="L70" s="174">
        <v>2099</v>
      </c>
      <c r="M70" s="174">
        <v>861</v>
      </c>
      <c r="N70" s="174">
        <v>0</v>
      </c>
      <c r="O70" s="174">
        <v>74</v>
      </c>
      <c r="P70" s="175">
        <v>-74</v>
      </c>
      <c r="Q70" s="176"/>
      <c r="R70" s="177"/>
      <c r="S70" s="177"/>
      <c r="T70" s="177"/>
    </row>
    <row r="71" spans="1:20" ht="18.75">
      <c r="A71" s="188">
        <v>64</v>
      </c>
      <c r="B71" s="203" t="s">
        <v>198</v>
      </c>
      <c r="C71" s="181">
        <v>25046.682879</v>
      </c>
      <c r="D71" s="181">
        <v>23276.703802</v>
      </c>
      <c r="E71" s="181">
        <v>1769.979077</v>
      </c>
      <c r="F71" s="181">
        <v>48323.386681000004</v>
      </c>
      <c r="G71" s="181">
        <v>2390.205391</v>
      </c>
      <c r="H71" s="181">
        <v>331.62619999999998</v>
      </c>
      <c r="I71" s="181">
        <v>2058.5791909999998</v>
      </c>
      <c r="J71" s="181">
        <v>2721.8315910000001</v>
      </c>
      <c r="K71" s="181">
        <v>1284</v>
      </c>
      <c r="L71" s="181">
        <v>1785</v>
      </c>
      <c r="M71" s="181">
        <v>-501</v>
      </c>
      <c r="N71" s="181">
        <v>0</v>
      </c>
      <c r="O71" s="181">
        <v>125</v>
      </c>
      <c r="P71" s="184">
        <v>-125</v>
      </c>
      <c r="Q71" s="176"/>
      <c r="R71" s="177"/>
      <c r="S71" s="177"/>
      <c r="T71" s="177"/>
    </row>
    <row r="72" spans="1:20" ht="18.75">
      <c r="A72" s="170">
        <v>65</v>
      </c>
      <c r="B72" s="201" t="s">
        <v>169</v>
      </c>
      <c r="C72" s="198">
        <v>24710.998338000001</v>
      </c>
      <c r="D72" s="198">
        <v>24348.535307999999</v>
      </c>
      <c r="E72" s="174">
        <v>362.46303000000262</v>
      </c>
      <c r="F72" s="174">
        <v>49059.533645999996</v>
      </c>
      <c r="G72" s="202">
        <v>4000.0196249999999</v>
      </c>
      <c r="H72" s="202">
        <v>1321.3107219999999</v>
      </c>
      <c r="I72" s="174">
        <v>2678.7089029999997</v>
      </c>
      <c r="J72" s="174">
        <v>5321.3303470000001</v>
      </c>
      <c r="K72" s="202">
        <v>3507</v>
      </c>
      <c r="L72" s="202">
        <v>6973</v>
      </c>
      <c r="M72" s="174">
        <v>-3466</v>
      </c>
      <c r="N72" s="202">
        <v>0</v>
      </c>
      <c r="O72" s="202">
        <v>127</v>
      </c>
      <c r="P72" s="175">
        <v>-127</v>
      </c>
      <c r="Q72" s="176"/>
      <c r="R72" s="177"/>
      <c r="S72" s="177"/>
      <c r="T72" s="177"/>
    </row>
    <row r="73" spans="1:20" ht="18.75">
      <c r="A73" s="188">
        <v>66</v>
      </c>
      <c r="B73" s="203" t="s">
        <v>237</v>
      </c>
      <c r="C73" s="181">
        <v>24703.919722999999</v>
      </c>
      <c r="D73" s="181">
        <v>22526.372178000001</v>
      </c>
      <c r="E73" s="181">
        <v>2177.5475449999976</v>
      </c>
      <c r="F73" s="181">
        <v>47230.291901000004</v>
      </c>
      <c r="G73" s="181">
        <v>2594.96326</v>
      </c>
      <c r="H73" s="181">
        <v>2566.2721620000002</v>
      </c>
      <c r="I73" s="181">
        <v>28.691097999999783</v>
      </c>
      <c r="J73" s="181">
        <v>5161.2354219999997</v>
      </c>
      <c r="K73" s="181">
        <v>7099.0884379999998</v>
      </c>
      <c r="L73" s="181">
        <v>3744.7374920000002</v>
      </c>
      <c r="M73" s="181">
        <v>3354.3509459999996</v>
      </c>
      <c r="N73" s="181">
        <v>400.67904800000002</v>
      </c>
      <c r="O73" s="181">
        <v>780.05591400000003</v>
      </c>
      <c r="P73" s="184">
        <v>-379.37686600000001</v>
      </c>
      <c r="Q73" s="176"/>
      <c r="R73" s="177"/>
      <c r="S73" s="177"/>
      <c r="T73" s="177"/>
    </row>
    <row r="74" spans="1:20" ht="18.75">
      <c r="A74" s="170">
        <v>67</v>
      </c>
      <c r="B74" s="201" t="s">
        <v>176</v>
      </c>
      <c r="C74" s="198">
        <v>42772.239560000002</v>
      </c>
      <c r="D74" s="198">
        <v>42877.798038000001</v>
      </c>
      <c r="E74" s="174">
        <v>-105.55847799999901</v>
      </c>
      <c r="F74" s="174">
        <v>85650.037597999995</v>
      </c>
      <c r="G74" s="202">
        <v>8298.7104139999992</v>
      </c>
      <c r="H74" s="202">
        <v>11455.251447000001</v>
      </c>
      <c r="I74" s="174">
        <v>-3156.5410330000013</v>
      </c>
      <c r="J74" s="174">
        <v>19753.961861</v>
      </c>
      <c r="K74" s="202">
        <v>8962</v>
      </c>
      <c r="L74" s="202">
        <v>5831</v>
      </c>
      <c r="M74" s="174">
        <v>3131</v>
      </c>
      <c r="N74" s="202">
        <v>498</v>
      </c>
      <c r="O74" s="202">
        <v>897</v>
      </c>
      <c r="P74" s="175">
        <v>-399</v>
      </c>
      <c r="Q74" s="176"/>
      <c r="R74" s="177"/>
      <c r="S74" s="177"/>
      <c r="T74" s="177"/>
    </row>
    <row r="75" spans="1:20" ht="18.75">
      <c r="A75" s="188">
        <v>68</v>
      </c>
      <c r="B75" s="203" t="s">
        <v>155</v>
      </c>
      <c r="C75" s="181">
        <v>13916.627227999999</v>
      </c>
      <c r="D75" s="181">
        <v>21485.132783000001</v>
      </c>
      <c r="E75" s="181">
        <v>-7568.5055550000016</v>
      </c>
      <c r="F75" s="181">
        <v>35401.760010999998</v>
      </c>
      <c r="G75" s="181">
        <v>1859.1741770000001</v>
      </c>
      <c r="H75" s="181">
        <v>1721.50802</v>
      </c>
      <c r="I75" s="181">
        <v>137.66615700000011</v>
      </c>
      <c r="J75" s="181">
        <v>3580.6821970000001</v>
      </c>
      <c r="K75" s="181">
        <v>582</v>
      </c>
      <c r="L75" s="181">
        <v>5028</v>
      </c>
      <c r="M75" s="181">
        <v>-4446</v>
      </c>
      <c r="N75" s="181">
        <v>14</v>
      </c>
      <c r="O75" s="181">
        <v>140</v>
      </c>
      <c r="P75" s="184">
        <v>-126</v>
      </c>
      <c r="Q75" s="176"/>
      <c r="R75" s="177"/>
      <c r="S75" s="177"/>
      <c r="T75" s="177"/>
    </row>
    <row r="76" spans="1:20" ht="18.75">
      <c r="A76" s="170">
        <v>69</v>
      </c>
      <c r="B76" s="201" t="s">
        <v>200</v>
      </c>
      <c r="C76" s="198">
        <v>9701.7906149999999</v>
      </c>
      <c r="D76" s="198">
        <v>3072.049473</v>
      </c>
      <c r="E76" s="174">
        <v>6629.7411419999999</v>
      </c>
      <c r="F76" s="174">
        <v>12773.840088000001</v>
      </c>
      <c r="G76" s="202">
        <v>2013.5344459999999</v>
      </c>
      <c r="H76" s="202">
        <v>1043.474688</v>
      </c>
      <c r="I76" s="174">
        <v>970.05975799999987</v>
      </c>
      <c r="J76" s="174">
        <v>3057.0091339999999</v>
      </c>
      <c r="K76" s="202">
        <v>4844</v>
      </c>
      <c r="L76" s="202">
        <v>0</v>
      </c>
      <c r="M76" s="174">
        <v>4844</v>
      </c>
      <c r="N76" s="202">
        <v>83</v>
      </c>
      <c r="O76" s="202">
        <v>0</v>
      </c>
      <c r="P76" s="175">
        <v>83</v>
      </c>
      <c r="Q76" s="176"/>
      <c r="R76" s="177"/>
      <c r="S76" s="177"/>
      <c r="T76" s="177"/>
    </row>
    <row r="77" spans="1:20" ht="18.75">
      <c r="A77" s="188">
        <v>70</v>
      </c>
      <c r="B77" s="203" t="s">
        <v>202</v>
      </c>
      <c r="C77" s="181">
        <v>9110.0974619999997</v>
      </c>
      <c r="D77" s="181">
        <v>8146.1762950000002</v>
      </c>
      <c r="E77" s="181">
        <v>963.92116699999951</v>
      </c>
      <c r="F77" s="181">
        <v>17256.273756999999</v>
      </c>
      <c r="G77" s="181">
        <v>333.12599999999998</v>
      </c>
      <c r="H77" s="181">
        <v>295.89637699999997</v>
      </c>
      <c r="I77" s="181">
        <v>37.229623000000004</v>
      </c>
      <c r="J77" s="181">
        <v>629.02237700000001</v>
      </c>
      <c r="K77" s="181">
        <v>5444</v>
      </c>
      <c r="L77" s="181">
        <v>436</v>
      </c>
      <c r="M77" s="181">
        <v>5008</v>
      </c>
      <c r="N77" s="181">
        <v>10</v>
      </c>
      <c r="O77" s="181">
        <v>41</v>
      </c>
      <c r="P77" s="184">
        <v>-31</v>
      </c>
      <c r="Q77" s="176"/>
      <c r="R77" s="177"/>
      <c r="S77" s="177"/>
      <c r="T77" s="177"/>
    </row>
    <row r="78" spans="1:20" ht="18.75">
      <c r="A78" s="170">
        <v>71</v>
      </c>
      <c r="B78" s="201" t="s">
        <v>166</v>
      </c>
      <c r="C78" s="198">
        <v>11648.482612</v>
      </c>
      <c r="D78" s="198">
        <v>9780.9837850000004</v>
      </c>
      <c r="E78" s="174">
        <v>1867.4988269999994</v>
      </c>
      <c r="F78" s="174">
        <v>21429.466397</v>
      </c>
      <c r="G78" s="202">
        <v>2600.302592</v>
      </c>
      <c r="H78" s="202">
        <v>731.06420100000003</v>
      </c>
      <c r="I78" s="174">
        <v>1869.2383909999999</v>
      </c>
      <c r="J78" s="174">
        <v>3331.3667930000001</v>
      </c>
      <c r="K78" s="202">
        <v>8016</v>
      </c>
      <c r="L78" s="202">
        <v>4760</v>
      </c>
      <c r="M78" s="174">
        <v>3256</v>
      </c>
      <c r="N78" s="202">
        <v>694</v>
      </c>
      <c r="O78" s="202">
        <v>1548</v>
      </c>
      <c r="P78" s="175">
        <v>-854</v>
      </c>
      <c r="Q78" s="176"/>
      <c r="R78" s="177"/>
      <c r="S78" s="177"/>
      <c r="T78" s="177"/>
    </row>
    <row r="79" spans="1:20" ht="18.75">
      <c r="A79" s="188">
        <v>72</v>
      </c>
      <c r="B79" s="203" t="s">
        <v>205</v>
      </c>
      <c r="C79" s="181">
        <v>5752.7561930000002</v>
      </c>
      <c r="D79" s="181">
        <v>1397.242</v>
      </c>
      <c r="E79" s="181">
        <v>4355.514193</v>
      </c>
      <c r="F79" s="181">
        <v>7149.9981930000004</v>
      </c>
      <c r="G79" s="181">
        <v>1565.8130000000001</v>
      </c>
      <c r="H79" s="181">
        <v>0</v>
      </c>
      <c r="I79" s="181">
        <v>1565.8130000000001</v>
      </c>
      <c r="J79" s="181">
        <v>1565.8130000000001</v>
      </c>
      <c r="K79" s="181">
        <v>4733</v>
      </c>
      <c r="L79" s="181">
        <v>123</v>
      </c>
      <c r="M79" s="181">
        <v>4610</v>
      </c>
      <c r="N79" s="181">
        <v>0</v>
      </c>
      <c r="O79" s="181">
        <v>23</v>
      </c>
      <c r="P79" s="184">
        <v>-23</v>
      </c>
      <c r="Q79" s="176"/>
      <c r="R79" s="177"/>
      <c r="S79" s="177"/>
      <c r="T79" s="177"/>
    </row>
    <row r="80" spans="1:20" s="154" customFormat="1" ht="18.75">
      <c r="A80" s="158">
        <v>73</v>
      </c>
      <c r="B80" s="204" t="s">
        <v>208</v>
      </c>
      <c r="C80" s="174">
        <v>16687.407426999998</v>
      </c>
      <c r="D80" s="174">
        <v>597.06797800000004</v>
      </c>
      <c r="E80" s="174">
        <v>16090.339448999999</v>
      </c>
      <c r="F80" s="174">
        <v>17284.475404999997</v>
      </c>
      <c r="G80" s="174">
        <v>8382.2962979999993</v>
      </c>
      <c r="H80" s="174">
        <v>429.21597800000001</v>
      </c>
      <c r="I80" s="174">
        <v>7953.0803199999991</v>
      </c>
      <c r="J80" s="174">
        <v>8811.5122759999995</v>
      </c>
      <c r="K80" s="174">
        <v>28916</v>
      </c>
      <c r="L80" s="174">
        <v>1054</v>
      </c>
      <c r="M80" s="174">
        <v>27862</v>
      </c>
      <c r="N80" s="174">
        <v>12</v>
      </c>
      <c r="O80" s="174">
        <v>697</v>
      </c>
      <c r="P80" s="205">
        <v>-685</v>
      </c>
      <c r="Q80" s="206"/>
      <c r="R80" s="207"/>
      <c r="S80" s="207"/>
      <c r="T80" s="207"/>
    </row>
    <row r="81" spans="1:16" ht="18.75">
      <c r="A81" s="215" t="s">
        <v>238</v>
      </c>
      <c r="B81" s="216"/>
      <c r="C81" s="196">
        <v>3496620.690034999</v>
      </c>
      <c r="D81" s="196">
        <v>3762458.1388220005</v>
      </c>
      <c r="E81" s="196">
        <v>-265837.44878700003</v>
      </c>
      <c r="F81" s="196">
        <v>7259078.8288569991</v>
      </c>
      <c r="G81" s="196">
        <v>198406.21937799992</v>
      </c>
      <c r="H81" s="196">
        <v>349816.28164300008</v>
      </c>
      <c r="I81" s="196">
        <v>-151410.06226499996</v>
      </c>
      <c r="J81" s="196">
        <v>548222.50102100021</v>
      </c>
      <c r="K81" s="196">
        <v>836910.78312999988</v>
      </c>
      <c r="L81" s="196">
        <v>1046760.5212749999</v>
      </c>
      <c r="M81" s="196">
        <v>-209849.73814500004</v>
      </c>
      <c r="N81" s="196">
        <v>33682.645982000002</v>
      </c>
      <c r="O81" s="196">
        <v>177373.07088899997</v>
      </c>
      <c r="P81" s="196">
        <v>-143690.42490700001</v>
      </c>
    </row>
    <row r="82" spans="1:16" ht="19.5" thickBot="1">
      <c r="A82" s="217" t="s">
        <v>239</v>
      </c>
      <c r="B82" s="218"/>
      <c r="C82" s="219">
        <v>7886498.3408469995</v>
      </c>
      <c r="D82" s="219">
        <v>6455511.3126750002</v>
      </c>
      <c r="E82" s="219">
        <v>1430987.0281719998</v>
      </c>
      <c r="F82" s="219">
        <v>14342009.653521998</v>
      </c>
      <c r="G82" s="219">
        <v>529460.78814399987</v>
      </c>
      <c r="H82" s="219">
        <v>695545.80905199994</v>
      </c>
      <c r="I82" s="220">
        <v>-166085.02090800003</v>
      </c>
      <c r="J82" s="219">
        <v>1225006.5971960004</v>
      </c>
      <c r="K82" s="219">
        <v>19317557.906291999</v>
      </c>
      <c r="L82" s="219">
        <v>7806425.5585679999</v>
      </c>
      <c r="M82" s="219">
        <v>11511132.347724</v>
      </c>
      <c r="N82" s="219">
        <v>1897095.309232</v>
      </c>
      <c r="O82" s="219">
        <v>1336710.0573120001</v>
      </c>
      <c r="P82" s="221">
        <v>560385.25192000007</v>
      </c>
    </row>
    <row r="83" spans="1:16" ht="19.5">
      <c r="B83" s="223" t="s">
        <v>282</v>
      </c>
      <c r="C83" s="224"/>
      <c r="D83" s="224"/>
      <c r="E83" s="224"/>
      <c r="F83" s="224"/>
      <c r="G83" s="224"/>
      <c r="H83" s="224"/>
      <c r="I83" s="224"/>
      <c r="J83" s="224"/>
      <c r="K83" s="224"/>
      <c r="L83" s="224"/>
    </row>
  </sheetData>
  <mergeCells count="12">
    <mergeCell ref="A29:B29"/>
    <mergeCell ref="A31:B31"/>
    <mergeCell ref="A2:A4"/>
    <mergeCell ref="B2:B4"/>
    <mergeCell ref="C2:J2"/>
    <mergeCell ref="B1:N1"/>
    <mergeCell ref="A17:B17"/>
    <mergeCell ref="K2:P2"/>
    <mergeCell ref="C3:F3"/>
    <mergeCell ref="G3:J3"/>
    <mergeCell ref="K3:M3"/>
    <mergeCell ref="N3:P3"/>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dimension ref="A1:M95"/>
  <sheetViews>
    <sheetView rightToLeft="1" tabSelected="1" topLeftCell="A36" workbookViewId="0">
      <selection activeCell="E47" sqref="E47"/>
    </sheetView>
  </sheetViews>
  <sheetFormatPr defaultColWidth="14" defaultRowHeight="14.25"/>
  <cols>
    <col min="10" max="10" width="0" style="293" hidden="1" customWidth="1"/>
    <col min="11" max="11" width="0" style="313" hidden="1" customWidth="1"/>
  </cols>
  <sheetData>
    <row r="1" spans="2:13" ht="27.75" thickBot="1">
      <c r="B1" s="387" t="s">
        <v>283</v>
      </c>
      <c r="C1" s="387"/>
      <c r="D1" s="387"/>
      <c r="E1" s="387"/>
      <c r="F1" s="387"/>
      <c r="G1" s="387"/>
      <c r="H1" s="387"/>
      <c r="I1" s="292" t="s">
        <v>240</v>
      </c>
    </row>
    <row r="2" spans="2:13" ht="14.25" customHeight="1">
      <c r="B2" s="396" t="s">
        <v>213</v>
      </c>
      <c r="C2" s="398" t="s">
        <v>216</v>
      </c>
      <c r="D2" s="400" t="s">
        <v>241</v>
      </c>
      <c r="E2" s="400"/>
      <c r="F2" s="390" t="s">
        <v>286</v>
      </c>
      <c r="G2" s="391"/>
      <c r="H2" s="391"/>
      <c r="I2" s="392"/>
      <c r="L2" s="330"/>
    </row>
    <row r="3" spans="2:13" ht="14.25" customHeight="1">
      <c r="B3" s="397"/>
      <c r="C3" s="399"/>
      <c r="D3" s="401"/>
      <c r="E3" s="401"/>
      <c r="F3" s="393"/>
      <c r="G3" s="394"/>
      <c r="H3" s="394"/>
      <c r="I3" s="395"/>
      <c r="L3" s="330"/>
    </row>
    <row r="4" spans="2:13" ht="84" customHeight="1">
      <c r="B4" s="397"/>
      <c r="C4" s="399"/>
      <c r="D4" s="225" t="s">
        <v>242</v>
      </c>
      <c r="E4" s="225" t="s">
        <v>243</v>
      </c>
      <c r="F4" s="225" t="s">
        <v>358</v>
      </c>
      <c r="G4" s="225" t="s">
        <v>357</v>
      </c>
      <c r="H4" s="225" t="s">
        <v>242</v>
      </c>
      <c r="I4" s="294" t="s">
        <v>243</v>
      </c>
      <c r="L4" s="330"/>
      <c r="M4" s="328"/>
    </row>
    <row r="5" spans="2:13" s="154" customFormat="1" ht="20.25">
      <c r="B5" s="229">
        <v>1</v>
      </c>
      <c r="C5" s="230" t="s">
        <v>229</v>
      </c>
      <c r="D5" s="231">
        <v>1.0176684982451678</v>
      </c>
      <c r="E5" s="231">
        <v>0.14297219396405561</v>
      </c>
      <c r="F5" s="318">
        <v>6824.1270071520003</v>
      </c>
      <c r="G5" s="318">
        <v>9828.943541658</v>
      </c>
      <c r="H5" s="231">
        <v>8.0395770516323017E-2</v>
      </c>
      <c r="I5" s="332">
        <v>5.2654874009859434E-3</v>
      </c>
      <c r="J5" s="323">
        <v>65789.448069999999</v>
      </c>
      <c r="K5" s="324">
        <v>14.94</v>
      </c>
      <c r="L5" s="331"/>
      <c r="M5" s="329"/>
    </row>
    <row r="6" spans="2:13" s="154" customFormat="1" ht="20.25">
      <c r="B6" s="226">
        <v>2</v>
      </c>
      <c r="C6" s="227" t="s">
        <v>228</v>
      </c>
      <c r="D6" s="325">
        <v>0.23519953922939879</v>
      </c>
      <c r="E6" s="325">
        <v>1.6624762481535242</v>
      </c>
      <c r="F6" s="326">
        <v>10996.6395095107</v>
      </c>
      <c r="G6" s="326">
        <v>10812.852562025</v>
      </c>
      <c r="H6" s="325">
        <v>9.4204611848581506E-5</v>
      </c>
      <c r="I6" s="333">
        <v>0.25174086712574484</v>
      </c>
      <c r="J6" s="323">
        <v>865028.20496200002</v>
      </c>
      <c r="K6" s="324">
        <v>1.25</v>
      </c>
      <c r="L6" s="331"/>
      <c r="M6" s="329"/>
    </row>
    <row r="7" spans="2:13" s="154" customFormat="1" ht="20.25">
      <c r="B7" s="229">
        <v>3</v>
      </c>
      <c r="C7" s="230" t="s">
        <v>34</v>
      </c>
      <c r="D7" s="231">
        <v>0.19747337691098713</v>
      </c>
      <c r="E7" s="231">
        <v>0.86842302847751385</v>
      </c>
      <c r="F7" s="318">
        <v>21775.892203713389</v>
      </c>
      <c r="G7" s="318">
        <v>6395.7836345731812</v>
      </c>
      <c r="H7" s="231">
        <v>2.4058593921396094E-2</v>
      </c>
      <c r="I7" s="332">
        <v>7.0261284556813103E-2</v>
      </c>
      <c r="J7" s="323">
        <v>566418.408772</v>
      </c>
      <c r="K7" s="324">
        <v>1.1291623887082511</v>
      </c>
      <c r="L7" s="331"/>
      <c r="M7" s="329"/>
    </row>
    <row r="8" spans="2:13" s="154" customFormat="1" ht="20.25">
      <c r="B8" s="226">
        <v>4</v>
      </c>
      <c r="C8" s="227" t="s">
        <v>227</v>
      </c>
      <c r="D8" s="325">
        <v>9.9232135851753694E-2</v>
      </c>
      <c r="E8" s="325">
        <v>1.4658796826934666</v>
      </c>
      <c r="F8" s="326">
        <v>132829.08672263581</v>
      </c>
      <c r="G8" s="326">
        <v>155358.04522826298</v>
      </c>
      <c r="H8" s="325">
        <v>1.0565634797006902E-2</v>
      </c>
      <c r="I8" s="333">
        <v>6.2891769507211259E-2</v>
      </c>
      <c r="J8" s="323">
        <v>5011549.8460729998</v>
      </c>
      <c r="K8" s="324">
        <v>3.1</v>
      </c>
      <c r="L8" s="331"/>
      <c r="M8" s="329"/>
    </row>
    <row r="9" spans="2:13" s="154" customFormat="1" ht="20.25">
      <c r="B9" s="229">
        <v>5</v>
      </c>
      <c r="C9" s="230" t="s">
        <v>29</v>
      </c>
      <c r="D9" s="231">
        <v>3.0155338680807071E-2</v>
      </c>
      <c r="E9" s="231">
        <v>0.86009885669495645</v>
      </c>
      <c r="F9" s="318">
        <v>13375.964850049799</v>
      </c>
      <c r="G9" s="318">
        <v>19262.374213109</v>
      </c>
      <c r="H9" s="231">
        <v>3.5321304697546359E-3</v>
      </c>
      <c r="I9" s="332">
        <v>0.10989299077671059</v>
      </c>
      <c r="J9" s="323">
        <v>2027618.338222</v>
      </c>
      <c r="K9" s="324">
        <v>0.95</v>
      </c>
      <c r="L9" s="331"/>
      <c r="M9" s="329"/>
    </row>
    <row r="10" spans="2:13" s="154" customFormat="1" ht="20.25">
      <c r="B10" s="226">
        <v>6</v>
      </c>
      <c r="C10" s="296" t="s">
        <v>43</v>
      </c>
      <c r="D10" s="232">
        <v>5.7370062370062369E-3</v>
      </c>
      <c r="E10" s="232">
        <v>0.36586852104093481</v>
      </c>
      <c r="F10" s="319">
        <v>0</v>
      </c>
      <c r="G10" s="319">
        <v>0</v>
      </c>
      <c r="H10" s="232">
        <v>0</v>
      </c>
      <c r="I10" s="334">
        <v>0.2113824956943792</v>
      </c>
      <c r="J10" s="323">
        <v>39844.777553</v>
      </c>
      <c r="K10" s="324">
        <v>0</v>
      </c>
      <c r="L10" s="331"/>
      <c r="M10" s="329"/>
    </row>
    <row r="11" spans="2:13" s="154" customFormat="1" ht="20.25">
      <c r="B11" s="229">
        <v>7</v>
      </c>
      <c r="C11" s="230" t="s">
        <v>32</v>
      </c>
      <c r="D11" s="231">
        <v>1.910890464524797E-3</v>
      </c>
      <c r="E11" s="231">
        <v>0.67110573211367308</v>
      </c>
      <c r="F11" s="318">
        <v>0</v>
      </c>
      <c r="G11" s="318">
        <v>195.05847178669998</v>
      </c>
      <c r="H11" s="231">
        <v>4.4865881466371294E-5</v>
      </c>
      <c r="I11" s="332">
        <v>0.10837675105512642</v>
      </c>
      <c r="J11" s="323">
        <v>1950584.717867</v>
      </c>
      <c r="K11" s="324">
        <v>0.01</v>
      </c>
      <c r="L11" s="331"/>
      <c r="M11" s="329"/>
    </row>
    <row r="12" spans="2:13" s="154" customFormat="1" ht="20.25">
      <c r="B12" s="226">
        <v>8</v>
      </c>
      <c r="C12" s="296" t="s">
        <v>21</v>
      </c>
      <c r="D12" s="232">
        <v>0</v>
      </c>
      <c r="E12" s="232">
        <v>0.53524397761760245</v>
      </c>
      <c r="F12" s="319">
        <v>0</v>
      </c>
      <c r="G12" s="319">
        <v>0</v>
      </c>
      <c r="H12" s="232">
        <v>0</v>
      </c>
      <c r="I12" s="334">
        <v>0.14298060508345978</v>
      </c>
      <c r="J12" s="323">
        <v>1816912.010764</v>
      </c>
      <c r="K12" s="324">
        <v>0</v>
      </c>
      <c r="L12" s="331"/>
      <c r="M12" s="329"/>
    </row>
    <row r="13" spans="2:13" s="154" customFormat="1" ht="20.25">
      <c r="B13" s="229">
        <v>9</v>
      </c>
      <c r="C13" s="230" t="s">
        <v>248</v>
      </c>
      <c r="D13" s="231">
        <v>0</v>
      </c>
      <c r="E13" s="231">
        <v>0.33016960575087051</v>
      </c>
      <c r="F13" s="318" t="e">
        <v>#N/A</v>
      </c>
      <c r="G13" s="318">
        <v>0</v>
      </c>
      <c r="H13" s="231">
        <v>0</v>
      </c>
      <c r="I13" s="332">
        <v>0</v>
      </c>
      <c r="J13" s="323">
        <v>56128.842305999999</v>
      </c>
      <c r="K13" s="324">
        <v>0</v>
      </c>
      <c r="L13" s="331"/>
      <c r="M13" s="329"/>
    </row>
    <row r="14" spans="2:13" s="154" customFormat="1" ht="20.25">
      <c r="B14" s="226">
        <v>10</v>
      </c>
      <c r="C14" s="285" t="s">
        <v>250</v>
      </c>
      <c r="D14" s="232">
        <v>0</v>
      </c>
      <c r="E14" s="232">
        <v>0.50778693787400164</v>
      </c>
      <c r="F14" s="319" t="e">
        <v>#N/A</v>
      </c>
      <c r="G14" s="319">
        <v>0</v>
      </c>
      <c r="H14" s="232">
        <v>0</v>
      </c>
      <c r="I14" s="334">
        <v>2.7347271786117081E-2</v>
      </c>
      <c r="J14" s="323">
        <v>910921.11369799997</v>
      </c>
      <c r="K14" s="324">
        <v>0</v>
      </c>
      <c r="L14" s="331"/>
      <c r="M14" s="329"/>
    </row>
    <row r="15" spans="2:13" s="154" customFormat="1" ht="20.25">
      <c r="B15" s="229">
        <v>11</v>
      </c>
      <c r="C15" s="230" t="s">
        <v>252</v>
      </c>
      <c r="D15" s="231">
        <v>0</v>
      </c>
      <c r="E15" s="231">
        <v>0.29345495741502187</v>
      </c>
      <c r="F15" s="318" t="e">
        <v>#N/A</v>
      </c>
      <c r="G15" s="318">
        <v>0</v>
      </c>
      <c r="H15" s="231">
        <v>0</v>
      </c>
      <c r="I15" s="332">
        <v>0</v>
      </c>
      <c r="J15" s="323">
        <v>235061.587741</v>
      </c>
      <c r="K15" s="324">
        <v>0</v>
      </c>
      <c r="L15" s="331"/>
      <c r="M15" s="329"/>
    </row>
    <row r="16" spans="2:13" s="154" customFormat="1" ht="20.25">
      <c r="B16" s="226">
        <v>12</v>
      </c>
      <c r="C16" s="285" t="s">
        <v>254</v>
      </c>
      <c r="D16" s="232">
        <v>0</v>
      </c>
      <c r="E16" s="232">
        <v>0.5567585655382068</v>
      </c>
      <c r="F16" s="319" t="e">
        <v>#N/A</v>
      </c>
      <c r="G16" s="319">
        <v>0</v>
      </c>
      <c r="H16" s="232">
        <v>0</v>
      </c>
      <c r="I16" s="334">
        <v>1.3889754895411156E-2</v>
      </c>
      <c r="J16" s="323">
        <v>1033648.233247</v>
      </c>
      <c r="K16" s="324">
        <v>0</v>
      </c>
      <c r="L16" s="331"/>
      <c r="M16" s="329"/>
    </row>
    <row r="17" spans="1:13" ht="20.25">
      <c r="B17" s="297" t="s">
        <v>230</v>
      </c>
      <c r="C17" s="298"/>
      <c r="D17" s="233">
        <v>6.4794028467288253E-2</v>
      </c>
      <c r="E17" s="233">
        <v>0.91400800451767272</v>
      </c>
      <c r="F17" s="320">
        <f>SUM(F5:F12)</f>
        <v>185801.71029306168</v>
      </c>
      <c r="G17" s="320">
        <v>201853.05765141489</v>
      </c>
      <c r="H17" s="233">
        <v>5.4321078310752245E-3</v>
      </c>
      <c r="I17" s="335">
        <v>8.7486960999279981E-2</v>
      </c>
      <c r="J17" s="299">
        <v>14579505.529275</v>
      </c>
      <c r="K17" s="327">
        <v>1.3844986528939742</v>
      </c>
      <c r="L17" s="330"/>
      <c r="M17" s="328"/>
    </row>
    <row r="18" spans="1:13" s="154" customFormat="1" ht="20.25">
      <c r="B18" s="226">
        <v>13</v>
      </c>
      <c r="C18" s="227" t="s">
        <v>71</v>
      </c>
      <c r="D18" s="325">
        <v>1.4148541238200818</v>
      </c>
      <c r="E18" s="325">
        <v>0.46608193808180765</v>
      </c>
      <c r="F18" s="326">
        <v>31937.192409141004</v>
      </c>
      <c r="G18" s="326">
        <v>28180.924152059899</v>
      </c>
      <c r="H18" s="325">
        <v>0.13705601608973547</v>
      </c>
      <c r="I18" s="333">
        <v>9.2725604353879262E-2</v>
      </c>
      <c r="J18" s="323">
        <v>59240.958907</v>
      </c>
      <c r="K18" s="324">
        <v>47.57</v>
      </c>
      <c r="L18" s="331"/>
      <c r="M18" s="329"/>
    </row>
    <row r="19" spans="1:13" s="154" customFormat="1" ht="20.25">
      <c r="B19" s="229">
        <v>14</v>
      </c>
      <c r="C19" s="230" t="s">
        <v>57</v>
      </c>
      <c r="D19" s="231">
        <v>1.0532291994415064</v>
      </c>
      <c r="E19" s="231">
        <v>0.86927148720467751</v>
      </c>
      <c r="F19" s="318">
        <v>354786.04819806054</v>
      </c>
      <c r="G19" s="318">
        <v>309297.97231902601</v>
      </c>
      <c r="H19" s="231">
        <v>5.6105474300558435E-2</v>
      </c>
      <c r="I19" s="332">
        <v>0.10048711735080541</v>
      </c>
      <c r="J19" s="323">
        <v>355043.61796399998</v>
      </c>
      <c r="K19" s="324">
        <v>87.115485723330934</v>
      </c>
      <c r="L19" s="331"/>
      <c r="M19" s="329"/>
    </row>
    <row r="20" spans="1:13" s="154" customFormat="1" ht="20.25">
      <c r="B20" s="226">
        <v>15</v>
      </c>
      <c r="C20" s="227" t="s">
        <v>60</v>
      </c>
      <c r="D20" s="325">
        <v>1.0281188306988636</v>
      </c>
      <c r="E20" s="325">
        <v>0.65003793478790872</v>
      </c>
      <c r="F20" s="326">
        <v>459729.51622424292</v>
      </c>
      <c r="G20" s="326">
        <v>344499.43052387692</v>
      </c>
      <c r="H20" s="325">
        <v>7.0323841950266239E-2</v>
      </c>
      <c r="I20" s="333">
        <v>6.3363307065896449E-2</v>
      </c>
      <c r="J20" s="323">
        <v>418148.15779999999</v>
      </c>
      <c r="K20" s="324">
        <v>82.386930110224426</v>
      </c>
      <c r="L20" s="331"/>
      <c r="M20" s="329"/>
    </row>
    <row r="21" spans="1:13" s="154" customFormat="1" ht="20.25">
      <c r="B21" s="229">
        <v>16</v>
      </c>
      <c r="C21" s="230" t="s">
        <v>65</v>
      </c>
      <c r="D21" s="231">
        <v>0.73857438200344883</v>
      </c>
      <c r="E21" s="231">
        <v>0.67305892101314579</v>
      </c>
      <c r="F21" s="318">
        <v>129433.76884217501</v>
      </c>
      <c r="G21" s="318">
        <v>120476.63234806289</v>
      </c>
      <c r="H21" s="231">
        <v>0.11079618591245102</v>
      </c>
      <c r="I21" s="332">
        <v>8.3127702974119269E-2</v>
      </c>
      <c r="J21" s="323">
        <v>175442.88968699999</v>
      </c>
      <c r="K21" s="324">
        <v>68.67</v>
      </c>
      <c r="L21" s="331"/>
      <c r="M21" s="329"/>
    </row>
    <row r="22" spans="1:13" s="154" customFormat="1" ht="20.25">
      <c r="B22" s="226">
        <v>17</v>
      </c>
      <c r="C22" s="227" t="s">
        <v>67</v>
      </c>
      <c r="D22" s="325">
        <v>0.67823989936047724</v>
      </c>
      <c r="E22" s="325">
        <v>2.2028386075193411E-2</v>
      </c>
      <c r="F22" s="326">
        <v>37162.713430403994</v>
      </c>
      <c r="G22" s="326">
        <v>15946.364369046802</v>
      </c>
      <c r="H22" s="325">
        <v>0.19421892053408701</v>
      </c>
      <c r="I22" s="333">
        <v>1.3900261496605827E-3</v>
      </c>
      <c r="J22" s="323">
        <v>304319.93070700002</v>
      </c>
      <c r="K22" s="324">
        <v>5.24</v>
      </c>
      <c r="L22" s="331"/>
      <c r="M22" s="329"/>
    </row>
    <row r="23" spans="1:13" s="154" customFormat="1" ht="20.25">
      <c r="B23" s="229">
        <v>18</v>
      </c>
      <c r="C23" s="230" t="s">
        <v>231</v>
      </c>
      <c r="D23" s="231">
        <v>0.50689691359018085</v>
      </c>
      <c r="E23" s="231">
        <v>0.68205023872767978</v>
      </c>
      <c r="F23" s="318">
        <v>1072110.4181030341</v>
      </c>
      <c r="G23" s="318">
        <v>1106164.1560371062</v>
      </c>
      <c r="H23" s="231">
        <v>3.3700760926368298E-2</v>
      </c>
      <c r="I23" s="332">
        <v>2.8012880640798973E-2</v>
      </c>
      <c r="J23" s="323">
        <v>1455287.6674609999</v>
      </c>
      <c r="K23" s="324">
        <v>76.010000000000005</v>
      </c>
      <c r="L23" s="331"/>
      <c r="M23" s="329"/>
    </row>
    <row r="24" spans="1:13" s="154" customFormat="1" ht="20.25">
      <c r="B24" s="226">
        <v>19</v>
      </c>
      <c r="C24" s="227" t="s">
        <v>63</v>
      </c>
      <c r="D24" s="325">
        <v>0.39486578856917975</v>
      </c>
      <c r="E24" s="325">
        <v>0.40441201909770275</v>
      </c>
      <c r="F24" s="326">
        <v>112825.37886811201</v>
      </c>
      <c r="G24" s="326">
        <v>99099.608578792788</v>
      </c>
      <c r="H24" s="325">
        <v>2.3204364813361428E-2</v>
      </c>
      <c r="I24" s="333">
        <v>1.6569414281721033E-2</v>
      </c>
      <c r="J24" s="323">
        <v>744550.02688799996</v>
      </c>
      <c r="K24" s="324">
        <v>13.31</v>
      </c>
      <c r="L24" s="331"/>
      <c r="M24" s="329"/>
    </row>
    <row r="25" spans="1:13" s="154" customFormat="1" ht="20.25">
      <c r="B25" s="229">
        <v>20</v>
      </c>
      <c r="C25" s="230" t="s">
        <v>232</v>
      </c>
      <c r="D25" s="231">
        <v>0.35699693862330639</v>
      </c>
      <c r="E25" s="231">
        <v>0.47425804172171188</v>
      </c>
      <c r="F25" s="318">
        <v>67171.093591324403</v>
      </c>
      <c r="G25" s="318">
        <v>63990.1921257984</v>
      </c>
      <c r="H25" s="231">
        <v>1.6004732370080332E-2</v>
      </c>
      <c r="I25" s="332">
        <v>1.6709865990183644E-3</v>
      </c>
      <c r="J25" s="323">
        <v>272067.143392</v>
      </c>
      <c r="K25" s="324">
        <v>23.52</v>
      </c>
      <c r="L25" s="331"/>
      <c r="M25" s="329"/>
    </row>
    <row r="26" spans="1:13" s="154" customFormat="1" ht="20.25">
      <c r="B26" s="226">
        <v>21</v>
      </c>
      <c r="C26" s="171" t="s">
        <v>69</v>
      </c>
      <c r="D26" s="325">
        <v>0.19684344474649099</v>
      </c>
      <c r="E26" s="325">
        <v>0.78973811967042928</v>
      </c>
      <c r="F26" s="326">
        <v>65631.547256885111</v>
      </c>
      <c r="G26" s="326">
        <v>57564.775625420705</v>
      </c>
      <c r="H26" s="325">
        <v>9.3161405199711639E-3</v>
      </c>
      <c r="I26" s="333">
        <v>7.1592749012103857E-2</v>
      </c>
      <c r="J26" s="323">
        <v>497534.79365100001</v>
      </c>
      <c r="K26" s="324">
        <v>11.57</v>
      </c>
      <c r="L26" s="331"/>
      <c r="M26" s="329"/>
    </row>
    <row r="27" spans="1:13" s="154" customFormat="1" ht="20.25">
      <c r="B27" s="229">
        <v>22</v>
      </c>
      <c r="C27" s="230" t="s">
        <v>74</v>
      </c>
      <c r="D27" s="231">
        <v>0.13434892203348336</v>
      </c>
      <c r="E27" s="231">
        <v>1.1393137522185934</v>
      </c>
      <c r="F27" s="318">
        <v>10465.6608551318</v>
      </c>
      <c r="G27" s="318">
        <v>36869.850730719998</v>
      </c>
      <c r="H27" s="231">
        <v>4.1699367269002134E-2</v>
      </c>
      <c r="I27" s="332">
        <v>0.12739058423985636</v>
      </c>
      <c r="J27" s="323">
        <v>460873.13413399999</v>
      </c>
      <c r="K27" s="324">
        <v>8</v>
      </c>
      <c r="L27" s="331"/>
      <c r="M27" s="329"/>
    </row>
    <row r="28" spans="1:13" s="154" customFormat="1" ht="20.25">
      <c r="B28" s="226">
        <v>23</v>
      </c>
      <c r="C28" s="201" t="s">
        <v>76</v>
      </c>
      <c r="D28" s="325">
        <v>0.16869259563811223</v>
      </c>
      <c r="E28" s="325">
        <v>0.48513708311404891</v>
      </c>
      <c r="F28" s="326">
        <v>56258.889224753249</v>
      </c>
      <c r="G28" s="326">
        <v>37948.391386424912</v>
      </c>
      <c r="H28" s="325">
        <v>6.7176455000678606E-2</v>
      </c>
      <c r="I28" s="333">
        <v>1.1903254098838479E-3</v>
      </c>
      <c r="J28" s="323">
        <v>301818.10471300001</v>
      </c>
      <c r="K28" s="324">
        <v>12.573265418424844</v>
      </c>
      <c r="L28" s="331"/>
      <c r="M28" s="329"/>
    </row>
    <row r="29" spans="1:13" ht="20.25">
      <c r="B29" s="297" t="s">
        <v>233</v>
      </c>
      <c r="C29" s="298"/>
      <c r="D29" s="233">
        <v>0.50813904398768039</v>
      </c>
      <c r="E29" s="233">
        <v>0.22085649136897631</v>
      </c>
      <c r="F29" s="320">
        <f>SUM(F18:F28)</f>
        <v>2397512.2270032642</v>
      </c>
      <c r="G29" s="320">
        <v>2220038.2981963349</v>
      </c>
      <c r="H29" s="233">
        <v>4.9717611860540509E-2</v>
      </c>
      <c r="I29" s="335">
        <v>1.5838747855503408E-2</v>
      </c>
      <c r="J29" s="299">
        <v>5044326.4253040003</v>
      </c>
      <c r="K29" s="327">
        <v>44.010599454069677</v>
      </c>
      <c r="L29" s="330"/>
      <c r="M29" s="328"/>
    </row>
    <row r="30" spans="1:13" ht="20.25">
      <c r="B30" s="226">
        <v>24</v>
      </c>
      <c r="C30" s="227" t="s">
        <v>80</v>
      </c>
      <c r="D30" s="228">
        <v>0.35334004887891624</v>
      </c>
      <c r="E30" s="228">
        <v>0.25901304442472245</v>
      </c>
      <c r="F30" s="317">
        <v>52742.244250428797</v>
      </c>
      <c r="G30" s="317">
        <v>49529.6978292372</v>
      </c>
      <c r="H30" s="228">
        <v>5.5631544938176906E-3</v>
      </c>
      <c r="I30" s="336">
        <v>6.7028290687268276E-3</v>
      </c>
      <c r="J30" s="295">
        <v>52984.272388999998</v>
      </c>
      <c r="K30" s="314">
        <v>93.48</v>
      </c>
      <c r="L30" s="330"/>
      <c r="M30" s="328"/>
    </row>
    <row r="31" spans="1:13" ht="20.25">
      <c r="B31" s="297" t="s">
        <v>244</v>
      </c>
      <c r="C31" s="298"/>
      <c r="D31" s="233">
        <v>0.35334004887891624</v>
      </c>
      <c r="E31" s="233">
        <v>9.4129513998586825E-4</v>
      </c>
      <c r="F31" s="320">
        <f>SUM(F30)</f>
        <v>52742.244250428797</v>
      </c>
      <c r="G31" s="320">
        <v>49529.6978292372</v>
      </c>
      <c r="H31" s="233">
        <v>2.0217399859731975E-5</v>
      </c>
      <c r="I31" s="335">
        <v>2.4359160908524296E-5</v>
      </c>
      <c r="J31" s="299">
        <v>52984.272388999998</v>
      </c>
      <c r="K31" s="314">
        <v>93.48</v>
      </c>
      <c r="L31" s="330"/>
      <c r="M31" s="328"/>
    </row>
    <row r="32" spans="1:13" s="154" customFormat="1" ht="20.25">
      <c r="A32" s="154">
        <v>1</v>
      </c>
      <c r="B32" s="226">
        <v>25</v>
      </c>
      <c r="C32" s="227" t="s">
        <v>195</v>
      </c>
      <c r="D32" s="236">
        <v>13.50427456264249</v>
      </c>
      <c r="E32" s="236">
        <v>0.5896400071719976</v>
      </c>
      <c r="F32" s="321">
        <v>5832.512280191444</v>
      </c>
      <c r="G32" s="321">
        <v>257.02111439132221</v>
      </c>
      <c r="H32" s="236">
        <v>0.63217582611062728</v>
      </c>
      <c r="I32" s="337">
        <v>0.50799498811866095</v>
      </c>
      <c r="J32" s="323">
        <v>1713.1361019999999</v>
      </c>
      <c r="K32" s="324">
        <v>15.002959431609842</v>
      </c>
      <c r="L32" s="331"/>
      <c r="M32" s="329"/>
    </row>
    <row r="33" spans="2:13" s="154" customFormat="1" ht="20.25">
      <c r="B33" s="229">
        <v>26</v>
      </c>
      <c r="C33" s="230" t="s">
        <v>236</v>
      </c>
      <c r="D33" s="231">
        <v>7.7716288889685767</v>
      </c>
      <c r="E33" s="231">
        <v>0.63255251740924878</v>
      </c>
      <c r="F33" s="318">
        <v>8460.9349061911562</v>
      </c>
      <c r="G33" s="318">
        <v>7826.4795453572297</v>
      </c>
      <c r="H33" s="231">
        <v>0.18092537693051608</v>
      </c>
      <c r="I33" s="332">
        <v>1.3717245604426333E-2</v>
      </c>
      <c r="J33" s="323">
        <v>8143.1495860000005</v>
      </c>
      <c r="K33" s="324">
        <v>96.111209338617556</v>
      </c>
      <c r="L33" s="331"/>
      <c r="M33" s="329"/>
    </row>
    <row r="34" spans="2:13" s="154" customFormat="1" ht="20.25">
      <c r="B34" s="226">
        <v>27</v>
      </c>
      <c r="C34" s="227" t="s">
        <v>120</v>
      </c>
      <c r="D34" s="236">
        <v>7.4693383216936944</v>
      </c>
      <c r="E34" s="236">
        <v>0.16694809953165324</v>
      </c>
      <c r="F34" s="321">
        <v>26021.865253932901</v>
      </c>
      <c r="G34" s="321">
        <v>23243.547939631801</v>
      </c>
      <c r="H34" s="236">
        <v>0.54217081118245047</v>
      </c>
      <c r="I34" s="337">
        <v>3.0319243802389869E-2</v>
      </c>
      <c r="J34" s="323">
        <v>27223.644810999998</v>
      </c>
      <c r="K34" s="324">
        <v>85.38</v>
      </c>
      <c r="L34" s="331"/>
      <c r="M34" s="329"/>
    </row>
    <row r="35" spans="2:13" s="154" customFormat="1" ht="20.25">
      <c r="B35" s="229">
        <v>28</v>
      </c>
      <c r="C35" s="230" t="s">
        <v>215</v>
      </c>
      <c r="D35" s="231">
        <v>6.1155498444640966</v>
      </c>
      <c r="E35" s="231">
        <v>0.42247342199888266</v>
      </c>
      <c r="F35" s="318">
        <v>11908.182685558428</v>
      </c>
      <c r="G35" s="318">
        <v>7579.384727166037</v>
      </c>
      <c r="H35" s="231">
        <v>0.52590425394062823</v>
      </c>
      <c r="I35" s="332">
        <v>5.3142304996636948E-2</v>
      </c>
      <c r="J35" s="323">
        <v>11684.593688999999</v>
      </c>
      <c r="K35" s="324">
        <v>64.866480845639927</v>
      </c>
      <c r="L35" s="331"/>
      <c r="M35" s="329"/>
    </row>
    <row r="36" spans="2:13" s="154" customFormat="1" ht="20.25">
      <c r="B36" s="226">
        <v>29</v>
      </c>
      <c r="C36" s="227" t="s">
        <v>185</v>
      </c>
      <c r="D36" s="236">
        <v>4.6791535748520143</v>
      </c>
      <c r="E36" s="236">
        <v>0.30728470498376931</v>
      </c>
      <c r="F36" s="321">
        <v>4235.5193905289998</v>
      </c>
      <c r="G36" s="321">
        <v>4327.2591334049994</v>
      </c>
      <c r="H36" s="236">
        <v>0.1338220497453512</v>
      </c>
      <c r="I36" s="337">
        <v>1.9424375222077461E-2</v>
      </c>
      <c r="J36" s="323">
        <v>8280.2509250000003</v>
      </c>
      <c r="K36" s="324">
        <v>52.26</v>
      </c>
      <c r="L36" s="331"/>
      <c r="M36" s="329"/>
    </row>
    <row r="37" spans="2:13" s="154" customFormat="1" ht="20.25">
      <c r="B37" s="229">
        <v>30</v>
      </c>
      <c r="C37" s="230" t="s">
        <v>130</v>
      </c>
      <c r="D37" s="231">
        <v>4.5575634211562379</v>
      </c>
      <c r="E37" s="231">
        <v>0.34173228346456691</v>
      </c>
      <c r="F37" s="318">
        <v>15818.832373668301</v>
      </c>
      <c r="G37" s="318">
        <v>16022.419236657501</v>
      </c>
      <c r="H37" s="231">
        <v>0.51136376811623419</v>
      </c>
      <c r="I37" s="332">
        <v>2.2771239722714815E-3</v>
      </c>
      <c r="J37" s="323">
        <v>24192.087025000001</v>
      </c>
      <c r="K37" s="324">
        <v>66.23</v>
      </c>
      <c r="L37" s="331"/>
      <c r="M37" s="329"/>
    </row>
    <row r="38" spans="2:13" s="154" customFormat="1" ht="20.25">
      <c r="B38" s="226">
        <v>31</v>
      </c>
      <c r="C38" s="227" t="s">
        <v>174</v>
      </c>
      <c r="D38" s="236">
        <v>4.4894792581097809</v>
      </c>
      <c r="E38" s="236">
        <v>0.370491126702435</v>
      </c>
      <c r="F38" s="321">
        <v>11449.076648062201</v>
      </c>
      <c r="G38" s="321">
        <v>6133.7498811136011</v>
      </c>
      <c r="H38" s="236">
        <v>0.56522198660678158</v>
      </c>
      <c r="I38" s="337">
        <v>3.763049283806749E-3</v>
      </c>
      <c r="J38" s="323">
        <v>12131.625556000001</v>
      </c>
      <c r="K38" s="324">
        <v>50.56</v>
      </c>
      <c r="L38" s="331"/>
      <c r="M38" s="329"/>
    </row>
    <row r="39" spans="2:13" s="154" customFormat="1" ht="20.25">
      <c r="B39" s="229">
        <v>32</v>
      </c>
      <c r="C39" s="230" t="s">
        <v>157</v>
      </c>
      <c r="D39" s="231">
        <v>4.4570284590500391</v>
      </c>
      <c r="E39" s="231">
        <v>0.12679176439927026</v>
      </c>
      <c r="F39" s="318">
        <v>15257.310143841902</v>
      </c>
      <c r="G39" s="318">
        <v>13661.9266500331</v>
      </c>
      <c r="H39" s="231">
        <v>0.51571189120280259</v>
      </c>
      <c r="I39" s="332">
        <v>1.4142986895030492E-2</v>
      </c>
      <c r="J39" s="323">
        <v>14816.100911</v>
      </c>
      <c r="K39" s="324">
        <v>92.21</v>
      </c>
      <c r="L39" s="331"/>
      <c r="M39" s="329"/>
    </row>
    <row r="40" spans="2:13" s="154" customFormat="1" ht="20.25">
      <c r="B40" s="226">
        <v>33</v>
      </c>
      <c r="C40" s="227" t="s">
        <v>190</v>
      </c>
      <c r="D40" s="236">
        <v>4.3147202168399073</v>
      </c>
      <c r="E40" s="236">
        <v>7.9967460308317889E-2</v>
      </c>
      <c r="F40" s="321">
        <v>8498.6498867545779</v>
      </c>
      <c r="G40" s="321">
        <v>8118.6937638127738</v>
      </c>
      <c r="H40" s="236">
        <v>0.38810250302920818</v>
      </c>
      <c r="I40" s="337">
        <v>3.119874851092724E-3</v>
      </c>
      <c r="J40" s="323">
        <v>9601.5276749999994</v>
      </c>
      <c r="K40" s="324">
        <v>84.556271029159674</v>
      </c>
      <c r="L40" s="331"/>
      <c r="M40" s="329"/>
    </row>
    <row r="41" spans="2:13" s="154" customFormat="1" ht="20.25">
      <c r="B41" s="229">
        <v>34</v>
      </c>
      <c r="C41" s="230" t="s">
        <v>160</v>
      </c>
      <c r="D41" s="231">
        <v>4.4570284590500391</v>
      </c>
      <c r="E41" s="231">
        <v>0.12679176439927026</v>
      </c>
      <c r="F41" s="318">
        <v>9278</v>
      </c>
      <c r="G41" s="318">
        <v>6616</v>
      </c>
      <c r="H41" s="231">
        <v>0.48</v>
      </c>
      <c r="I41" s="332">
        <v>0.05</v>
      </c>
      <c r="J41" s="323">
        <v>10630.919298999999</v>
      </c>
      <c r="K41" s="324">
        <v>62.244176661165987</v>
      </c>
      <c r="L41" s="331"/>
      <c r="M41" s="329"/>
    </row>
    <row r="42" spans="2:13" s="154" customFormat="1" ht="20.25">
      <c r="B42" s="226">
        <v>35</v>
      </c>
      <c r="C42" s="227" t="s">
        <v>198</v>
      </c>
      <c r="D42" s="236">
        <v>4.1838430026839832</v>
      </c>
      <c r="E42" s="236">
        <v>0.26571428571428574</v>
      </c>
      <c r="F42" s="321">
        <v>2924.3066124412003</v>
      </c>
      <c r="G42" s="321">
        <v>4736.067002127199</v>
      </c>
      <c r="H42" s="236">
        <v>0.25178830629047178</v>
      </c>
      <c r="I42" s="337">
        <v>1.156336725254394E-2</v>
      </c>
      <c r="J42" s="323">
        <v>5243.6525709999996</v>
      </c>
      <c r="K42" s="324">
        <v>90.32</v>
      </c>
      <c r="L42" s="331"/>
      <c r="M42" s="329"/>
    </row>
    <row r="43" spans="2:13" s="154" customFormat="1" ht="20.25">
      <c r="B43" s="229">
        <v>36</v>
      </c>
      <c r="C43" s="230" t="s">
        <v>182</v>
      </c>
      <c r="D43" s="231">
        <v>4.1179141810557018</v>
      </c>
      <c r="E43" s="231">
        <v>0.35194639438417358</v>
      </c>
      <c r="F43" s="318">
        <v>9910.8532133095996</v>
      </c>
      <c r="G43" s="318">
        <v>8525.5310135365999</v>
      </c>
      <c r="H43" s="231">
        <v>0.2447345358582205</v>
      </c>
      <c r="I43" s="332">
        <v>1.1832179394440426E-2</v>
      </c>
      <c r="J43" s="323">
        <v>8845.7470570000005</v>
      </c>
      <c r="K43" s="324">
        <v>96.38</v>
      </c>
      <c r="L43" s="331"/>
      <c r="M43" s="329"/>
    </row>
    <row r="44" spans="2:13" s="154" customFormat="1" ht="20.25">
      <c r="B44" s="226">
        <v>37</v>
      </c>
      <c r="C44" s="227" t="s">
        <v>142</v>
      </c>
      <c r="D44" s="236">
        <v>4.0282539396347543</v>
      </c>
      <c r="E44" s="236">
        <v>0.71818125155821488</v>
      </c>
      <c r="F44" s="321">
        <v>6896.2752160637992</v>
      </c>
      <c r="G44" s="321">
        <v>5629.7741578155001</v>
      </c>
      <c r="H44" s="236">
        <v>8.1811041632983028E-2</v>
      </c>
      <c r="I44" s="337">
        <v>7.0273703660930817E-2</v>
      </c>
      <c r="J44" s="323">
        <v>7813.7045909999997</v>
      </c>
      <c r="K44" s="324">
        <v>72.05</v>
      </c>
      <c r="L44" s="331"/>
      <c r="M44" s="329"/>
    </row>
    <row r="45" spans="2:13" s="154" customFormat="1" ht="20.25">
      <c r="B45" s="229">
        <v>38</v>
      </c>
      <c r="C45" s="230" t="s">
        <v>192</v>
      </c>
      <c r="D45" s="231">
        <v>3.9852579752995023</v>
      </c>
      <c r="E45" s="231">
        <v>0.15547179970386324</v>
      </c>
      <c r="F45" s="318">
        <v>7047.0260771512003</v>
      </c>
      <c r="G45" s="318">
        <v>5714.2679289245998</v>
      </c>
      <c r="H45" s="231">
        <v>0.25732058821544279</v>
      </c>
      <c r="I45" s="332">
        <v>3.7189524838012959E-2</v>
      </c>
      <c r="J45" s="323">
        <v>7115.2632659999999</v>
      </c>
      <c r="K45" s="324">
        <v>80.31</v>
      </c>
      <c r="L45" s="331"/>
      <c r="M45" s="329"/>
    </row>
    <row r="46" spans="2:13" s="154" customFormat="1" ht="20.25">
      <c r="B46" s="226">
        <v>39</v>
      </c>
      <c r="C46" s="227" t="s">
        <v>144</v>
      </c>
      <c r="D46" s="236">
        <v>3.8228683763830893</v>
      </c>
      <c r="E46" s="236">
        <v>0.27150313152400835</v>
      </c>
      <c r="F46" s="321">
        <v>15794.937302140801</v>
      </c>
      <c r="G46" s="321">
        <v>15369.044892072801</v>
      </c>
      <c r="H46" s="236">
        <v>0.27189163247566067</v>
      </c>
      <c r="I46" s="337">
        <v>1.2749188687992583E-2</v>
      </c>
      <c r="J46" s="323">
        <v>16789.430732000001</v>
      </c>
      <c r="K46" s="324">
        <v>91.54</v>
      </c>
      <c r="L46" s="331"/>
      <c r="M46" s="329"/>
    </row>
    <row r="47" spans="2:13" s="154" customFormat="1" ht="20.25">
      <c r="B47" s="229">
        <v>40</v>
      </c>
      <c r="C47" s="230" t="s">
        <v>187</v>
      </c>
      <c r="D47" s="231">
        <v>3.5144133157859132</v>
      </c>
      <c r="E47" s="231">
        <v>0.35789939167775447</v>
      </c>
      <c r="F47" s="318">
        <v>12909.714479328522</v>
      </c>
      <c r="G47" s="318">
        <v>12120.181971526486</v>
      </c>
      <c r="H47" s="231">
        <v>0.59258799585744182</v>
      </c>
      <c r="I47" s="332">
        <v>8.4298151839625135E-2</v>
      </c>
      <c r="J47" s="323">
        <v>13215.7032</v>
      </c>
      <c r="K47" s="324">
        <v>91.710458294239587</v>
      </c>
      <c r="L47" s="331"/>
      <c r="M47" s="329"/>
    </row>
    <row r="48" spans="2:13" s="154" customFormat="1" ht="20.25">
      <c r="B48" s="226">
        <v>41</v>
      </c>
      <c r="C48" s="227" t="s">
        <v>176</v>
      </c>
      <c r="D48" s="236">
        <v>3.5024960169297454</v>
      </c>
      <c r="E48" s="236">
        <v>0.60493170851394451</v>
      </c>
      <c r="F48" s="321">
        <v>9198.0438162164992</v>
      </c>
      <c r="G48" s="321">
        <v>10684.0363061062</v>
      </c>
      <c r="H48" s="236">
        <v>0.69890892516982739</v>
      </c>
      <c r="I48" s="337">
        <v>4.9356071327483722E-2</v>
      </c>
      <c r="J48" s="323">
        <v>13573.924922</v>
      </c>
      <c r="K48" s="324">
        <v>78.709999999999994</v>
      </c>
      <c r="L48" s="331"/>
      <c r="M48" s="329"/>
    </row>
    <row r="49" spans="2:13" s="154" customFormat="1" ht="20.25">
      <c r="B49" s="229">
        <v>42</v>
      </c>
      <c r="C49" s="230" t="s">
        <v>136</v>
      </c>
      <c r="D49" s="231">
        <v>3.3985451100503563</v>
      </c>
      <c r="E49" s="231">
        <v>0.72597566093159882</v>
      </c>
      <c r="F49" s="318">
        <v>11498.614065818399</v>
      </c>
      <c r="G49" s="318">
        <v>8128.3498871439997</v>
      </c>
      <c r="H49" s="231">
        <v>0.30176988688688688</v>
      </c>
      <c r="I49" s="332">
        <v>0.11137804471137805</v>
      </c>
      <c r="J49" s="323">
        <v>13918.407341</v>
      </c>
      <c r="K49" s="324">
        <v>58.4</v>
      </c>
      <c r="L49" s="331"/>
      <c r="M49" s="329"/>
    </row>
    <row r="50" spans="2:13" s="154" customFormat="1" ht="20.25">
      <c r="B50" s="226">
        <v>43</v>
      </c>
      <c r="C50" s="227" t="s">
        <v>105</v>
      </c>
      <c r="D50" s="236">
        <v>3.1475853602966493</v>
      </c>
      <c r="E50" s="236">
        <v>0.72396597661395079</v>
      </c>
      <c r="F50" s="321">
        <v>48149.083903245089</v>
      </c>
      <c r="G50" s="321">
        <v>40177.804699602711</v>
      </c>
      <c r="H50" s="236">
        <v>0.24504909039792483</v>
      </c>
      <c r="I50" s="337">
        <v>5.6174719625873282E-2</v>
      </c>
      <c r="J50" s="323">
        <v>46270.532980000004</v>
      </c>
      <c r="K50" s="324">
        <v>86.832379296277367</v>
      </c>
      <c r="L50" s="331"/>
      <c r="M50" s="329"/>
    </row>
    <row r="51" spans="2:13" s="154" customFormat="1" ht="20.25">
      <c r="B51" s="229">
        <v>44</v>
      </c>
      <c r="C51" s="230" t="s">
        <v>171</v>
      </c>
      <c r="D51" s="231">
        <v>3.0847243490601861</v>
      </c>
      <c r="E51" s="231">
        <v>0.94636415416745778</v>
      </c>
      <c r="F51" s="318">
        <v>9367.0190111352022</v>
      </c>
      <c r="G51" s="318">
        <v>632.96811211760007</v>
      </c>
      <c r="H51" s="231">
        <v>0.73387691638951713</v>
      </c>
      <c r="I51" s="332">
        <v>0.38439537049354794</v>
      </c>
      <c r="J51" s="323">
        <v>4482.7769980000003</v>
      </c>
      <c r="K51" s="324">
        <v>14.12</v>
      </c>
      <c r="L51" s="331"/>
      <c r="M51" s="329"/>
    </row>
    <row r="52" spans="2:13" s="154" customFormat="1" ht="20.25">
      <c r="B52" s="226">
        <v>45</v>
      </c>
      <c r="C52" s="227" t="s">
        <v>164</v>
      </c>
      <c r="D52" s="236">
        <v>2.9193162410377358</v>
      </c>
      <c r="E52" s="236">
        <v>0.18356313497822932</v>
      </c>
      <c r="F52" s="321">
        <v>8009.6750507655006</v>
      </c>
      <c r="G52" s="321">
        <v>7970.5960763829989</v>
      </c>
      <c r="H52" s="236">
        <v>0.1378716373728692</v>
      </c>
      <c r="I52" s="337">
        <v>2.6500501360836558E-3</v>
      </c>
      <c r="J52" s="323">
        <v>13842.646885</v>
      </c>
      <c r="K52" s="324">
        <v>57.58</v>
      </c>
      <c r="L52" s="331"/>
      <c r="M52" s="329"/>
    </row>
    <row r="53" spans="2:13" s="154" customFormat="1" ht="20.25">
      <c r="B53" s="229">
        <v>46</v>
      </c>
      <c r="C53" s="230" t="s">
        <v>125</v>
      </c>
      <c r="D53" s="231">
        <v>2.8225498626563956</v>
      </c>
      <c r="E53" s="231">
        <v>0.11469954377650814</v>
      </c>
      <c r="F53" s="318">
        <v>11812.850648644904</v>
      </c>
      <c r="G53" s="318">
        <v>11053.069496230362</v>
      </c>
      <c r="H53" s="231">
        <v>5.1883808780824131E-2</v>
      </c>
      <c r="I53" s="332">
        <v>4.5700900830679498E-3</v>
      </c>
      <c r="J53" s="323">
        <v>28120.377983999999</v>
      </c>
      <c r="K53" s="324">
        <v>39.306262179403724</v>
      </c>
      <c r="L53" s="331"/>
      <c r="M53" s="329"/>
    </row>
    <row r="54" spans="2:13" s="154" customFormat="1" ht="20.25">
      <c r="B54" s="226">
        <v>47</v>
      </c>
      <c r="C54" s="227" t="s">
        <v>111</v>
      </c>
      <c r="D54" s="236">
        <v>2.4567445488374542</v>
      </c>
      <c r="E54" s="236">
        <v>0.49317201472908995</v>
      </c>
      <c r="F54" s="321">
        <v>40886.693379318596</v>
      </c>
      <c r="G54" s="321">
        <v>33395.986059479095</v>
      </c>
      <c r="H54" s="236">
        <v>0.21991680728260612</v>
      </c>
      <c r="I54" s="337">
        <v>2.2448347353621046E-2</v>
      </c>
      <c r="J54" s="323">
        <v>39018.560648999999</v>
      </c>
      <c r="K54" s="324">
        <v>85.59</v>
      </c>
      <c r="L54" s="331"/>
      <c r="M54" s="329"/>
    </row>
    <row r="55" spans="2:13" s="154" customFormat="1" ht="20.25">
      <c r="B55" s="229">
        <v>48</v>
      </c>
      <c r="C55" s="230" t="s">
        <v>128</v>
      </c>
      <c r="D55" s="231">
        <v>2.4151373339897262</v>
      </c>
      <c r="E55" s="231">
        <v>0.31147260273972605</v>
      </c>
      <c r="F55" s="318">
        <v>15105.559219887999</v>
      </c>
      <c r="G55" s="318">
        <v>12563.866051464</v>
      </c>
      <c r="H55" s="231">
        <v>0.16301341241566142</v>
      </c>
      <c r="I55" s="332">
        <v>7.217337967695768E-2</v>
      </c>
      <c r="J55" s="323">
        <v>18907.247631999999</v>
      </c>
      <c r="K55" s="324">
        <v>66.45</v>
      </c>
      <c r="L55" s="331"/>
      <c r="M55" s="329"/>
    </row>
    <row r="56" spans="2:13" s="154" customFormat="1" ht="20.25">
      <c r="B56" s="226">
        <v>49</v>
      </c>
      <c r="C56" s="227" t="s">
        <v>122</v>
      </c>
      <c r="D56" s="236">
        <v>2.3786804284368777</v>
      </c>
      <c r="E56" s="236">
        <v>0.31632072789309068</v>
      </c>
      <c r="F56" s="321">
        <v>25134.638622356098</v>
      </c>
      <c r="G56" s="321">
        <v>17229.176799658202</v>
      </c>
      <c r="H56" s="236">
        <v>0.13514381887252058</v>
      </c>
      <c r="I56" s="337">
        <v>0.10368093415303715</v>
      </c>
      <c r="J56" s="323">
        <v>21341.727734</v>
      </c>
      <c r="K56" s="324">
        <v>80.73</v>
      </c>
      <c r="L56" s="331"/>
      <c r="M56" s="329"/>
    </row>
    <row r="57" spans="2:13" s="154" customFormat="1" ht="20.25">
      <c r="B57" s="229">
        <v>50</v>
      </c>
      <c r="C57" s="230" t="s">
        <v>150</v>
      </c>
      <c r="D57" s="231">
        <v>2.3712529875951431</v>
      </c>
      <c r="E57" s="231">
        <v>0.484138051246296</v>
      </c>
      <c r="F57" s="318">
        <v>10218.0015867776</v>
      </c>
      <c r="G57" s="318">
        <v>10047.772576089599</v>
      </c>
      <c r="H57" s="231">
        <v>8.0956120645073487E-2</v>
      </c>
      <c r="I57" s="332">
        <v>2.4802667392487751E-2</v>
      </c>
      <c r="J57" s="323">
        <v>14362.167776</v>
      </c>
      <c r="K57" s="324">
        <v>69.959999999999994</v>
      </c>
      <c r="L57" s="331"/>
      <c r="M57" s="329"/>
    </row>
    <row r="58" spans="2:13" s="154" customFormat="1" ht="20.25">
      <c r="B58" s="226">
        <v>51</v>
      </c>
      <c r="C58" s="227" t="s">
        <v>114</v>
      </c>
      <c r="D58" s="236">
        <v>2.231305949538374</v>
      </c>
      <c r="E58" s="236">
        <v>0.89076430089787118</v>
      </c>
      <c r="F58" s="321">
        <v>20658.455642671197</v>
      </c>
      <c r="G58" s="321">
        <v>15326.969831291697</v>
      </c>
      <c r="H58" s="236">
        <v>0.18629254409940454</v>
      </c>
      <c r="I58" s="337">
        <v>0.12665398610651671</v>
      </c>
      <c r="J58" s="323">
        <v>22496.653209</v>
      </c>
      <c r="K58" s="324">
        <v>68.13</v>
      </c>
      <c r="L58" s="331"/>
      <c r="M58" s="329"/>
    </row>
    <row r="59" spans="2:13" s="154" customFormat="1" ht="20.25">
      <c r="B59" s="229">
        <v>52</v>
      </c>
      <c r="C59" s="230" t="s">
        <v>152</v>
      </c>
      <c r="D59" s="231">
        <v>2.1883353388657558</v>
      </c>
      <c r="E59" s="231">
        <v>0.27813617969620552</v>
      </c>
      <c r="F59" s="318">
        <v>11136.7993571562</v>
      </c>
      <c r="G59" s="318">
        <v>15252.638890357199</v>
      </c>
      <c r="H59" s="231">
        <v>0.30755295117722209</v>
      </c>
      <c r="I59" s="332">
        <v>5.5895236356999448E-3</v>
      </c>
      <c r="J59" s="323">
        <v>21434.287367000001</v>
      </c>
      <c r="K59" s="324">
        <v>71.16</v>
      </c>
      <c r="L59" s="331"/>
      <c r="M59" s="329"/>
    </row>
    <row r="60" spans="2:13" s="154" customFormat="1" ht="20.25">
      <c r="B60" s="226">
        <v>53</v>
      </c>
      <c r="C60" s="227" t="s">
        <v>237</v>
      </c>
      <c r="D60" s="236">
        <v>2.135897754875538</v>
      </c>
      <c r="E60" s="236">
        <v>0.49039085988917519</v>
      </c>
      <c r="F60" s="321">
        <v>9819.3548942186044</v>
      </c>
      <c r="G60" s="321">
        <v>9489.1616681920532</v>
      </c>
      <c r="H60" s="236">
        <v>0.23849742381524511</v>
      </c>
      <c r="I60" s="337">
        <v>5.4561015652424806E-2</v>
      </c>
      <c r="J60" s="323">
        <v>10438.88205</v>
      </c>
      <c r="K60" s="324">
        <v>90.902087242110881</v>
      </c>
      <c r="L60" s="331"/>
      <c r="M60" s="329"/>
    </row>
    <row r="61" spans="2:13" s="154" customFormat="1" ht="20.25">
      <c r="B61" s="229">
        <v>54</v>
      </c>
      <c r="C61" s="230" t="s">
        <v>169</v>
      </c>
      <c r="D61" s="231">
        <v>2.1001512690924655</v>
      </c>
      <c r="E61" s="231">
        <v>0.44863013698630139</v>
      </c>
      <c r="F61" s="318">
        <v>8569.9108153104007</v>
      </c>
      <c r="G61" s="318">
        <v>9164.3670279520011</v>
      </c>
      <c r="H61" s="231">
        <v>0.26353656631339145</v>
      </c>
      <c r="I61" s="332">
        <v>6.2896196513470681E-3</v>
      </c>
      <c r="J61" s="323">
        <v>10026.659768</v>
      </c>
      <c r="K61" s="324">
        <v>91.4</v>
      </c>
      <c r="L61" s="331"/>
      <c r="M61" s="329"/>
    </row>
    <row r="62" spans="2:13" s="154" customFormat="1" ht="20.25">
      <c r="B62" s="226">
        <v>55</v>
      </c>
      <c r="C62" s="227" t="s">
        <v>133</v>
      </c>
      <c r="D62" s="236">
        <v>1.9303301289296091</v>
      </c>
      <c r="E62" s="236">
        <v>0.32649923116350588</v>
      </c>
      <c r="F62" s="321">
        <v>18961.5840857966</v>
      </c>
      <c r="G62" s="321">
        <v>15255.583827048</v>
      </c>
      <c r="H62" s="236">
        <v>0.25889159669121115</v>
      </c>
      <c r="I62" s="337">
        <v>1.5883130369111677E-2</v>
      </c>
      <c r="J62" s="323">
        <v>20772.853794999999</v>
      </c>
      <c r="K62" s="324">
        <v>73.44</v>
      </c>
      <c r="L62" s="331"/>
      <c r="M62" s="329"/>
    </row>
    <row r="63" spans="2:13" s="154" customFormat="1" ht="20.25">
      <c r="B63" s="229">
        <v>56</v>
      </c>
      <c r="C63" s="230" t="s">
        <v>235</v>
      </c>
      <c r="D63" s="231">
        <v>1.8797010962227629</v>
      </c>
      <c r="E63" s="231">
        <v>0.82260849093620025</v>
      </c>
      <c r="F63" s="318">
        <v>36090.163422751997</v>
      </c>
      <c r="G63" s="318">
        <v>25058.965672799997</v>
      </c>
      <c r="H63" s="231">
        <v>0.25033772029558943</v>
      </c>
      <c r="I63" s="332">
        <v>8.5054695682532294E-2</v>
      </c>
      <c r="J63" s="323">
        <v>29620.5268</v>
      </c>
      <c r="K63" s="324">
        <v>84.6</v>
      </c>
      <c r="L63" s="331"/>
      <c r="M63" s="329"/>
    </row>
    <row r="64" spans="2:13" s="154" customFormat="1" ht="20.25">
      <c r="B64" s="226">
        <v>57</v>
      </c>
      <c r="C64" s="227" t="s">
        <v>95</v>
      </c>
      <c r="D64" s="236">
        <v>1.732383695502105</v>
      </c>
      <c r="E64" s="236">
        <v>0.75442153706455339</v>
      </c>
      <c r="F64" s="321">
        <v>71098.091129163004</v>
      </c>
      <c r="G64" s="321">
        <v>41543.116364889604</v>
      </c>
      <c r="H64" s="236">
        <v>0.17189312297081397</v>
      </c>
      <c r="I64" s="337">
        <v>0.15456763002482096</v>
      </c>
      <c r="J64" s="323">
        <v>55860.046208</v>
      </c>
      <c r="K64" s="324">
        <v>74.37</v>
      </c>
      <c r="L64" s="331"/>
      <c r="M64" s="329"/>
    </row>
    <row r="65" spans="2:13" s="154" customFormat="1" ht="20.25">
      <c r="B65" s="229">
        <v>58</v>
      </c>
      <c r="C65" s="230" t="s">
        <v>202</v>
      </c>
      <c r="D65" s="231">
        <v>1.6544845404602109</v>
      </c>
      <c r="E65" s="231">
        <v>0.56375838926174493</v>
      </c>
      <c r="F65" s="318">
        <v>1016.4249519632999</v>
      </c>
      <c r="G65" s="318">
        <v>975.22067132699988</v>
      </c>
      <c r="H65" s="231">
        <v>6.0587784338277786E-2</v>
      </c>
      <c r="I65" s="332">
        <v>4.91234829512618E-3</v>
      </c>
      <c r="J65" s="323">
        <v>5146.2832259999996</v>
      </c>
      <c r="K65" s="324">
        <v>18.95</v>
      </c>
      <c r="L65" s="331"/>
      <c r="M65" s="329"/>
    </row>
    <row r="66" spans="2:13" s="154" customFormat="1" ht="20.25">
      <c r="B66" s="226">
        <v>59</v>
      </c>
      <c r="C66" s="227" t="s">
        <v>100</v>
      </c>
      <c r="D66" s="236">
        <v>1.6147455949580525</v>
      </c>
      <c r="E66" s="236">
        <v>1.1025897116537025</v>
      </c>
      <c r="F66" s="321">
        <v>74896.122621705596</v>
      </c>
      <c r="G66" s="321">
        <v>41728.814990385406</v>
      </c>
      <c r="H66" s="236">
        <v>0.18016744478921856</v>
      </c>
      <c r="I66" s="337">
        <v>0.2263819526047787</v>
      </c>
      <c r="J66" s="323">
        <v>60669.983993000002</v>
      </c>
      <c r="K66" s="324">
        <v>68.78</v>
      </c>
      <c r="L66" s="331"/>
      <c r="M66" s="329"/>
    </row>
    <row r="67" spans="2:13" s="154" customFormat="1" ht="20.25">
      <c r="B67" s="229">
        <v>60</v>
      </c>
      <c r="C67" s="230" t="s">
        <v>84</v>
      </c>
      <c r="D67" s="231">
        <v>1.5894328588915096</v>
      </c>
      <c r="E67" s="231">
        <v>0.51751127700706412</v>
      </c>
      <c r="F67" s="318">
        <v>90134.176125600003</v>
      </c>
      <c r="G67" s="318">
        <v>79889.544123734799</v>
      </c>
      <c r="H67" s="231">
        <v>0.21879786014884339</v>
      </c>
      <c r="I67" s="332">
        <v>8.9078498293515357E-2</v>
      </c>
      <c r="J67" s="323">
        <v>97283.906629000005</v>
      </c>
      <c r="K67" s="324">
        <v>82.12</v>
      </c>
      <c r="L67" s="331"/>
      <c r="M67" s="329"/>
    </row>
    <row r="68" spans="2:13" s="154" customFormat="1" ht="20.25">
      <c r="B68" s="226">
        <v>61</v>
      </c>
      <c r="C68" s="227" t="s">
        <v>139</v>
      </c>
      <c r="D68" s="236">
        <v>1.4972226301311269</v>
      </c>
      <c r="E68" s="236">
        <v>0.52328910369979931</v>
      </c>
      <c r="F68" s="321">
        <v>13468.424021606806</v>
      </c>
      <c r="G68" s="321">
        <v>11518.687810471225</v>
      </c>
      <c r="H68" s="236">
        <v>0.19980981081499394</v>
      </c>
      <c r="I68" s="337">
        <v>1.2973027891532648E-2</v>
      </c>
      <c r="J68" s="323">
        <v>14314.692784000001</v>
      </c>
      <c r="K68" s="324">
        <v>80.467586585903106</v>
      </c>
      <c r="L68" s="331"/>
      <c r="M68" s="329"/>
    </row>
    <row r="69" spans="2:13" s="154" customFormat="1" ht="20.25">
      <c r="B69" s="229">
        <v>62</v>
      </c>
      <c r="C69" s="230" t="s">
        <v>118</v>
      </c>
      <c r="D69" s="231">
        <v>1.4907972639635914</v>
      </c>
      <c r="E69" s="231">
        <v>0.94611088125775755</v>
      </c>
      <c r="F69" s="318">
        <v>38015.776855354801</v>
      </c>
      <c r="G69" s="318">
        <v>41264.835669355496</v>
      </c>
      <c r="H69" s="231">
        <v>0.11566088733450662</v>
      </c>
      <c r="I69" s="332">
        <v>6.7917283308667656E-2</v>
      </c>
      <c r="J69" s="323">
        <v>48347.786373000003</v>
      </c>
      <c r="K69" s="324">
        <v>85.35</v>
      </c>
      <c r="L69" s="331"/>
      <c r="M69" s="329"/>
    </row>
    <row r="70" spans="2:13" s="154" customFormat="1" ht="20.25">
      <c r="B70" s="226">
        <v>63</v>
      </c>
      <c r="C70" s="227" t="s">
        <v>87</v>
      </c>
      <c r="D70" s="236">
        <v>1.3488489584223606</v>
      </c>
      <c r="E70" s="236">
        <v>0.48847993243123938</v>
      </c>
      <c r="F70" s="321">
        <v>112891.44835213685</v>
      </c>
      <c r="G70" s="321">
        <v>97654.49831162428</v>
      </c>
      <c r="H70" s="236">
        <v>7.6387507725846321E-2</v>
      </c>
      <c r="I70" s="337">
        <v>5.0039103187382264E-2</v>
      </c>
      <c r="J70" s="323">
        <v>112808.23884400001</v>
      </c>
      <c r="K70" s="324">
        <v>86.566814013175502</v>
      </c>
      <c r="L70" s="331"/>
      <c r="M70" s="329"/>
    </row>
    <row r="71" spans="2:13" s="154" customFormat="1" ht="20.25">
      <c r="B71" s="229">
        <v>64</v>
      </c>
      <c r="C71" s="230" t="s">
        <v>214</v>
      </c>
      <c r="D71" s="231">
        <v>1.2684368473580765</v>
      </c>
      <c r="E71" s="231">
        <v>0.37032056268314967</v>
      </c>
      <c r="F71" s="318">
        <v>23806.362709721619</v>
      </c>
      <c r="G71" s="318">
        <v>22626.156197725049</v>
      </c>
      <c r="H71" s="231">
        <v>2.4145208037456012E-2</v>
      </c>
      <c r="I71" s="332">
        <v>2.3293038743058516E-2</v>
      </c>
      <c r="J71" s="323">
        <v>33495.242706999998</v>
      </c>
      <c r="K71" s="324">
        <v>67.55035751090864</v>
      </c>
      <c r="L71" s="331"/>
      <c r="M71" s="329"/>
    </row>
    <row r="72" spans="2:13" s="154" customFormat="1" ht="20.25">
      <c r="B72" s="226">
        <v>65</v>
      </c>
      <c r="C72" s="227" t="s">
        <v>102</v>
      </c>
      <c r="D72" s="236">
        <v>1.203310522162842</v>
      </c>
      <c r="E72" s="236">
        <v>0.50093100863298912</v>
      </c>
      <c r="F72" s="321">
        <v>49668.745564231504</v>
      </c>
      <c r="G72" s="321">
        <v>44396.136497433494</v>
      </c>
      <c r="H72" s="236">
        <v>7.0419549055059025E-2</v>
      </c>
      <c r="I72" s="337">
        <v>0.12419321825748789</v>
      </c>
      <c r="J72" s="323">
        <v>71548.970986999993</v>
      </c>
      <c r="K72" s="324">
        <v>62.05</v>
      </c>
      <c r="L72" s="331"/>
      <c r="M72" s="329"/>
    </row>
    <row r="73" spans="2:13" s="154" customFormat="1" ht="20.25">
      <c r="B73" s="229">
        <v>66</v>
      </c>
      <c r="C73" s="230" t="s">
        <v>92</v>
      </c>
      <c r="D73" s="231">
        <v>1.1657185545958961</v>
      </c>
      <c r="E73" s="231">
        <v>0.76802573473427749</v>
      </c>
      <c r="F73" s="318">
        <v>76623.473906347208</v>
      </c>
      <c r="G73" s="318">
        <v>60653.966092227995</v>
      </c>
      <c r="H73" s="231">
        <v>0.1085859852646783</v>
      </c>
      <c r="I73" s="332">
        <v>9.0046372551503939E-2</v>
      </c>
      <c r="J73" s="323">
        <v>70282.695355999997</v>
      </c>
      <c r="K73" s="324">
        <v>86.3</v>
      </c>
      <c r="L73" s="331"/>
      <c r="M73" s="329"/>
    </row>
    <row r="74" spans="2:13" s="154" customFormat="1" ht="20.25">
      <c r="B74" s="226">
        <v>67</v>
      </c>
      <c r="C74" s="227" t="s">
        <v>200</v>
      </c>
      <c r="D74" s="236">
        <v>1.1354524522666667</v>
      </c>
      <c r="E74" s="236">
        <v>0.43057777777777778</v>
      </c>
      <c r="F74" s="321">
        <v>4011.4612270839002</v>
      </c>
      <c r="G74" s="321">
        <v>4272.2453576908001</v>
      </c>
      <c r="H74" s="236">
        <v>0.25607380918076728</v>
      </c>
      <c r="I74" s="337">
        <v>6.9525883732618528E-3</v>
      </c>
      <c r="J74" s="323">
        <v>5891.1270789999999</v>
      </c>
      <c r="K74" s="324">
        <v>72.52</v>
      </c>
      <c r="L74" s="331"/>
      <c r="M74" s="329"/>
    </row>
    <row r="75" spans="2:13" s="154" customFormat="1" ht="20.25">
      <c r="B75" s="229">
        <v>68</v>
      </c>
      <c r="C75" s="230" t="s">
        <v>98</v>
      </c>
      <c r="D75" s="231">
        <v>1.1323932595663619</v>
      </c>
      <c r="E75" s="231">
        <v>0.43285496895444803</v>
      </c>
      <c r="F75" s="318">
        <v>56499.460812276098</v>
      </c>
      <c r="G75" s="318">
        <v>46594.5355196741</v>
      </c>
      <c r="H75" s="231">
        <v>8.9702834215936181E-2</v>
      </c>
      <c r="I75" s="332">
        <v>7.6177945892607513E-2</v>
      </c>
      <c r="J75" s="323">
        <v>55795.156890999999</v>
      </c>
      <c r="K75" s="324">
        <v>83.51</v>
      </c>
      <c r="L75" s="331"/>
      <c r="M75" s="329"/>
    </row>
    <row r="76" spans="2:13" s="154" customFormat="1" ht="20.25">
      <c r="B76" s="226">
        <v>69</v>
      </c>
      <c r="C76" s="227" t="s">
        <v>155</v>
      </c>
      <c r="D76" s="236">
        <v>1.0638826785370838</v>
      </c>
      <c r="E76" s="236">
        <v>0.16858997475658133</v>
      </c>
      <c r="F76" s="321">
        <v>7285.5635072874002</v>
      </c>
      <c r="G76" s="321">
        <v>7407.8064470292002</v>
      </c>
      <c r="H76" s="236">
        <v>0.10797545977323443</v>
      </c>
      <c r="I76" s="337">
        <v>4.6438694891743565E-3</v>
      </c>
      <c r="J76" s="323">
        <v>16524.216924</v>
      </c>
      <c r="K76" s="324">
        <v>44.83</v>
      </c>
      <c r="L76" s="331"/>
      <c r="M76" s="329"/>
    </row>
    <row r="77" spans="2:13" s="154" customFormat="1" ht="20.25">
      <c r="B77" s="229">
        <v>70</v>
      </c>
      <c r="C77" s="230" t="s">
        <v>89</v>
      </c>
      <c r="D77" s="231">
        <v>0.93945519809804034</v>
      </c>
      <c r="E77" s="231">
        <v>0.42330202587631227</v>
      </c>
      <c r="F77" s="318">
        <v>156623.42590672959</v>
      </c>
      <c r="G77" s="318">
        <v>151286.517863421</v>
      </c>
      <c r="H77" s="231">
        <v>5.7529063356674834E-2</v>
      </c>
      <c r="I77" s="332">
        <v>3.6040420755486066E-2</v>
      </c>
      <c r="J77" s="323">
        <v>159534.44886999999</v>
      </c>
      <c r="K77" s="324">
        <v>94.83</v>
      </c>
      <c r="L77" s="331"/>
      <c r="M77" s="329"/>
    </row>
    <row r="78" spans="2:13" s="154" customFormat="1" ht="20.25">
      <c r="B78" s="226">
        <v>71</v>
      </c>
      <c r="C78" s="227" t="s">
        <v>205</v>
      </c>
      <c r="D78" s="236">
        <v>0.68869179281448667</v>
      </c>
      <c r="E78" s="236">
        <v>0.46773261413985745</v>
      </c>
      <c r="F78" s="321">
        <v>783.2438802480001</v>
      </c>
      <c r="G78" s="321">
        <v>1345.7330882407998</v>
      </c>
      <c r="H78" s="236">
        <v>0.13222538422563757</v>
      </c>
      <c r="I78" s="337">
        <v>1.9422394865732139E-3</v>
      </c>
      <c r="J78" s="323">
        <v>5892.0012619999998</v>
      </c>
      <c r="K78" s="324">
        <v>22.84</v>
      </c>
      <c r="L78" s="331"/>
      <c r="M78" s="329"/>
    </row>
    <row r="79" spans="2:13" s="154" customFormat="1" ht="20.25">
      <c r="B79" s="229">
        <v>72</v>
      </c>
      <c r="C79" s="230" t="s">
        <v>166</v>
      </c>
      <c r="D79" s="231">
        <v>0.68499764726377699</v>
      </c>
      <c r="E79" s="231">
        <v>0.40838767421045902</v>
      </c>
      <c r="F79" s="318">
        <v>11831.7080014209</v>
      </c>
      <c r="G79" s="318">
        <v>13208.294853974001</v>
      </c>
      <c r="H79" s="231">
        <v>8.3631239468795499E-2</v>
      </c>
      <c r="I79" s="332">
        <v>5.6283576843902193E-2</v>
      </c>
      <c r="J79" s="323">
        <v>18721.892068000001</v>
      </c>
      <c r="K79" s="324">
        <v>70.55</v>
      </c>
      <c r="L79" s="331"/>
      <c r="M79" s="329"/>
    </row>
    <row r="80" spans="2:13" s="154" customFormat="1" ht="20.25">
      <c r="B80" s="226">
        <v>73</v>
      </c>
      <c r="C80" s="227" t="s">
        <v>208</v>
      </c>
      <c r="D80" s="236">
        <v>0.25165946543490286</v>
      </c>
      <c r="E80" s="236">
        <v>0.43635887131999651</v>
      </c>
      <c r="F80" s="321">
        <v>7162.7644251316997</v>
      </c>
      <c r="G80" s="321">
        <v>15798.031462032903</v>
      </c>
      <c r="H80" s="236">
        <v>0.12312428074784115</v>
      </c>
      <c r="I80" s="337">
        <v>9.9069390492692068E-3</v>
      </c>
      <c r="J80" s="323">
        <v>35271.336151000003</v>
      </c>
      <c r="K80" s="324">
        <v>44.79</v>
      </c>
      <c r="L80" s="331"/>
      <c r="M80" s="329"/>
    </row>
    <row r="81" spans="2:13" ht="20.25">
      <c r="B81" s="300" t="s">
        <v>238</v>
      </c>
      <c r="C81" s="301"/>
      <c r="D81" s="234">
        <v>2.0668140876615912</v>
      </c>
      <c r="E81" s="234">
        <v>4.9475960691232237E-2</v>
      </c>
      <c r="F81" s="322">
        <f>SUM(F32:F80)</f>
        <v>1262677.1179892442</v>
      </c>
      <c r="G81" s="322">
        <v>1069477.9314498999</v>
      </c>
      <c r="H81" s="234">
        <v>0.1818185796474803</v>
      </c>
      <c r="I81" s="335">
        <v>6.2688224669477212E-3</v>
      </c>
      <c r="J81" s="299">
        <v>1383456.7972379997</v>
      </c>
      <c r="K81" s="327">
        <v>77.304758167010164</v>
      </c>
      <c r="L81" s="330"/>
      <c r="M81" s="328"/>
    </row>
    <row r="82" spans="2:13" ht="20.25">
      <c r="B82" s="302" t="s">
        <v>239</v>
      </c>
      <c r="C82" s="303"/>
      <c r="D82" s="233">
        <v>0.30322273409642964</v>
      </c>
      <c r="E82" s="233">
        <v>0.68889680122191654</v>
      </c>
      <c r="F82" s="320">
        <f>F17+F29+F31+F81</f>
        <v>3898733.2995359991</v>
      </c>
      <c r="G82" s="320">
        <v>3540898.985126887</v>
      </c>
      <c r="H82" s="233">
        <v>2.7612582699341439E-2</v>
      </c>
      <c r="I82" s="335">
        <v>6.4770593435178575E-2</v>
      </c>
      <c r="J82" s="295">
        <v>21060273.024205998</v>
      </c>
      <c r="K82" s="327">
        <v>16.813167526636963</v>
      </c>
      <c r="L82" s="330"/>
      <c r="M82" s="328"/>
    </row>
    <row r="83" spans="2:13" ht="21" thickBot="1">
      <c r="B83" s="304" t="s">
        <v>245</v>
      </c>
      <c r="C83" s="305"/>
      <c r="D83" s="237">
        <v>7.3325200772593274E-2</v>
      </c>
      <c r="E83" s="238" t="s">
        <v>38</v>
      </c>
      <c r="F83" s="238" t="s">
        <v>38</v>
      </c>
      <c r="G83" s="238" t="s">
        <v>38</v>
      </c>
      <c r="H83" s="237">
        <v>7.8514883350558791E-3</v>
      </c>
      <c r="I83" s="338" t="s">
        <v>38</v>
      </c>
      <c r="J83" s="295"/>
      <c r="K83" s="314"/>
      <c r="L83" s="330"/>
      <c r="M83" s="328"/>
    </row>
    <row r="84" spans="2:13" s="154" customFormat="1" ht="7.5" customHeight="1">
      <c r="B84" s="306"/>
      <c r="C84" s="307"/>
      <c r="D84" s="308"/>
      <c r="E84" s="308"/>
      <c r="F84" s="308"/>
      <c r="G84" s="308"/>
      <c r="H84" s="308"/>
      <c r="I84" s="309"/>
      <c r="J84" s="310"/>
      <c r="K84" s="315"/>
    </row>
    <row r="85" spans="2:13" s="239" customFormat="1" ht="15" customHeight="1">
      <c r="B85" s="311" t="s">
        <v>353</v>
      </c>
      <c r="C85" s="388" t="s">
        <v>354</v>
      </c>
      <c r="D85" s="388"/>
      <c r="E85" s="388"/>
      <c r="F85" s="388"/>
      <c r="G85" s="388"/>
      <c r="H85" s="388"/>
      <c r="I85" s="388"/>
      <c r="J85" s="312"/>
      <c r="K85" s="316"/>
    </row>
    <row r="86" spans="2:13" s="239" customFormat="1" ht="15.75" customHeight="1">
      <c r="B86" s="385" t="s">
        <v>355</v>
      </c>
      <c r="C86" s="389" t="s">
        <v>356</v>
      </c>
      <c r="D86" s="389"/>
      <c r="E86" s="389"/>
      <c r="F86" s="389"/>
      <c r="G86" s="389"/>
      <c r="H86" s="389"/>
      <c r="I86" s="389"/>
      <c r="J86" s="312"/>
      <c r="K86" s="316"/>
    </row>
    <row r="87" spans="2:13" s="239" customFormat="1" ht="1.5" customHeight="1">
      <c r="B87" s="385"/>
      <c r="C87" s="389"/>
      <c r="D87" s="389"/>
      <c r="E87" s="389"/>
      <c r="F87" s="389"/>
      <c r="G87" s="389"/>
      <c r="H87" s="389"/>
      <c r="I87" s="389"/>
      <c r="J87" s="312"/>
      <c r="K87" s="316"/>
    </row>
    <row r="88" spans="2:13" s="239" customFormat="1" ht="19.5">
      <c r="B88" s="240" t="s">
        <v>284</v>
      </c>
      <c r="C88" s="241"/>
      <c r="D88" s="242"/>
      <c r="E88" s="242"/>
      <c r="F88" s="242"/>
      <c r="G88" s="242"/>
      <c r="J88" s="312"/>
      <c r="K88" s="316"/>
    </row>
    <row r="89" spans="2:13" s="239" customFormat="1" ht="19.5">
      <c r="B89" s="240" t="s">
        <v>285</v>
      </c>
      <c r="C89" s="242"/>
      <c r="D89" s="242"/>
      <c r="E89" s="242"/>
      <c r="F89" s="242"/>
      <c r="G89" s="242"/>
      <c r="J89" s="312"/>
      <c r="K89" s="316"/>
    </row>
    <row r="92" spans="2:13">
      <c r="C92" s="386"/>
      <c r="D92" s="386"/>
    </row>
    <row r="93" spans="2:13">
      <c r="C93" s="386"/>
      <c r="D93" s="386"/>
    </row>
    <row r="94" spans="2:13">
      <c r="C94" s="386"/>
      <c r="D94" s="386"/>
    </row>
    <row r="95" spans="2:13">
      <c r="C95" s="386"/>
      <c r="D95" s="386"/>
    </row>
  </sheetData>
  <sortState ref="B32:K80">
    <sortCondition descending="1" ref="D32:D80"/>
  </sortState>
  <mergeCells count="9">
    <mergeCell ref="B86:B87"/>
    <mergeCell ref="C92:D95"/>
    <mergeCell ref="B1:H1"/>
    <mergeCell ref="C85:I85"/>
    <mergeCell ref="C86:I87"/>
    <mergeCell ref="F2:I3"/>
    <mergeCell ref="B2:B4"/>
    <mergeCell ref="C2:C4"/>
    <mergeCell ref="D2:E3"/>
  </mergeCells>
  <printOptions horizontalCentered="1" verticalCentered="1"/>
  <pageMargins left="0" right="0.70866141732283472" top="0" bottom="0" header="0.31496062992125984" footer="0"/>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پیوست 1</vt:lpstr>
      <vt:lpstr>پیوست2</vt:lpstr>
      <vt:lpstr>پیوست3</vt:lpstr>
      <vt:lpstr>پیوست4</vt:lpstr>
      <vt:lpstr>'پیوست 1'!Print_Area</vt:lpstr>
      <vt:lpstr>پیوست2!Print_Area</vt:lpstr>
      <vt:lpstr>پیوست3!Print_Area</vt:lpstr>
      <vt:lpstr>پیوست4!Print_Area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2011-11-30T20:42:58Z</dcterms:modified>
</cp:coreProperties>
</file>