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sheet1" sheetId="7" r:id="rId1"/>
    <sheet name="Sheet2" sheetId="2" r:id="rId2"/>
    <sheet name="Sheet3" sheetId="3" r:id="rId3"/>
    <sheet name="Sheet4" sheetId="4" r:id="rId4"/>
  </sheets>
  <definedNames>
    <definedName name="_xlnm._FilterDatabase" localSheetId="1" hidden="1">Sheet2!#REF!</definedName>
    <definedName name="_xlnm._FilterDatabase" localSheetId="2" hidden="1">Sheet3!#REF!</definedName>
    <definedName name="_xlnm._FilterDatabase" localSheetId="3" hidden="1">Sheet4!#REF!</definedName>
    <definedName name="_xlnm.Print_Area" localSheetId="0">sheet1!$E$2:$Z$106</definedName>
    <definedName name="_xlnm.Print_Area" localSheetId="1">Sheet2!$B$2:$J$111</definedName>
    <definedName name="_xlnm.Print_Area" localSheetId="2">Sheet3!$A$2:$P$109</definedName>
    <definedName name="_xlnm.Print_Area" localSheetId="3">Sheet4!$B$2:$N$114</definedName>
    <definedName name="_xlnm.Print_Titles" localSheetId="0">sheet1!$2:$3</definedName>
    <definedName name="_xlnm.Print_Titles" localSheetId="1">Sheet2!$2:$6</definedName>
    <definedName name="_xlnm.Print_Titles" localSheetId="2">Sheet3!$2:$5</definedName>
    <definedName name="_xlnm.Print_Titles" localSheetId="3">Sheet4!$2:$4</definedName>
  </definedNames>
  <calcPr calcId="125725"/>
</workbook>
</file>

<file path=xl/calcChain.xml><?xml version="1.0" encoding="utf-8"?>
<calcChain xmlns="http://schemas.openxmlformats.org/spreadsheetml/2006/main">
  <c r="D108" i="3"/>
  <c r="E108"/>
  <c r="F108"/>
  <c r="G108"/>
  <c r="H108"/>
  <c r="I108"/>
  <c r="J108"/>
  <c r="K108"/>
  <c r="L108"/>
  <c r="M108"/>
  <c r="N108"/>
  <c r="O108"/>
  <c r="P108"/>
  <c r="C108"/>
  <c r="D107"/>
  <c r="E107"/>
  <c r="F107"/>
  <c r="G107"/>
  <c r="H107"/>
  <c r="I107"/>
  <c r="J107"/>
  <c r="K107"/>
  <c r="L107"/>
  <c r="M107"/>
  <c r="N107"/>
  <c r="O107"/>
  <c r="P107"/>
  <c r="C107"/>
  <c r="M44"/>
  <c r="G13" i="2" l="1"/>
  <c r="G10"/>
  <c r="G7"/>
  <c r="Y106" i="7"/>
  <c r="Y105"/>
  <c r="Y49"/>
  <c r="Y42"/>
  <c r="Y32"/>
</calcChain>
</file>

<file path=xl/sharedStrings.xml><?xml version="1.0" encoding="utf-8"?>
<sst xmlns="http://schemas.openxmlformats.org/spreadsheetml/2006/main" count="921" uniqueCount="397">
  <si>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</si>
  <si>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</si>
  <si>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</si>
  <si>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</si>
  <si>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</si>
  <si>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</si>
  <si>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</si>
  <si>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</si>
  <si>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</si>
  <si>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</si>
  <si>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</si>
  <si>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</si>
  <si>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</si>
  <si>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</si>
  <si>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</si>
  <si>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</si>
  <si>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</si>
  <si>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</si>
  <si>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</si>
  <si>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</si>
  <si>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</si>
  <si>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1386/04/23</t>
  </si>
  <si>
    <t>امين صبار (امین گلوبال)</t>
  </si>
  <si>
    <t>تأمین سرمایه امین</t>
  </si>
  <si>
    <t>در اوراق بهادار با درآمد ثابت و با پیش بینی سود</t>
  </si>
  <si>
    <t>1388/04/02</t>
  </si>
  <si>
    <t>نوين سامان</t>
  </si>
  <si>
    <t>تأمین سرمایه نوین</t>
  </si>
  <si>
    <t>1388/10/21</t>
  </si>
  <si>
    <t>آتيه نوين</t>
  </si>
  <si>
    <t>1388/12/26</t>
  </si>
  <si>
    <t>امین ملت</t>
  </si>
  <si>
    <t>1389/02/19</t>
  </si>
  <si>
    <t xml:space="preserve">یکم کارگزاری بانک کشاورزي </t>
  </si>
  <si>
    <t>کارگزاری بانک کشاورزی</t>
  </si>
  <si>
    <t>1389/12/25</t>
  </si>
  <si>
    <t>آرمان کارآفرین</t>
  </si>
  <si>
    <t>1390/01/14</t>
  </si>
  <si>
    <t>يكم ايرانيان</t>
  </si>
  <si>
    <t>1387/11/14</t>
  </si>
  <si>
    <t>پارسیان</t>
  </si>
  <si>
    <t>کارگزاری بانک پارسیان</t>
  </si>
  <si>
    <t>1390/01/28</t>
  </si>
  <si>
    <t>توس ایرانیان</t>
  </si>
  <si>
    <t>1390/05/16</t>
  </si>
  <si>
    <t xml:space="preserve">امین شهر </t>
  </si>
  <si>
    <t>1390/07/17</t>
  </si>
  <si>
    <t xml:space="preserve">گسترش فردای ایرانیان </t>
  </si>
  <si>
    <t>1390/07/23</t>
  </si>
  <si>
    <t>ارمغان ایرانیان</t>
  </si>
  <si>
    <t>1390/07/20</t>
  </si>
  <si>
    <t>ارزش آفرینان دی</t>
  </si>
  <si>
    <t>1390/07/12</t>
  </si>
  <si>
    <t>نهال سرمایه ایرانیان</t>
  </si>
  <si>
    <t>1390/07/19</t>
  </si>
  <si>
    <t>امین سامان</t>
  </si>
  <si>
    <t>1390/08/04</t>
  </si>
  <si>
    <t>بانک ایران زمین</t>
  </si>
  <si>
    <t>کارگزاری آگاه</t>
  </si>
  <si>
    <t>1390/11/29</t>
  </si>
  <si>
    <t>اندوخته ملت</t>
  </si>
  <si>
    <t>تامین سرمایه بانک ملت</t>
  </si>
  <si>
    <t>1390/12/09</t>
  </si>
  <si>
    <t>امین آشنا ایرانیان</t>
  </si>
  <si>
    <t>کارگزاری سهم آشنا</t>
  </si>
  <si>
    <t>_</t>
  </si>
  <si>
    <t>1391/02/16</t>
  </si>
  <si>
    <t>کل ص س در اوراق بهادار با درآمد ثابت(جمع/ میانگین ساده)</t>
  </si>
  <si>
    <t>-</t>
  </si>
  <si>
    <t>بانک گردشگری</t>
  </si>
  <si>
    <t>مختلط</t>
  </si>
  <si>
    <t>1390/04/27</t>
  </si>
  <si>
    <t>تجربه ايرانيان</t>
  </si>
  <si>
    <t>در سهام و با اندازه بزرگ</t>
  </si>
  <si>
    <t>1390/05/05</t>
  </si>
  <si>
    <t>یکم نیکوکاری آگاه</t>
  </si>
  <si>
    <t>1390/09/01</t>
  </si>
  <si>
    <t>نيكوكاري بانك گردشگري</t>
  </si>
  <si>
    <t>1390/10/28</t>
  </si>
  <si>
    <t>کل ص س مختلط</t>
  </si>
  <si>
    <t>ممتاز</t>
  </si>
  <si>
    <t>کارگزاری مفید</t>
  </si>
  <si>
    <t>1388/11/27</t>
  </si>
  <si>
    <t>سپهر اول کارگزاری بانک صادرات</t>
  </si>
  <si>
    <t>کارگزاری بانک صادرات</t>
  </si>
  <si>
    <t>1390/02/13</t>
  </si>
  <si>
    <t>پیشرو</t>
  </si>
  <si>
    <t>کارگزاری مقید</t>
  </si>
  <si>
    <t>1390/01/31</t>
  </si>
  <si>
    <t>بانک دي</t>
  </si>
  <si>
    <t>1390/03/23</t>
  </si>
  <si>
    <t>يکم سامان</t>
  </si>
  <si>
    <t>کارگزاری بانک سامان</t>
  </si>
  <si>
    <t>1390/03/31</t>
  </si>
  <si>
    <t>آتیه ملت</t>
  </si>
  <si>
    <t>تأمین سرمایه بانک ملت</t>
  </si>
  <si>
    <t>1390/05/23</t>
  </si>
  <si>
    <t>کل ص س در سهام در اندازه بزرگ (جمع/ میانگین ساده)</t>
  </si>
  <si>
    <t>شاخصی کارآفرين</t>
  </si>
  <si>
    <t>شاخصی و در اندازه بزرگ</t>
  </si>
  <si>
    <t>1389/12/24</t>
  </si>
  <si>
    <t>کل ص شاخصی(جمع/میانگین ساده)</t>
  </si>
  <si>
    <t>پويا</t>
  </si>
  <si>
    <t>کارگزاری نهایت نگر</t>
  </si>
  <si>
    <t>در سهام و با اندازه کوچک</t>
  </si>
  <si>
    <t>1387/01/05</t>
  </si>
  <si>
    <t>حافظ</t>
  </si>
  <si>
    <t>کارگزاری حافظ</t>
  </si>
  <si>
    <t>بانك صادرات</t>
  </si>
  <si>
    <t>1387/01/11</t>
  </si>
  <si>
    <t>خبرگان سهام</t>
  </si>
  <si>
    <t>کارگزاری خبرگان سهام</t>
  </si>
  <si>
    <t>1387/02/07</t>
  </si>
  <si>
    <t>بانك ملي</t>
  </si>
  <si>
    <t>کارگزاری بانک ملی</t>
  </si>
  <si>
    <t>1387/02/21</t>
  </si>
  <si>
    <t>پیشتاز</t>
  </si>
  <si>
    <t>1387/02/24</t>
  </si>
  <si>
    <t>کاسپين مهر ايرانيان</t>
  </si>
  <si>
    <t>کارگزاری کاسپین مهر ایرانیان</t>
  </si>
  <si>
    <t>1387/05/05</t>
  </si>
  <si>
    <t>آگاه</t>
  </si>
  <si>
    <t>1387/05/16</t>
  </si>
  <si>
    <t>بانك تجارت</t>
  </si>
  <si>
    <t>کارگزاری بانک تجارت</t>
  </si>
  <si>
    <t>1387/05/21</t>
  </si>
  <si>
    <t>بانك اقتصاد نوين</t>
  </si>
  <si>
    <t>کارگزاری بانک اقتصاد نوین</t>
  </si>
  <si>
    <t>1387/10/02</t>
  </si>
  <si>
    <t>بورس بيمه</t>
  </si>
  <si>
    <t>کارگزاری بورس بیمه</t>
  </si>
  <si>
    <t>1388/02/26</t>
  </si>
  <si>
    <t>صنعت و معدن</t>
  </si>
  <si>
    <t>کارگزاری بانک صنعت و معدن</t>
  </si>
  <si>
    <t>1388/04/09</t>
  </si>
  <si>
    <t>بورسيران</t>
  </si>
  <si>
    <t>کارگزاری بورسیران</t>
  </si>
  <si>
    <t>1388/04/27</t>
  </si>
  <si>
    <t>پيشگام</t>
  </si>
  <si>
    <t>کارگزاری سرمایه گذاری ملی ایران</t>
  </si>
  <si>
    <t>1388/04/28</t>
  </si>
  <si>
    <t>رضوي</t>
  </si>
  <si>
    <t>کارگزاری رضوی</t>
  </si>
  <si>
    <t>1388/07/05</t>
  </si>
  <si>
    <t>امين کارآفرين</t>
  </si>
  <si>
    <t>1388/08/24</t>
  </si>
  <si>
    <t>فارابي</t>
  </si>
  <si>
    <t>کارگزاری فارابی</t>
  </si>
  <si>
    <t>1388/09/02</t>
  </si>
  <si>
    <t>ایساتیس</t>
  </si>
  <si>
    <t>کارگزاری ایساتیس پویا</t>
  </si>
  <si>
    <t>1388/11/28</t>
  </si>
  <si>
    <t>بانک کشاورزي</t>
  </si>
  <si>
    <t>1388/12/16</t>
  </si>
  <si>
    <t>بانک مسکن</t>
  </si>
  <si>
    <t>کارگزاری بانک مسکن</t>
  </si>
  <si>
    <t>پارس</t>
  </si>
  <si>
    <t>کارگزاری آبان</t>
  </si>
  <si>
    <t>1388/12/24</t>
  </si>
  <si>
    <t>صبا</t>
  </si>
  <si>
    <t>کارگزاری صباتأمین</t>
  </si>
  <si>
    <t>نوين</t>
  </si>
  <si>
    <t>کارگزاری تأمین سرمایه نوین</t>
  </si>
  <si>
    <t>گنجینه بهمن</t>
  </si>
  <si>
    <t>کارگزاری بهمن</t>
  </si>
  <si>
    <t>1389/01/30</t>
  </si>
  <si>
    <t>نوانديشان بازار سرمايه</t>
  </si>
  <si>
    <t>کارگزاری نواندیشان بازارسرمایه</t>
  </si>
  <si>
    <t>1389/02/13</t>
  </si>
  <si>
    <t>رفاه</t>
  </si>
  <si>
    <t>کارگزاری بانک رفاه</t>
  </si>
  <si>
    <t>1389/04/16</t>
  </si>
  <si>
    <t>بيمه دي</t>
  </si>
  <si>
    <t>1389/04/20</t>
  </si>
  <si>
    <t>اميد ايرانيان</t>
  </si>
  <si>
    <t>1389/05/04</t>
  </si>
  <si>
    <t>فيروزه</t>
  </si>
  <si>
    <t>1389/05/24</t>
  </si>
  <si>
    <t>ارگ</t>
  </si>
  <si>
    <t>کارگزاری ارگ هومن</t>
  </si>
  <si>
    <t>1389/07/20</t>
  </si>
  <si>
    <t>نقش جهان</t>
  </si>
  <si>
    <t>کارگزاری اردیبهشت ایرانیان</t>
  </si>
  <si>
    <t>تدبيرگران فردا</t>
  </si>
  <si>
    <t>کارگزاری تدبیرگران فردا</t>
  </si>
  <si>
    <t>1389/09/09</t>
  </si>
  <si>
    <t>آپادانا</t>
  </si>
  <si>
    <t>کارگزاری آپادانا</t>
  </si>
  <si>
    <t>راهنما</t>
  </si>
  <si>
    <t>کارگزاری راهنمای سرمایه گذاران</t>
  </si>
  <si>
    <t>1389/10/08</t>
  </si>
  <si>
    <t>سينا</t>
  </si>
  <si>
    <t>کارگزاری بهگزین</t>
  </si>
  <si>
    <t>1389/11/11</t>
  </si>
  <si>
    <t>عقيق</t>
  </si>
  <si>
    <t>1389/12/06</t>
  </si>
  <si>
    <t>تدبيرگران آگاه</t>
  </si>
  <si>
    <t>1389/12/16</t>
  </si>
  <si>
    <t>تدبيرگر سرمايه</t>
  </si>
  <si>
    <t>کارگزاری تدبیرگر سرمایه</t>
  </si>
  <si>
    <t>کارآفرينان برتر آینده</t>
  </si>
  <si>
    <t>1390/02/06</t>
  </si>
  <si>
    <t>مهر شريعه</t>
  </si>
  <si>
    <t>کارگزاری مهر آفرین</t>
  </si>
  <si>
    <t>توسعه صادرات</t>
  </si>
  <si>
    <t>کارگزاری بانک توسعه صادرات</t>
  </si>
  <si>
    <t>1390/02/24</t>
  </si>
  <si>
    <t>توسعه فردا</t>
  </si>
  <si>
    <t>کارگزاری توسعه فردا</t>
  </si>
  <si>
    <t>1390/03/21</t>
  </si>
  <si>
    <t>خوارزمی</t>
  </si>
  <si>
    <t>کارگزاری بانک  صادرات</t>
  </si>
  <si>
    <t>1390/05/24</t>
  </si>
  <si>
    <t>کارگزاری بانک ملت</t>
  </si>
  <si>
    <t>1390/08/15</t>
  </si>
  <si>
    <t>بانک توسعه تعاون</t>
  </si>
  <si>
    <t>1391/03/03</t>
  </si>
  <si>
    <t>کل ص س در سهام و در اندازه کوچک</t>
  </si>
  <si>
    <t xml:space="preserve">کل </t>
  </si>
  <si>
    <t>آرمان</t>
  </si>
  <si>
    <t>یکم دانا</t>
  </si>
  <si>
    <t>کارگزاری توسعه اندیشه دانا</t>
  </si>
  <si>
    <t>آسمان یکم</t>
  </si>
  <si>
    <t>شرکت سبدگردان آسمان</t>
  </si>
  <si>
    <t>1391/04/21</t>
  </si>
  <si>
    <t>نگین رفاه</t>
  </si>
  <si>
    <t>1391/07/04</t>
  </si>
  <si>
    <t>لوتوس پارسیان</t>
  </si>
  <si>
    <t>تامین سرمایه لوتوس پارسیان</t>
  </si>
  <si>
    <t>1391/07/25</t>
  </si>
  <si>
    <t>آرمان اندیش</t>
  </si>
  <si>
    <t>مشاور سرمایه گذاری آرمان آتی</t>
  </si>
  <si>
    <t>1391/07/02</t>
  </si>
  <si>
    <t>1391/05/05</t>
  </si>
  <si>
    <t>1391/06/13</t>
  </si>
  <si>
    <t>کاریزما</t>
  </si>
  <si>
    <t>سبدگردان کاریزما</t>
  </si>
  <si>
    <t>1391/07/18</t>
  </si>
  <si>
    <t>شرکت تامین سرمایه آرمان</t>
  </si>
  <si>
    <t>1391/08/01</t>
  </si>
  <si>
    <t>÷</t>
  </si>
  <si>
    <t>نیکان پارس</t>
  </si>
  <si>
    <t>شرکت کارگزاری پارس نمودگر</t>
  </si>
  <si>
    <t>کوثر</t>
  </si>
  <si>
    <t>شرکت کارگزاری بانک صنعت و معدن</t>
  </si>
  <si>
    <t>1391/12/08</t>
  </si>
  <si>
    <t>توسعه بازار سرمایه</t>
  </si>
  <si>
    <t>شرکت تامین سرمایه امین</t>
  </si>
  <si>
    <t>امید توسعه</t>
  </si>
  <si>
    <t>شرکت کارگزاری مفید</t>
  </si>
  <si>
    <t>1391/12/12</t>
  </si>
  <si>
    <t>پارس گستر</t>
  </si>
  <si>
    <t>شرکت کارگزاری پارس گستر خبره</t>
  </si>
  <si>
    <t>1391/12/23</t>
  </si>
  <si>
    <t>1391/11/25</t>
  </si>
  <si>
    <t>بازده صندوق  از ابتدای سال(%)</t>
  </si>
  <si>
    <t>نوین بانک مسکن</t>
  </si>
  <si>
    <t>تامین سرمایه نوین</t>
  </si>
  <si>
    <t>1392/02/16</t>
  </si>
  <si>
    <t>سپهر آگاه</t>
  </si>
  <si>
    <t>1392/02/22</t>
  </si>
  <si>
    <t>البرز</t>
  </si>
  <si>
    <t>شرت کارگزاری نهایت نگر</t>
  </si>
  <si>
    <t>1392/02/23</t>
  </si>
  <si>
    <t>سبحان</t>
  </si>
  <si>
    <t>شرکت مشاور سرمایه گذاری آرمان آتی</t>
  </si>
  <si>
    <t>1392/03/20</t>
  </si>
  <si>
    <t>ردیف</t>
  </si>
  <si>
    <t xml:space="preserve">نام </t>
  </si>
  <si>
    <t>ارزش صندوق</t>
  </si>
  <si>
    <t>ترکیب داراییهای صندوق(%)</t>
  </si>
  <si>
    <t>سایر( ماه قبل)</t>
  </si>
  <si>
    <t>(میلیون ریال)</t>
  </si>
  <si>
    <t>سهام</t>
  </si>
  <si>
    <t>اوراق مشارکت</t>
  </si>
  <si>
    <t>گواهی سپرده</t>
  </si>
  <si>
    <t>نقد*</t>
  </si>
  <si>
    <t>سایر**</t>
  </si>
  <si>
    <t xml:space="preserve"> امین صبار (امین گلوبال)</t>
  </si>
  <si>
    <t xml:space="preserve"> یکم ایرانیان</t>
  </si>
  <si>
    <t>کل صندوقهای سرمایه گذاری در اوراق بهادار با درآمد ثابت</t>
  </si>
  <si>
    <t>تجربه ایرانیان</t>
  </si>
  <si>
    <t>کل صندوقهای سرمایه گذاری مختلط</t>
  </si>
  <si>
    <t>بانک دی</t>
  </si>
  <si>
    <t>یکم سامان</t>
  </si>
  <si>
    <t>کل صندوقهای سرمایه گذاری در اندازه بزرگ</t>
  </si>
  <si>
    <t>شاخصی کارآفرین</t>
  </si>
  <si>
    <t>کل صندوقهای شاخصی</t>
  </si>
  <si>
    <t xml:space="preserve"> بورسیران</t>
  </si>
  <si>
    <t>عقیق</t>
  </si>
  <si>
    <t xml:space="preserve"> صبا</t>
  </si>
  <si>
    <t xml:space="preserve"> پویا</t>
  </si>
  <si>
    <t>تدبیرگران آگاه</t>
  </si>
  <si>
    <t xml:space="preserve"> كارگزاري فارابی</t>
  </si>
  <si>
    <t xml:space="preserve"> کارگزاری بانک اقتصاد نوین</t>
  </si>
  <si>
    <t xml:space="preserve"> مسکن</t>
  </si>
  <si>
    <t xml:space="preserve"> گنجینه بهمن                        </t>
  </si>
  <si>
    <t xml:space="preserve"> كارگزاري بورس بیمه</t>
  </si>
  <si>
    <t>سینا</t>
  </si>
  <si>
    <t xml:space="preserve"> آگاه</t>
  </si>
  <si>
    <t xml:space="preserve"> حافظ</t>
  </si>
  <si>
    <t xml:space="preserve"> کارگزاری بانک ملی</t>
  </si>
  <si>
    <t xml:space="preserve"> کارگزاری بانک صادرات</t>
  </si>
  <si>
    <t xml:space="preserve"> خبرگان</t>
  </si>
  <si>
    <t xml:space="preserve">نواندیشان                             </t>
  </si>
  <si>
    <t xml:space="preserve"> نوین</t>
  </si>
  <si>
    <t>کارآفرینان برتر آینده</t>
  </si>
  <si>
    <t xml:space="preserve"> پیشتاز</t>
  </si>
  <si>
    <t>ارگ هومن</t>
  </si>
  <si>
    <t xml:space="preserve"> كارگزاري رضوی</t>
  </si>
  <si>
    <t>تدبیرگر سرمایه</t>
  </si>
  <si>
    <t xml:space="preserve"> ایساتیس</t>
  </si>
  <si>
    <t xml:space="preserve"> پیشگام</t>
  </si>
  <si>
    <t>تدبیرگران فردا</t>
  </si>
  <si>
    <t xml:space="preserve"> کارگزاری کاسپین مهر ایرانیان</t>
  </si>
  <si>
    <t>بانک کشاورزی</t>
  </si>
  <si>
    <t xml:space="preserve"> کارگزاری بانک تجارت</t>
  </si>
  <si>
    <t>بیمه دی</t>
  </si>
  <si>
    <t xml:space="preserve"> امین کارآفرین</t>
  </si>
  <si>
    <t xml:space="preserve"> صنعت و معدن</t>
  </si>
  <si>
    <t xml:space="preserve"> پارس</t>
  </si>
  <si>
    <t>فیروزه</t>
  </si>
  <si>
    <t>مهر شریعه</t>
  </si>
  <si>
    <t>امید ایرانیان</t>
  </si>
  <si>
    <t>کل صندوقهای سرمایه گذاری در اندازه کوچک</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</si>
  <si>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</si>
  <si>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</si>
  <si>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</si>
  <si>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</si>
  <si>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</si>
  <si>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</si>
  <si>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</si>
  <si>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</si>
  <si>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مجموع</t>
  </si>
  <si>
    <t>خرید</t>
  </si>
  <si>
    <t xml:space="preserve">صدور </t>
  </si>
  <si>
    <t>ابطال</t>
  </si>
  <si>
    <t>پارسيان</t>
  </si>
  <si>
    <t>امين صبار(امین گلوبال)</t>
  </si>
  <si>
    <t>بانک گردشگري</t>
  </si>
  <si>
    <t>کل صندوق های سرمایه گذاری در اوراق بهادار با درآمد ثابت</t>
  </si>
  <si>
    <t>کل صندوق های سرمایه گذاری مختلط</t>
  </si>
  <si>
    <t>سپهر اول بانک صادرات</t>
  </si>
  <si>
    <t>کل صندوق های سرمایه گذاری در اندازه بزرگ</t>
  </si>
  <si>
    <t>کل صندوق های سرمایه گذاری شاخصی</t>
  </si>
  <si>
    <t>کارآفرينان برتر</t>
  </si>
  <si>
    <t>صباتامین</t>
  </si>
  <si>
    <t>ایساتیس پویا</t>
  </si>
  <si>
    <t>کل صندوق های سرمایه گذاری در اندازه کوچک</t>
  </si>
  <si>
    <t>کل صندوق های سرمایه گذاری</t>
  </si>
  <si>
    <t>نصف مجموع</t>
  </si>
  <si>
    <t>نسبت فعالیت معاملاتی</t>
  </si>
  <si>
    <t>نسبت فعالیت  صدور  سرمایه گذاران</t>
  </si>
  <si>
    <t>نسبت فعالیت  ابطال  سرمایه گذاران</t>
  </si>
  <si>
    <t>ارزش سهام ابتدای ماه</t>
  </si>
  <si>
    <t>ارزش سهام انتهای ماه</t>
  </si>
  <si>
    <t>کل صندوق های شاخصی</t>
  </si>
  <si>
    <t>بورس اوراق بهادار تهران</t>
  </si>
  <si>
    <t>*</t>
  </si>
  <si>
    <t>نسبت فعالیت معاملاتی در مورد صندوق های سرمایه گذاری حاصل تقسیم نصف ارزش معاملاتی توسط صندوق ها در دورۀ مورد نظر ( نصف جمع خرید و فروش صندوق ) بر متوسط ارزش صندوق ها در همان دوره می باشد و در مورد بورس اوراق بهادار تهران، برابر حاصل تقسیم ارزش معاملات خرد وبلوک بورس اوراق بهادار تهران در دورۀ مورد نظر بر متوسط ارزش بازار در همان دوره است.</t>
  </si>
  <si>
    <t>**</t>
  </si>
  <si>
    <t>نسبت فعالیت صدور سرمایه گذاران در مورد صندوق های سرمایه گذاری برابر حاصل تقسیم  ارزش واحدهای سرمایه گذاری صادر  شدۀ صندوق در دورۀ مورد نظر بر متوسط ارزش صندوق ها در همان دوره است. نسبت فعالیت ابطال سرمایه گذاران در مورد صندوق های سرمایه گذاری برابر حاصل تقسیم  ارزش واحدهای سرمایه گذاری  باطل شدۀ صندوق در دورۀ مورد نظر بر متوسط ارزش صندوق ها در همان دوره است</t>
  </si>
  <si>
    <t>و</t>
  </si>
  <si>
    <t>سپرده بانکی</t>
  </si>
  <si>
    <t xml:space="preserve"> ملت ایران زمین</t>
  </si>
  <si>
    <t>پیروزان</t>
  </si>
  <si>
    <t>1392/04/19</t>
  </si>
  <si>
    <t>امین انصار</t>
  </si>
  <si>
    <t>1392/04/26</t>
  </si>
  <si>
    <t>نوین نیک</t>
  </si>
  <si>
    <t>شرکت تامین سرمایه نوین</t>
  </si>
  <si>
    <t>1392/04/04</t>
  </si>
  <si>
    <t>آسمان خاورمیانه</t>
  </si>
  <si>
    <t>1392/04/12</t>
  </si>
  <si>
    <t>یکم سهام گستران شرق</t>
  </si>
  <si>
    <t>شرکت کارگزاری سهام گستران شرق</t>
  </si>
  <si>
    <t>1392/04/24</t>
  </si>
  <si>
    <t>بازده صندوق در سه ماه گذشته(%)</t>
  </si>
  <si>
    <t>ارزش صندوق در پایان سال 1391(میلیون ريال)</t>
  </si>
  <si>
    <t xml:space="preserve"> -</t>
  </si>
  <si>
    <t xml:space="preserve"> توسعه ممتاز</t>
  </si>
  <si>
    <t>از ابتدای مرداد ماه سال1391*</t>
  </si>
  <si>
    <t>تیرماه 1392</t>
  </si>
  <si>
    <t>از مرداد ماه سال1391</t>
  </si>
  <si>
    <t>ماه گذشته(مردادماه1392)</t>
  </si>
  <si>
    <t>نسبت فعالیت معاملاتی و سرمایه گذاران صندوق های سرمایه گذاری تا پایان مردادماه سال 1392 (پیوست 4)</t>
  </si>
  <si>
    <r>
      <t xml:space="preserve">ترکیب داراییهای صندوقهای سرمایه گذاری در تیر ماه 1392 </t>
    </r>
    <r>
      <rPr>
        <b/>
        <sz val="28"/>
        <color theme="7" tint="0.79998168889431442"/>
        <rFont val="B Nazanin"/>
        <charset val="178"/>
      </rPr>
      <t>(پیوست 2)</t>
    </r>
  </si>
  <si>
    <t>یکم کارگزاری بانک کشاورزي</t>
  </si>
  <si>
    <r>
      <t xml:space="preserve">مابه التفاوت </t>
    </r>
    <r>
      <rPr>
        <b/>
        <sz val="10"/>
        <color theme="1"/>
        <rFont val="B Nazanin"/>
        <charset val="178"/>
      </rPr>
      <t>افزایش(کاهش)</t>
    </r>
  </si>
  <si>
    <t>ارزش معاملات سهام و حق تقدم سهام صندوق های سرمایه گذاری در بازار بورس تهران و بازار اول فرابورس ایران (میلیون ریال)</t>
  </si>
  <si>
    <t>توسعه ممتاز</t>
  </si>
  <si>
    <t xml:space="preserve">  *تاریخ گزارشگری: منتهی به 1392/04/31 </t>
  </si>
  <si>
    <t>توضیح2: ارزش ریالی معاملات بورس اوراق بهادار تهران در تیر ماه شامل (خرد و بلوک)، مبلغ  61.813 میلیارد ریال بوده است.</t>
  </si>
  <si>
    <t>توضیح1: ارزش ریالی معاملات صندوق ها درتیر ماه شامل خرید و فروش، مبلغ 4.609 میلیارد ریال بوده است.</t>
  </si>
  <si>
    <t>ارزش صندوق در پایان تیر ماه 1392 (میلیون ريال)</t>
  </si>
  <si>
    <t>وضعیت صندوقهای سرمایه گذاری در پایان سال 1391 و پایان تیر ماه سال 1392(پیوست 1)</t>
  </si>
  <si>
    <t>حجم معاملات سهام و حق تقدم سهام در بازار بورس تهران و بازار اول فرابورس ایران و صدور و ابطال صندوق های سرمایه گذاری تا تاریخ 1392/04/31(پیوست 3)</t>
  </si>
</sst>
</file>

<file path=xl/styles.xml><?xml version="1.0" encoding="utf-8"?>
<styleSheet xmlns="http://schemas.openxmlformats.org/spreadsheetml/2006/main">
  <numFmts count="1">
    <numFmt numFmtId="164" formatCode="#,##0_-;\(#,##0\)"/>
  </numFmts>
  <fonts count="51">
    <font>
      <sz val="11"/>
      <color theme="1"/>
      <name val="Arial"/>
      <family val="2"/>
      <scheme val="minor"/>
    </font>
    <font>
      <sz val="11"/>
      <color theme="1"/>
      <name val="Arial"/>
      <family val="2"/>
      <charset val="178"/>
      <scheme val="minor"/>
    </font>
    <font>
      <sz val="11"/>
      <color theme="1"/>
      <name val="Arial"/>
      <family val="2"/>
      <scheme val="minor"/>
    </font>
    <font>
      <sz val="11"/>
      <color theme="1"/>
      <name val="B Nazanin"/>
      <charset val="178"/>
    </font>
    <font>
      <sz val="10"/>
      <name val="Arial"/>
      <family val="2"/>
    </font>
    <font>
      <sz val="12"/>
      <name val="B Nazanin"/>
      <charset val="178"/>
    </font>
    <font>
      <sz val="13"/>
      <name val="B Nazanin"/>
      <charset val="178"/>
    </font>
    <font>
      <sz val="18"/>
      <name val="B Nazanin"/>
      <charset val="178"/>
    </font>
    <font>
      <sz val="20"/>
      <name val="B Nazanin"/>
      <charset val="178"/>
    </font>
    <font>
      <sz val="28"/>
      <name val="B Nazanin"/>
      <charset val="178"/>
    </font>
    <font>
      <b/>
      <sz val="14"/>
      <color theme="1"/>
      <name val="B Nazanin"/>
      <charset val="178"/>
    </font>
    <font>
      <b/>
      <sz val="12"/>
      <color theme="1"/>
      <name val="B Nazanin"/>
      <charset val="178"/>
    </font>
    <font>
      <sz val="11"/>
      <name val="B Nazanin"/>
      <charset val="178"/>
    </font>
    <font>
      <sz val="11"/>
      <color indexed="8"/>
      <name val="B Nazanin"/>
      <charset val="178"/>
    </font>
    <font>
      <sz val="14"/>
      <name val="B Nazanin"/>
      <charset val="178"/>
    </font>
    <font>
      <sz val="14"/>
      <color theme="1"/>
      <name val="B Nazanin"/>
      <charset val="178"/>
    </font>
    <font>
      <sz val="30"/>
      <name val="B Nazanin"/>
      <charset val="178"/>
    </font>
    <font>
      <sz val="16"/>
      <color theme="1"/>
      <name val="B Nazanin"/>
      <charset val="178"/>
    </font>
    <font>
      <sz val="24"/>
      <name val="B Nazanin"/>
      <charset val="178"/>
    </font>
    <font>
      <sz val="24"/>
      <color theme="1"/>
      <name val="B Nazanin"/>
      <charset val="178"/>
    </font>
    <font>
      <sz val="16"/>
      <name val="B Nazanin"/>
      <charset val="178"/>
    </font>
    <font>
      <sz val="26"/>
      <name val="B Nazanin"/>
      <charset val="178"/>
    </font>
    <font>
      <sz val="22"/>
      <name val="B Nazanin"/>
      <charset val="178"/>
    </font>
    <font>
      <sz val="30"/>
      <color theme="1"/>
      <name val="B Nazanin"/>
      <charset val="178"/>
    </font>
    <font>
      <b/>
      <sz val="14"/>
      <color theme="7" tint="0.79998168889431442"/>
      <name val="B Nazanin"/>
      <charset val="178"/>
    </font>
    <font>
      <sz val="14"/>
      <color indexed="8"/>
      <name val="B Nazanin"/>
      <charset val="178"/>
    </font>
    <font>
      <b/>
      <sz val="24"/>
      <color theme="7" tint="0.79998168889431442"/>
      <name val="B Nazanin"/>
      <charset val="178"/>
    </font>
    <font>
      <sz val="24"/>
      <color theme="7" tint="0.79998168889431442"/>
      <name val="B Nazanin"/>
      <charset val="178"/>
    </font>
    <font>
      <b/>
      <sz val="36"/>
      <color theme="7" tint="0.79998168889431442"/>
      <name val="B Nazanin"/>
      <charset val="178"/>
    </font>
    <font>
      <b/>
      <sz val="11"/>
      <color theme="7" tint="0.79998168889431442"/>
      <name val="B Nazanin"/>
      <charset val="178"/>
    </font>
    <font>
      <b/>
      <sz val="16"/>
      <color theme="7" tint="0.79998168889431442"/>
      <name val="B Nazanin"/>
      <charset val="178"/>
    </font>
    <font>
      <sz val="32"/>
      <name val="B Nazanin"/>
      <charset val="178"/>
    </font>
    <font>
      <sz val="32"/>
      <color theme="1"/>
      <name val="B Nazanin"/>
      <charset val="178"/>
    </font>
    <font>
      <b/>
      <sz val="28"/>
      <color theme="7" tint="0.79998168889431442"/>
      <name val="B Nazanin"/>
      <charset val="178"/>
    </font>
    <font>
      <b/>
      <sz val="32"/>
      <color theme="7" tint="0.79998168889431442"/>
      <name val="B Nazanin"/>
      <charset val="178"/>
    </font>
    <font>
      <b/>
      <sz val="30"/>
      <color theme="7" tint="0.79998168889431442"/>
      <name val="B Nazanin"/>
      <charset val="178"/>
    </font>
    <font>
      <sz val="28"/>
      <color theme="1"/>
      <name val="B Nazanin"/>
      <charset val="178"/>
    </font>
    <font>
      <sz val="28"/>
      <color indexed="8"/>
      <name val="B Nazanin"/>
      <charset val="178"/>
    </font>
    <font>
      <sz val="20"/>
      <color theme="1"/>
      <name val="B Nazanin"/>
      <charset val="178"/>
    </font>
    <font>
      <sz val="20"/>
      <color indexed="8"/>
      <name val="B Nazanin"/>
      <charset val="178"/>
    </font>
    <font>
      <b/>
      <sz val="18"/>
      <color theme="7" tint="0.79998168889431442"/>
      <name val="B Nazanin"/>
      <charset val="178"/>
    </font>
    <font>
      <sz val="18"/>
      <color theme="1"/>
      <name val="B Nazanin"/>
      <charset val="178"/>
    </font>
    <font>
      <b/>
      <sz val="18"/>
      <name val="B Nazanin"/>
      <charset val="178"/>
    </font>
    <font>
      <b/>
      <sz val="20"/>
      <name val="B Nazanin"/>
      <charset val="178"/>
    </font>
    <font>
      <b/>
      <sz val="10"/>
      <color theme="1"/>
      <name val="B Nazanin"/>
      <charset val="178"/>
    </font>
    <font>
      <sz val="16"/>
      <color indexed="8"/>
      <name val="B Nazanin"/>
      <charset val="178"/>
    </font>
    <font>
      <b/>
      <sz val="40"/>
      <name val="B Nazanin"/>
      <charset val="178"/>
    </font>
    <font>
      <b/>
      <sz val="18"/>
      <color indexed="8"/>
      <name val="B Nazanin"/>
      <charset val="178"/>
    </font>
    <font>
      <b/>
      <sz val="22"/>
      <color theme="7" tint="0.79998168889431442"/>
      <name val="B Nazanin"/>
      <charset val="178"/>
    </font>
    <font>
      <b/>
      <sz val="13"/>
      <color theme="1"/>
      <name val="B Nazanin"/>
      <charset val="178"/>
    </font>
    <font>
      <sz val="13"/>
      <color theme="1"/>
      <name val="B Nazanin"/>
      <charset val="178"/>
    </font>
  </fonts>
  <fills count="15">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4" tint="-0.499984740745262"/>
        <bgColor indexed="64"/>
      </patternFill>
    </fill>
    <fill>
      <patternFill patternType="solid">
        <fgColor theme="7" tint="0.39997558519241921"/>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4" tint="0.39997558519241921"/>
        <bgColor indexed="64"/>
      </patternFill>
    </fill>
  </fills>
  <borders count="4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s>
  <cellStyleXfs count="4">
    <xf numFmtId="0" fontId="0" fillId="0" borderId="0"/>
    <xf numFmtId="0" fontId="1" fillId="0" borderId="0"/>
    <xf numFmtId="0" fontId="2" fillId="0" borderId="0"/>
    <xf numFmtId="0" fontId="4" fillId="0" borderId="0"/>
  </cellStyleXfs>
  <cellXfs count="370">
    <xf numFmtId="0" fontId="0" fillId="0" borderId="0" xfId="0"/>
    <xf numFmtId="0" fontId="3" fillId="0" borderId="0" xfId="0" applyFont="1" applyAlignment="1">
      <alignment horizontal="center" vertical="center" readingOrder="2"/>
    </xf>
    <xf numFmtId="0" fontId="7" fillId="0" borderId="1" xfId="0" applyFont="1" applyFill="1" applyBorder="1" applyAlignment="1">
      <alignment horizontal="center" vertical="center" wrapText="1" readingOrder="2"/>
    </xf>
    <xf numFmtId="0" fontId="7" fillId="0" borderId="8" xfId="0" applyFont="1" applyFill="1" applyBorder="1" applyAlignment="1">
      <alignment horizontal="center" vertical="center" wrapText="1" readingOrder="2"/>
    </xf>
    <xf numFmtId="0" fontId="8" fillId="0" borderId="1" xfId="0" applyNumberFormat="1" applyFont="1" applyFill="1" applyBorder="1" applyAlignment="1">
      <alignment horizontal="center" vertical="center" readingOrder="2"/>
    </xf>
    <xf numFmtId="3" fontId="6" fillId="0" borderId="0" xfId="0" applyNumberFormat="1" applyFont="1" applyFill="1" applyAlignment="1">
      <alignment vertical="center" readingOrder="2"/>
    </xf>
    <xf numFmtId="0" fontId="3" fillId="0" borderId="0" xfId="0" applyFont="1" applyFill="1" applyAlignment="1">
      <alignment vertical="center" readingOrder="2"/>
    </xf>
    <xf numFmtId="0" fontId="7" fillId="0" borderId="0" xfId="0" applyFont="1" applyAlignment="1">
      <alignment horizontal="center" vertical="center" readingOrder="2"/>
    </xf>
    <xf numFmtId="0" fontId="3" fillId="0" borderId="0" xfId="0" applyFont="1" applyAlignment="1">
      <alignment vertical="center" readingOrder="2"/>
    </xf>
    <xf numFmtId="0" fontId="8" fillId="0" borderId="0" xfId="0" applyNumberFormat="1" applyFont="1" applyFill="1" applyBorder="1" applyAlignment="1">
      <alignment horizontal="center" vertical="center" readingOrder="2"/>
    </xf>
    <xf numFmtId="0" fontId="7" fillId="2" borderId="1" xfId="0" applyFont="1" applyFill="1" applyBorder="1" applyAlignment="1">
      <alignment horizontal="center" vertical="center" wrapText="1" readingOrder="2"/>
    </xf>
    <xf numFmtId="0" fontId="7" fillId="2" borderId="8" xfId="0" applyFont="1" applyFill="1" applyBorder="1" applyAlignment="1">
      <alignment horizontal="center" vertical="center" wrapText="1" readingOrder="2"/>
    </xf>
    <xf numFmtId="0" fontId="3" fillId="2" borderId="0" xfId="0" applyFont="1" applyFill="1" applyAlignment="1">
      <alignment vertical="center" readingOrder="2"/>
    </xf>
    <xf numFmtId="9" fontId="12" fillId="3" borderId="0" xfId="2" applyNumberFormat="1" applyFont="1" applyFill="1" applyBorder="1" applyAlignment="1">
      <alignment horizontal="center" vertical="center"/>
    </xf>
    <xf numFmtId="3" fontId="12" fillId="3" borderId="0" xfId="2" applyNumberFormat="1" applyFont="1" applyFill="1" applyBorder="1" applyAlignment="1">
      <alignment horizontal="center" vertical="center"/>
    </xf>
    <xf numFmtId="2" fontId="3" fillId="0" borderId="0" xfId="0" applyNumberFormat="1" applyFont="1" applyAlignment="1">
      <alignment vertical="center" readingOrder="2"/>
    </xf>
    <xf numFmtId="3" fontId="3" fillId="0" borderId="0" xfId="0" applyNumberFormat="1" applyFont="1" applyAlignment="1">
      <alignment vertical="center" readingOrder="2"/>
    </xf>
    <xf numFmtId="0" fontId="9" fillId="0" borderId="0" xfId="0" applyFont="1" applyFill="1" applyAlignment="1">
      <alignment vertical="center" readingOrder="2"/>
    </xf>
    <xf numFmtId="3" fontId="3" fillId="0" borderId="0" xfId="0" applyNumberFormat="1" applyFont="1" applyAlignment="1">
      <alignment horizontal="center" vertical="center" readingOrder="2"/>
    </xf>
    <xf numFmtId="3" fontId="13" fillId="0" borderId="15" xfId="2" applyNumberFormat="1" applyFont="1" applyFill="1" applyBorder="1" applyAlignment="1">
      <alignment horizontal="center" vertical="center"/>
    </xf>
    <xf numFmtId="3" fontId="12" fillId="0" borderId="15" xfId="2" applyNumberFormat="1" applyFont="1" applyFill="1" applyBorder="1" applyAlignment="1">
      <alignment horizontal="center" vertical="center"/>
    </xf>
    <xf numFmtId="0" fontId="3" fillId="3" borderId="0" xfId="2" applyFont="1" applyFill="1" applyBorder="1" applyAlignment="1"/>
    <xf numFmtId="3" fontId="16" fillId="2" borderId="1" xfId="0" applyNumberFormat="1" applyFont="1" applyFill="1" applyBorder="1" applyAlignment="1">
      <alignment horizontal="center" vertical="center" readingOrder="2"/>
    </xf>
    <xf numFmtId="0" fontId="16" fillId="2" borderId="1" xfId="0" applyNumberFormat="1" applyFont="1" applyFill="1" applyBorder="1" applyAlignment="1">
      <alignment horizontal="center" vertical="center" readingOrder="2"/>
    </xf>
    <xf numFmtId="0" fontId="16" fillId="0" borderId="1" xfId="0" applyNumberFormat="1" applyFont="1" applyFill="1" applyBorder="1" applyAlignment="1">
      <alignment horizontal="center" vertical="center" readingOrder="2"/>
    </xf>
    <xf numFmtId="1" fontId="16" fillId="2" borderId="1" xfId="0" applyNumberFormat="1" applyFont="1" applyFill="1" applyBorder="1" applyAlignment="1">
      <alignment horizontal="center" vertical="center" readingOrder="2"/>
    </xf>
    <xf numFmtId="1" fontId="16" fillId="0" borderId="1" xfId="0" applyNumberFormat="1" applyFont="1" applyFill="1" applyBorder="1" applyAlignment="1">
      <alignment horizontal="center" vertical="center" readingOrder="2"/>
    </xf>
    <xf numFmtId="1" fontId="16" fillId="0" borderId="3" xfId="0" applyNumberFormat="1" applyFont="1" applyFill="1" applyBorder="1" applyAlignment="1">
      <alignment horizontal="center" vertical="center" readingOrder="2"/>
    </xf>
    <xf numFmtId="1" fontId="16" fillId="2" borderId="3" xfId="0" applyNumberFormat="1" applyFont="1" applyFill="1" applyBorder="1" applyAlignment="1">
      <alignment horizontal="center" vertical="center" readingOrder="2"/>
    </xf>
    <xf numFmtId="0" fontId="21" fillId="0" borderId="1" xfId="0" applyFont="1" applyFill="1" applyBorder="1" applyAlignment="1">
      <alignment horizontal="center" vertical="center" readingOrder="2"/>
    </xf>
    <xf numFmtId="3" fontId="16" fillId="6" borderId="1" xfId="0" applyNumberFormat="1" applyFont="1" applyFill="1" applyBorder="1" applyAlignment="1">
      <alignment horizontal="center" vertical="center" readingOrder="2"/>
    </xf>
    <xf numFmtId="0" fontId="21" fillId="0" borderId="3" xfId="0" applyFont="1" applyFill="1" applyBorder="1" applyAlignment="1">
      <alignment horizontal="center" vertical="center" readingOrder="2"/>
    </xf>
    <xf numFmtId="0" fontId="8" fillId="2" borderId="1" xfId="0" applyNumberFormat="1" applyFont="1" applyFill="1" applyBorder="1" applyAlignment="1">
      <alignment horizontal="center" vertical="center" readingOrder="2"/>
    </xf>
    <xf numFmtId="0" fontId="21" fillId="2" borderId="1" xfId="0" applyFont="1" applyFill="1" applyBorder="1" applyAlignment="1">
      <alignment horizontal="center" vertical="center" readingOrder="2"/>
    </xf>
    <xf numFmtId="3" fontId="21" fillId="2" borderId="1" xfId="0" applyNumberFormat="1" applyFont="1" applyFill="1" applyBorder="1" applyAlignment="1">
      <alignment horizontal="center" vertical="center" readingOrder="2"/>
    </xf>
    <xf numFmtId="0" fontId="21" fillId="2" borderId="1" xfId="0" applyFont="1" applyFill="1" applyBorder="1" applyAlignment="1">
      <alignment horizontal="center" vertical="center" wrapText="1" readingOrder="2"/>
    </xf>
    <xf numFmtId="0" fontId="21" fillId="2" borderId="3" xfId="0" applyFont="1" applyFill="1" applyBorder="1" applyAlignment="1">
      <alignment horizontal="center" vertical="center" readingOrder="2"/>
    </xf>
    <xf numFmtId="0" fontId="5" fillId="0" borderId="0" xfId="0" applyFont="1" applyAlignment="1">
      <alignment horizontal="right" vertical="center" readingOrder="2"/>
    </xf>
    <xf numFmtId="1" fontId="3" fillId="0" borderId="0" xfId="0" applyNumberFormat="1" applyFont="1" applyAlignment="1">
      <alignment horizontal="center" vertical="center" readingOrder="2"/>
    </xf>
    <xf numFmtId="0" fontId="9" fillId="0" borderId="0" xfId="0" applyFont="1" applyAlignment="1">
      <alignment vertical="center" readingOrder="2"/>
    </xf>
    <xf numFmtId="0" fontId="3" fillId="3" borderId="0" xfId="0" applyFont="1" applyFill="1" applyAlignment="1">
      <alignment vertical="center" readingOrder="2"/>
    </xf>
    <xf numFmtId="3" fontId="23" fillId="2" borderId="1" xfId="0" applyNumberFormat="1" applyFont="1" applyFill="1" applyBorder="1" applyAlignment="1">
      <alignment horizontal="center" vertical="center" readingOrder="2"/>
    </xf>
    <xf numFmtId="3" fontId="23" fillId="0" borderId="1" xfId="0" applyNumberFormat="1" applyFont="1" applyFill="1" applyBorder="1" applyAlignment="1">
      <alignment horizontal="center" vertical="center" readingOrder="2"/>
    </xf>
    <xf numFmtId="3" fontId="23" fillId="0" borderId="3" xfId="0" applyNumberFormat="1" applyFont="1" applyFill="1" applyBorder="1" applyAlignment="1">
      <alignment horizontal="center" vertical="center" readingOrder="2"/>
    </xf>
    <xf numFmtId="3" fontId="23" fillId="2" borderId="3" xfId="0" applyNumberFormat="1" applyFont="1" applyFill="1" applyBorder="1" applyAlignment="1">
      <alignment horizontal="center" vertical="center" readingOrder="2"/>
    </xf>
    <xf numFmtId="0" fontId="22" fillId="0" borderId="0" xfId="0" applyFont="1" applyAlignment="1">
      <alignment horizontal="center" vertical="center" readingOrder="2"/>
    </xf>
    <xf numFmtId="0" fontId="22" fillId="2" borderId="1" xfId="0" applyFont="1" applyFill="1" applyBorder="1" applyAlignment="1">
      <alignment horizontal="center" vertical="center" readingOrder="2"/>
    </xf>
    <xf numFmtId="0" fontId="22" fillId="0" borderId="1" xfId="0" applyFont="1" applyFill="1" applyBorder="1" applyAlignment="1">
      <alignment horizontal="center" vertical="center" readingOrder="2"/>
    </xf>
    <xf numFmtId="0" fontId="22" fillId="0" borderId="3" xfId="0" applyFont="1" applyFill="1" applyBorder="1" applyAlignment="1">
      <alignment horizontal="center" vertical="center" readingOrder="2"/>
    </xf>
    <xf numFmtId="0" fontId="22" fillId="2" borderId="3" xfId="0" applyFont="1" applyFill="1" applyBorder="1" applyAlignment="1">
      <alignment horizontal="center" vertical="center" readingOrder="2"/>
    </xf>
    <xf numFmtId="0" fontId="22" fillId="2" borderId="1" xfId="0" applyNumberFormat="1" applyFont="1" applyFill="1" applyBorder="1" applyAlignment="1">
      <alignment horizontal="center" vertical="center" readingOrder="2"/>
    </xf>
    <xf numFmtId="0" fontId="22" fillId="0" borderId="1" xfId="0" applyNumberFormat="1" applyFont="1" applyFill="1" applyBorder="1" applyAlignment="1">
      <alignment horizontal="center" vertical="center" readingOrder="2"/>
    </xf>
    <xf numFmtId="0" fontId="21" fillId="0" borderId="0" xfId="0" applyFont="1" applyAlignment="1">
      <alignment horizontal="right" vertical="center" readingOrder="2"/>
    </xf>
    <xf numFmtId="0" fontId="3" fillId="0" borderId="0" xfId="0" applyFont="1"/>
    <xf numFmtId="0" fontId="3" fillId="0" borderId="0" xfId="0" applyFont="1" applyFill="1"/>
    <xf numFmtId="0" fontId="3" fillId="3" borderId="0" xfId="0" applyFont="1" applyFill="1"/>
    <xf numFmtId="0" fontId="19" fillId="0" borderId="0" xfId="0" applyFont="1" applyAlignment="1">
      <alignment horizontal="center" vertical="center" readingOrder="2"/>
    </xf>
    <xf numFmtId="0" fontId="19" fillId="0" borderId="23" xfId="0" applyFont="1" applyBorder="1" applyAlignment="1">
      <alignment horizontal="center" vertical="center" readingOrder="2"/>
    </xf>
    <xf numFmtId="0" fontId="19" fillId="0" borderId="27" xfId="0" applyFont="1" applyBorder="1" applyAlignment="1">
      <alignment horizontal="center" vertical="center" readingOrder="2"/>
    </xf>
    <xf numFmtId="0" fontId="3" fillId="0" borderId="7" xfId="0" applyFont="1" applyFill="1" applyBorder="1"/>
    <xf numFmtId="0" fontId="11" fillId="8" borderId="15" xfId="2" applyFont="1" applyFill="1" applyBorder="1" applyAlignment="1">
      <alignment horizontal="center" vertical="center"/>
    </xf>
    <xf numFmtId="0" fontId="11" fillId="8" borderId="15" xfId="2" applyFont="1" applyFill="1" applyBorder="1" applyAlignment="1">
      <alignment horizontal="center" vertical="center" wrapText="1"/>
    </xf>
    <xf numFmtId="0" fontId="10" fillId="8" borderId="15" xfId="2" applyFont="1" applyFill="1" applyBorder="1" applyAlignment="1">
      <alignment horizontal="center" vertical="center"/>
    </xf>
    <xf numFmtId="0" fontId="11" fillId="8" borderId="24" xfId="2" applyFont="1" applyFill="1" applyBorder="1" applyAlignment="1">
      <alignment horizontal="center" vertical="center" wrapText="1"/>
    </xf>
    <xf numFmtId="9" fontId="3" fillId="0" borderId="0" xfId="0" applyNumberFormat="1" applyFont="1" applyFill="1"/>
    <xf numFmtId="0" fontId="12" fillId="0" borderId="0" xfId="0" applyFont="1" applyFill="1"/>
    <xf numFmtId="0" fontId="3" fillId="8" borderId="0" xfId="0" applyFont="1" applyFill="1"/>
    <xf numFmtId="0" fontId="3" fillId="0" borderId="0" xfId="0" applyFont="1" applyAlignment="1">
      <alignment horizontal="center"/>
    </xf>
    <xf numFmtId="0" fontId="3" fillId="0" borderId="0" xfId="0" applyFont="1" applyBorder="1" applyAlignment="1">
      <alignment horizontal="right" readingOrder="2"/>
    </xf>
    <xf numFmtId="0" fontId="3" fillId="0" borderId="0" xfId="0" applyFont="1" applyBorder="1" applyAlignment="1">
      <alignment readingOrder="2"/>
    </xf>
    <xf numFmtId="3" fontId="13" fillId="9" borderId="15" xfId="2" applyNumberFormat="1" applyFont="1" applyFill="1" applyBorder="1" applyAlignment="1">
      <alignment horizontal="center" vertical="center"/>
    </xf>
    <xf numFmtId="3" fontId="12" fillId="9" borderId="15" xfId="2" applyNumberFormat="1" applyFont="1" applyFill="1" applyBorder="1" applyAlignment="1">
      <alignment horizontal="center" vertical="center"/>
    </xf>
    <xf numFmtId="0" fontId="11" fillId="11" borderId="10" xfId="2" applyFont="1" applyFill="1" applyBorder="1" applyAlignment="1">
      <alignment vertical="center"/>
    </xf>
    <xf numFmtId="0" fontId="11" fillId="11" borderId="15" xfId="2" applyFont="1" applyFill="1" applyBorder="1" applyAlignment="1">
      <alignment horizontal="center" vertical="center"/>
    </xf>
    <xf numFmtId="0" fontId="11" fillId="11" borderId="15" xfId="2" applyFont="1" applyFill="1" applyBorder="1" applyAlignment="1">
      <alignment horizontal="center" vertical="center" wrapText="1"/>
    </xf>
    <xf numFmtId="9" fontId="11" fillId="11" borderId="15" xfId="2" applyNumberFormat="1" applyFont="1" applyFill="1" applyBorder="1" applyAlignment="1">
      <alignment horizontal="center" vertical="center" wrapText="1"/>
    </xf>
    <xf numFmtId="3" fontId="11" fillId="11" borderId="15" xfId="2" applyNumberFormat="1" applyFont="1" applyFill="1" applyBorder="1" applyAlignment="1">
      <alignment horizontal="center" vertical="center" wrapText="1"/>
    </xf>
    <xf numFmtId="9" fontId="11" fillId="11" borderId="24" xfId="2" applyNumberFormat="1" applyFont="1" applyFill="1" applyBorder="1" applyAlignment="1">
      <alignment horizontal="center" vertical="center" wrapText="1"/>
    </xf>
    <xf numFmtId="9" fontId="3" fillId="0" borderId="0" xfId="0" applyNumberFormat="1" applyFont="1"/>
    <xf numFmtId="3" fontId="3" fillId="0" borderId="0" xfId="0" applyNumberFormat="1" applyFont="1"/>
    <xf numFmtId="0" fontId="3" fillId="0" borderId="0" xfId="0" applyFont="1" applyFill="1" applyAlignment="1">
      <alignment horizontal="center"/>
    </xf>
    <xf numFmtId="0" fontId="3" fillId="11" borderId="10" xfId="2" applyFont="1" applyFill="1" applyBorder="1" applyAlignment="1"/>
    <xf numFmtId="0" fontId="3" fillId="0" borderId="7" xfId="0" applyFont="1" applyFill="1" applyBorder="1" applyAlignment="1">
      <alignment horizontal="center"/>
    </xf>
    <xf numFmtId="0" fontId="3" fillId="9" borderId="0" xfId="0" applyFont="1" applyFill="1"/>
    <xf numFmtId="0" fontId="3" fillId="3" borderId="0" xfId="2" applyFont="1" applyFill="1" applyBorder="1"/>
    <xf numFmtId="0" fontId="3" fillId="3" borderId="0" xfId="2" applyFont="1" applyFill="1" applyBorder="1" applyAlignment="1">
      <alignment horizontal="center"/>
    </xf>
    <xf numFmtId="0" fontId="3" fillId="13" borderId="0" xfId="0" applyFont="1" applyFill="1"/>
    <xf numFmtId="1" fontId="21" fillId="2" borderId="1" xfId="0" applyNumberFormat="1" applyFont="1" applyFill="1" applyBorder="1" applyAlignment="1">
      <alignment horizontal="center" vertical="center" readingOrder="2"/>
    </xf>
    <xf numFmtId="1" fontId="21" fillId="0" borderId="1" xfId="0" applyNumberFormat="1" applyFont="1" applyFill="1" applyBorder="1" applyAlignment="1">
      <alignment horizontal="center" vertical="center" readingOrder="2"/>
    </xf>
    <xf numFmtId="1" fontId="21" fillId="0" borderId="3" xfId="0" applyNumberFormat="1" applyFont="1" applyFill="1" applyBorder="1" applyAlignment="1">
      <alignment horizontal="center" vertical="center" readingOrder="2"/>
    </xf>
    <xf numFmtId="1" fontId="21" fillId="2" borderId="3" xfId="0" applyNumberFormat="1" applyFont="1" applyFill="1" applyBorder="1" applyAlignment="1">
      <alignment horizontal="center" vertical="center" readingOrder="2"/>
    </xf>
    <xf numFmtId="0" fontId="21" fillId="2" borderId="1" xfId="0" applyNumberFormat="1" applyFont="1" applyFill="1" applyBorder="1" applyAlignment="1">
      <alignment horizontal="center" vertical="center" readingOrder="2"/>
    </xf>
    <xf numFmtId="0" fontId="21" fillId="0" borderId="1" xfId="0" applyNumberFormat="1" applyFont="1" applyFill="1" applyBorder="1" applyAlignment="1">
      <alignment horizontal="center" vertical="center" readingOrder="2"/>
    </xf>
    <xf numFmtId="0" fontId="19" fillId="0" borderId="0" xfId="0" applyFont="1" applyFill="1" applyAlignment="1">
      <alignment vertical="center"/>
    </xf>
    <xf numFmtId="0" fontId="19" fillId="0" borderId="0" xfId="0" applyFont="1" applyAlignment="1">
      <alignment vertical="center"/>
    </xf>
    <xf numFmtId="2" fontId="18" fillId="0" borderId="0" xfId="0" applyNumberFormat="1" applyFont="1" applyAlignment="1">
      <alignment vertical="center"/>
    </xf>
    <xf numFmtId="2" fontId="19" fillId="0" borderId="0" xfId="0" applyNumberFormat="1" applyFont="1" applyAlignment="1">
      <alignment vertical="center"/>
    </xf>
    <xf numFmtId="0" fontId="19" fillId="5" borderId="0" xfId="0" applyFont="1" applyFill="1" applyAlignment="1">
      <alignment vertical="center"/>
    </xf>
    <xf numFmtId="0" fontId="19" fillId="14" borderId="0" xfId="0" applyFont="1" applyFill="1" applyAlignment="1">
      <alignment vertical="center"/>
    </xf>
    <xf numFmtId="0" fontId="18" fillId="0" borderId="0" xfId="0" applyFont="1" applyFill="1" applyAlignment="1">
      <alignment vertical="center"/>
    </xf>
    <xf numFmtId="2" fontId="19" fillId="0" borderId="24" xfId="0" applyNumberFormat="1" applyFont="1" applyBorder="1" applyAlignment="1">
      <alignment vertical="center"/>
    </xf>
    <xf numFmtId="2" fontId="19" fillId="0" borderId="32" xfId="0" applyNumberFormat="1" applyFont="1" applyBorder="1" applyAlignment="1">
      <alignment vertical="center"/>
    </xf>
    <xf numFmtId="0" fontId="18" fillId="0" borderId="0" xfId="0" applyFont="1" applyAlignment="1">
      <alignment vertical="center"/>
    </xf>
    <xf numFmtId="2" fontId="26" fillId="5" borderId="14" xfId="0" applyNumberFormat="1" applyFont="1" applyFill="1" applyBorder="1" applyAlignment="1">
      <alignment horizontal="center" vertical="center"/>
    </xf>
    <xf numFmtId="2" fontId="26" fillId="5" borderId="42" xfId="0" applyNumberFormat="1" applyFont="1" applyFill="1" applyBorder="1" applyAlignment="1">
      <alignment horizontal="center" vertical="center"/>
    </xf>
    <xf numFmtId="2" fontId="26" fillId="5" borderId="21" xfId="0" applyNumberFormat="1" applyFont="1" applyFill="1" applyBorder="1" applyAlignment="1">
      <alignment horizontal="center" vertical="center"/>
    </xf>
    <xf numFmtId="0" fontId="15" fillId="0" borderId="0" xfId="0" applyFont="1" applyFill="1" applyAlignment="1">
      <alignment vertical="center" readingOrder="2"/>
    </xf>
    <xf numFmtId="0" fontId="14" fillId="0" borderId="0" xfId="0" applyFont="1" applyFill="1" applyAlignment="1">
      <alignment vertical="center" readingOrder="2"/>
    </xf>
    <xf numFmtId="0" fontId="22" fillId="6" borderId="3" xfId="0" applyFont="1" applyFill="1" applyBorder="1" applyAlignment="1">
      <alignment horizontal="center" vertical="center" readingOrder="2"/>
    </xf>
    <xf numFmtId="0" fontId="7" fillId="6" borderId="1" xfId="0" applyNumberFormat="1" applyFont="1" applyFill="1" applyBorder="1" applyAlignment="1">
      <alignment horizontal="center" vertical="center" readingOrder="2"/>
    </xf>
    <xf numFmtId="0" fontId="21" fillId="6" borderId="3" xfId="0" applyNumberFormat="1" applyFont="1" applyFill="1" applyBorder="1" applyAlignment="1">
      <alignment horizontal="center" vertical="center" readingOrder="2"/>
    </xf>
    <xf numFmtId="3" fontId="16" fillId="6" borderId="3" xfId="0" applyNumberFormat="1" applyFont="1" applyFill="1" applyBorder="1" applyAlignment="1">
      <alignment horizontal="center" vertical="center" readingOrder="2"/>
    </xf>
    <xf numFmtId="0" fontId="21" fillId="6" borderId="3" xfId="0" applyFont="1" applyFill="1" applyBorder="1" applyAlignment="1">
      <alignment horizontal="center" vertical="center" readingOrder="2"/>
    </xf>
    <xf numFmtId="1" fontId="16" fillId="6" borderId="3" xfId="0" applyNumberFormat="1" applyFont="1" applyFill="1" applyBorder="1" applyAlignment="1">
      <alignment horizontal="center" vertical="center" readingOrder="2"/>
    </xf>
    <xf numFmtId="0" fontId="22" fillId="6" borderId="1" xfId="0" applyFont="1" applyFill="1" applyBorder="1" applyAlignment="1">
      <alignment horizontal="center" vertical="center" readingOrder="2"/>
    </xf>
    <xf numFmtId="0" fontId="7" fillId="6" borderId="1" xfId="0" applyFont="1" applyFill="1" applyBorder="1" applyAlignment="1">
      <alignment horizontal="center" vertical="center" readingOrder="2"/>
    </xf>
    <xf numFmtId="0" fontId="21" fillId="6" borderId="1" xfId="0" applyFont="1" applyFill="1" applyBorder="1" applyAlignment="1">
      <alignment horizontal="center" vertical="center" readingOrder="2"/>
    </xf>
    <xf numFmtId="0" fontId="16" fillId="6" borderId="1" xfId="0" applyFont="1" applyFill="1" applyBorder="1" applyAlignment="1">
      <alignment horizontal="center" vertical="center" readingOrder="2"/>
    </xf>
    <xf numFmtId="3" fontId="21" fillId="6" borderId="1" xfId="0" applyNumberFormat="1" applyFont="1" applyFill="1" applyBorder="1" applyAlignment="1">
      <alignment horizontal="center" vertical="center" readingOrder="2"/>
    </xf>
    <xf numFmtId="1" fontId="16" fillId="6" borderId="1" xfId="0" applyNumberFormat="1" applyFont="1" applyFill="1" applyBorder="1" applyAlignment="1">
      <alignment horizontal="center" vertical="center" readingOrder="2"/>
    </xf>
    <xf numFmtId="3" fontId="29" fillId="13" borderId="15" xfId="2" applyNumberFormat="1" applyFont="1" applyFill="1" applyBorder="1" applyAlignment="1">
      <alignment horizontal="center" vertical="center"/>
    </xf>
    <xf numFmtId="0" fontId="29" fillId="13" borderId="31" xfId="2" applyFont="1" applyFill="1" applyBorder="1"/>
    <xf numFmtId="3" fontId="24" fillId="13" borderId="31" xfId="2" applyNumberFormat="1" applyFont="1" applyFill="1" applyBorder="1" applyAlignment="1">
      <alignment horizontal="right" vertical="center"/>
    </xf>
    <xf numFmtId="3" fontId="31" fillId="2" borderId="1" xfId="0" applyNumberFormat="1" applyFont="1" applyFill="1" applyBorder="1" applyAlignment="1">
      <alignment horizontal="right" vertical="center" readingOrder="2"/>
    </xf>
    <xf numFmtId="3" fontId="31" fillId="2" borderId="1" xfId="0" applyNumberFormat="1" applyFont="1" applyFill="1" applyBorder="1" applyAlignment="1">
      <alignment horizontal="center" vertical="center" readingOrder="2"/>
    </xf>
    <xf numFmtId="3" fontId="31" fillId="0" borderId="1" xfId="0" applyNumberFormat="1" applyFont="1" applyFill="1" applyBorder="1" applyAlignment="1">
      <alignment horizontal="right" vertical="center" readingOrder="2"/>
    </xf>
    <xf numFmtId="3" fontId="31" fillId="0" borderId="1" xfId="0" applyNumberFormat="1" applyFont="1" applyFill="1" applyBorder="1" applyAlignment="1">
      <alignment horizontal="center" vertical="center" readingOrder="2"/>
    </xf>
    <xf numFmtId="3" fontId="31" fillId="0" borderId="3" xfId="0" applyNumberFormat="1" applyFont="1" applyFill="1" applyBorder="1" applyAlignment="1">
      <alignment horizontal="right" vertical="center" readingOrder="2"/>
    </xf>
    <xf numFmtId="3" fontId="31" fillId="2" borderId="3" xfId="0" applyNumberFormat="1" applyFont="1" applyFill="1" applyBorder="1" applyAlignment="1">
      <alignment horizontal="right" vertical="center" readingOrder="2"/>
    </xf>
    <xf numFmtId="3" fontId="31" fillId="6" borderId="3" xfId="0" applyNumberFormat="1" applyFont="1" applyFill="1" applyBorder="1" applyAlignment="1">
      <alignment horizontal="right" vertical="center" readingOrder="2"/>
    </xf>
    <xf numFmtId="3" fontId="31" fillId="6" borderId="3" xfId="0" applyNumberFormat="1" applyFont="1" applyFill="1" applyBorder="1" applyAlignment="1">
      <alignment horizontal="center" vertical="center" readingOrder="2"/>
    </xf>
    <xf numFmtId="0" fontId="31" fillId="2" borderId="1" xfId="0" applyNumberFormat="1" applyFont="1" applyFill="1" applyBorder="1" applyAlignment="1">
      <alignment horizontal="right" vertical="center" readingOrder="2"/>
    </xf>
    <xf numFmtId="0" fontId="31" fillId="0" borderId="3" xfId="0" applyNumberFormat="1" applyFont="1" applyFill="1" applyBorder="1" applyAlignment="1">
      <alignment horizontal="right" vertical="center" readingOrder="2"/>
    </xf>
    <xf numFmtId="3" fontId="31" fillId="6" borderId="1" xfId="0" applyNumberFormat="1" applyFont="1" applyFill="1" applyBorder="1" applyAlignment="1">
      <alignment horizontal="center" vertical="center" readingOrder="2"/>
    </xf>
    <xf numFmtId="3" fontId="31" fillId="6" borderId="1" xfId="0" applyNumberFormat="1" applyFont="1" applyFill="1" applyBorder="1" applyAlignment="1">
      <alignment horizontal="right" vertical="center" readingOrder="2"/>
    </xf>
    <xf numFmtId="3" fontId="31" fillId="2" borderId="1" xfId="0" applyNumberFormat="1" applyFont="1" applyFill="1" applyBorder="1" applyAlignment="1">
      <alignment horizontal="center" vertical="center"/>
    </xf>
    <xf numFmtId="3" fontId="31" fillId="0" borderId="1" xfId="0" applyNumberFormat="1" applyFont="1" applyFill="1" applyBorder="1" applyAlignment="1">
      <alignment horizontal="center" vertical="center"/>
    </xf>
    <xf numFmtId="2" fontId="31" fillId="6" borderId="3" xfId="0" applyNumberFormat="1" applyFont="1" applyFill="1" applyBorder="1" applyAlignment="1">
      <alignment horizontal="center" vertical="center" wrapText="1"/>
    </xf>
    <xf numFmtId="3" fontId="31" fillId="6" borderId="1" xfId="0" applyNumberFormat="1" applyFont="1" applyFill="1" applyBorder="1" applyAlignment="1">
      <alignment horizontal="center" vertical="center" wrapText="1"/>
    </xf>
    <xf numFmtId="3" fontId="31" fillId="6" borderId="1" xfId="0" applyNumberFormat="1" applyFont="1" applyFill="1" applyBorder="1" applyAlignment="1">
      <alignment horizontal="center" vertical="center"/>
    </xf>
    <xf numFmtId="2" fontId="31" fillId="6" borderId="1" xfId="0" applyNumberFormat="1" applyFont="1" applyFill="1" applyBorder="1" applyAlignment="1">
      <alignment horizontal="center" vertical="center"/>
    </xf>
    <xf numFmtId="2" fontId="31" fillId="6" borderId="1" xfId="0" applyNumberFormat="1" applyFont="1" applyFill="1" applyBorder="1" applyAlignment="1">
      <alignment horizontal="center" vertical="center" readingOrder="2"/>
    </xf>
    <xf numFmtId="0" fontId="9" fillId="2" borderId="1" xfId="0" applyNumberFormat="1" applyFont="1" applyFill="1" applyBorder="1" applyAlignment="1">
      <alignment horizontal="center" vertical="center" readingOrder="2"/>
    </xf>
    <xf numFmtId="0" fontId="9" fillId="2" borderId="1" xfId="0" applyFont="1" applyFill="1" applyBorder="1" applyAlignment="1">
      <alignment horizontal="right" vertical="center" readingOrder="2"/>
    </xf>
    <xf numFmtId="0" fontId="9" fillId="0" borderId="1" xfId="0" applyNumberFormat="1" applyFont="1" applyFill="1" applyBorder="1" applyAlignment="1">
      <alignment horizontal="center" vertical="center" readingOrder="2"/>
    </xf>
    <xf numFmtId="0" fontId="9" fillId="0" borderId="1" xfId="0" applyFont="1" applyFill="1" applyBorder="1" applyAlignment="1">
      <alignment vertical="center" readingOrder="2"/>
    </xf>
    <xf numFmtId="0" fontId="9" fillId="0" borderId="1" xfId="0" applyFont="1" applyFill="1" applyBorder="1" applyAlignment="1">
      <alignment horizontal="right" vertical="center" readingOrder="2"/>
    </xf>
    <xf numFmtId="0" fontId="9" fillId="2" borderId="2" xfId="0" applyFont="1" applyFill="1" applyBorder="1" applyAlignment="1">
      <alignment horizontal="right" vertical="center" readingOrder="2"/>
    </xf>
    <xf numFmtId="0" fontId="9" fillId="0" borderId="2" xfId="0" applyFont="1" applyFill="1" applyBorder="1" applyAlignment="1">
      <alignment horizontal="right" vertical="center" readingOrder="2"/>
    </xf>
    <xf numFmtId="0" fontId="9" fillId="2" borderId="1" xfId="0" applyFont="1" applyFill="1" applyBorder="1" applyAlignment="1">
      <alignment vertical="center" readingOrder="2"/>
    </xf>
    <xf numFmtId="0" fontId="9" fillId="2" borderId="1" xfId="0" applyNumberFormat="1" applyFont="1" applyFill="1" applyBorder="1" applyAlignment="1">
      <alignment horizontal="right" vertical="center" readingOrder="2"/>
    </xf>
    <xf numFmtId="0" fontId="9" fillId="0" borderId="6" xfId="0" applyNumberFormat="1" applyFont="1" applyFill="1" applyBorder="1" applyAlignment="1">
      <alignment horizontal="right" vertical="center" readingOrder="2"/>
    </xf>
    <xf numFmtId="0" fontId="9" fillId="2" borderId="6" xfId="0" applyFont="1" applyFill="1" applyBorder="1" applyAlignment="1">
      <alignment vertical="center" readingOrder="2"/>
    </xf>
    <xf numFmtId="0" fontId="9" fillId="0" borderId="6" xfId="0" applyFont="1" applyFill="1" applyBorder="1" applyAlignment="1">
      <alignment vertical="center" readingOrder="2"/>
    </xf>
    <xf numFmtId="2" fontId="31" fillId="2" borderId="1" xfId="0" applyNumberFormat="1" applyFont="1" applyFill="1" applyBorder="1" applyAlignment="1">
      <alignment horizontal="center" vertical="center" readingOrder="1"/>
    </xf>
    <xf numFmtId="0" fontId="31" fillId="2" borderId="1" xfId="0" applyFont="1" applyFill="1" applyBorder="1" applyAlignment="1">
      <alignment horizontal="center" vertical="center" readingOrder="2"/>
    </xf>
    <xf numFmtId="2" fontId="31" fillId="0" borderId="1" xfId="0" applyNumberFormat="1" applyFont="1" applyFill="1" applyBorder="1" applyAlignment="1">
      <alignment horizontal="center" vertical="center" readingOrder="1"/>
    </xf>
    <xf numFmtId="0" fontId="31" fillId="0" borderId="1" xfId="0" applyFont="1" applyFill="1" applyBorder="1" applyAlignment="1">
      <alignment horizontal="center" vertical="center" readingOrder="2"/>
    </xf>
    <xf numFmtId="2" fontId="32" fillId="2" borderId="1" xfId="0" applyNumberFormat="1" applyFont="1" applyFill="1" applyBorder="1" applyAlignment="1">
      <alignment horizontal="center" vertical="center" readingOrder="1"/>
    </xf>
    <xf numFmtId="3" fontId="32" fillId="2" borderId="1" xfId="0" applyNumberFormat="1" applyFont="1" applyFill="1" applyBorder="1" applyAlignment="1">
      <alignment horizontal="center" vertical="center" readingOrder="2"/>
    </xf>
    <xf numFmtId="0" fontId="31" fillId="2" borderId="1" xfId="0" applyNumberFormat="1" applyFont="1" applyFill="1" applyBorder="1" applyAlignment="1">
      <alignment horizontal="center" vertical="center" readingOrder="2"/>
    </xf>
    <xf numFmtId="2" fontId="31" fillId="0" borderId="3" xfId="0" applyNumberFormat="1" applyFont="1" applyFill="1" applyBorder="1" applyAlignment="1">
      <alignment horizontal="center" vertical="center" readingOrder="1"/>
    </xf>
    <xf numFmtId="0" fontId="31" fillId="0" borderId="3" xfId="0" applyFont="1" applyFill="1" applyBorder="1" applyAlignment="1">
      <alignment horizontal="center" vertical="center" readingOrder="2"/>
    </xf>
    <xf numFmtId="3" fontId="31" fillId="0" borderId="3" xfId="0" applyNumberFormat="1" applyFont="1" applyFill="1" applyBorder="1" applyAlignment="1">
      <alignment horizontal="center" vertical="center" readingOrder="2"/>
    </xf>
    <xf numFmtId="2" fontId="31" fillId="6" borderId="3" xfId="0" applyNumberFormat="1" applyFont="1" applyFill="1" applyBorder="1" applyAlignment="1">
      <alignment horizontal="center" vertical="center" wrapText="1" readingOrder="1"/>
    </xf>
    <xf numFmtId="3" fontId="31" fillId="6" borderId="3" xfId="0" applyNumberFormat="1" applyFont="1" applyFill="1" applyBorder="1" applyAlignment="1">
      <alignment horizontal="center" vertical="center" wrapText="1" readingOrder="2"/>
    </xf>
    <xf numFmtId="2" fontId="31" fillId="2" borderId="1" xfId="0" applyNumberFormat="1" applyFont="1" applyFill="1" applyBorder="1" applyAlignment="1">
      <alignment horizontal="center" vertical="center" readingOrder="2"/>
    </xf>
    <xf numFmtId="0" fontId="31" fillId="0" borderId="1" xfId="0" applyNumberFormat="1" applyFont="1" applyFill="1" applyBorder="1" applyAlignment="1">
      <alignment horizontal="center" vertical="center" readingOrder="2"/>
    </xf>
    <xf numFmtId="2" fontId="31" fillId="0" borderId="1" xfId="0" applyNumberFormat="1" applyFont="1" applyFill="1" applyBorder="1" applyAlignment="1">
      <alignment horizontal="center" vertical="center" readingOrder="2"/>
    </xf>
    <xf numFmtId="2" fontId="31" fillId="6" borderId="1" xfId="0" applyNumberFormat="1" applyFont="1" applyFill="1" applyBorder="1" applyAlignment="1">
      <alignment horizontal="center" vertical="center" wrapText="1" readingOrder="1"/>
    </xf>
    <xf numFmtId="2" fontId="31" fillId="6" borderId="1" xfId="0" applyNumberFormat="1" applyFont="1" applyFill="1" applyBorder="1" applyAlignment="1">
      <alignment horizontal="center" vertical="center" readingOrder="1"/>
    </xf>
    <xf numFmtId="3" fontId="31" fillId="6" borderId="1" xfId="0" applyNumberFormat="1" applyFont="1" applyFill="1" applyBorder="1" applyAlignment="1">
      <alignment horizontal="center" vertical="center" wrapText="1" readingOrder="2"/>
    </xf>
    <xf numFmtId="3" fontId="31" fillId="6" borderId="1" xfId="0" applyNumberFormat="1" applyFont="1" applyFill="1" applyBorder="1" applyAlignment="1">
      <alignment horizontal="center" vertical="center" wrapText="1" readingOrder="1"/>
    </xf>
    <xf numFmtId="2" fontId="31" fillId="14" borderId="15" xfId="0" applyNumberFormat="1" applyFont="1" applyFill="1" applyBorder="1" applyAlignment="1">
      <alignment horizontal="center" vertical="center"/>
    </xf>
    <xf numFmtId="2" fontId="31" fillId="14" borderId="21" xfId="0" applyNumberFormat="1" applyFont="1" applyFill="1" applyBorder="1" applyAlignment="1">
      <alignment horizontal="center" vertical="center"/>
    </xf>
    <xf numFmtId="2" fontId="32" fillId="14" borderId="24" xfId="0" applyNumberFormat="1" applyFont="1" applyFill="1" applyBorder="1" applyAlignment="1">
      <alignment horizontal="center" vertical="center"/>
    </xf>
    <xf numFmtId="2" fontId="31" fillId="0" borderId="15" xfId="0" applyNumberFormat="1" applyFont="1" applyFill="1" applyBorder="1" applyAlignment="1">
      <alignment horizontal="center" vertical="center"/>
    </xf>
    <xf numFmtId="2" fontId="32" fillId="0" borderId="24" xfId="0" applyNumberFormat="1" applyFont="1" applyFill="1" applyBorder="1" applyAlignment="1">
      <alignment horizontal="center" vertical="center"/>
    </xf>
    <xf numFmtId="2" fontId="32" fillId="14" borderId="15" xfId="0" applyNumberFormat="1" applyFont="1" applyFill="1" applyBorder="1" applyAlignment="1">
      <alignment horizontal="center" vertical="center"/>
    </xf>
    <xf numFmtId="2" fontId="34" fillId="5" borderId="15" xfId="0" applyNumberFormat="1" applyFont="1" applyFill="1" applyBorder="1" applyAlignment="1">
      <alignment horizontal="center" vertical="center"/>
    </xf>
    <xf numFmtId="2" fontId="32" fillId="0" borderId="15" xfId="0" applyNumberFormat="1" applyFont="1" applyFill="1" applyBorder="1" applyAlignment="1">
      <alignment horizontal="center" vertical="center"/>
    </xf>
    <xf numFmtId="4" fontId="34" fillId="5" borderId="15" xfId="0" applyNumberFormat="1" applyFont="1" applyFill="1" applyBorder="1" applyAlignment="1">
      <alignment horizontal="center" vertical="center"/>
    </xf>
    <xf numFmtId="3" fontId="34" fillId="5" borderId="15" xfId="0" applyNumberFormat="1" applyFont="1" applyFill="1" applyBorder="1" applyAlignment="1">
      <alignment horizontal="center" vertical="center"/>
    </xf>
    <xf numFmtId="2" fontId="34" fillId="5" borderId="24" xfId="0" applyNumberFormat="1" applyFont="1" applyFill="1" applyBorder="1" applyAlignment="1">
      <alignment horizontal="center" vertical="center"/>
    </xf>
    <xf numFmtId="3" fontId="16" fillId="14" borderId="15" xfId="0" applyNumberFormat="1" applyFont="1" applyFill="1" applyBorder="1" applyAlignment="1">
      <alignment horizontal="center" vertical="center"/>
    </xf>
    <xf numFmtId="3" fontId="16" fillId="0" borderId="15" xfId="0" applyNumberFormat="1" applyFont="1" applyFill="1" applyBorder="1" applyAlignment="1">
      <alignment horizontal="center" vertical="center"/>
    </xf>
    <xf numFmtId="3" fontId="35" fillId="5" borderId="15" xfId="0" applyNumberFormat="1" applyFont="1" applyFill="1" applyBorder="1" applyAlignment="1">
      <alignment horizontal="center" vertical="center"/>
    </xf>
    <xf numFmtId="0" fontId="36" fillId="14" borderId="23" xfId="0" applyFont="1" applyFill="1" applyBorder="1" applyAlignment="1">
      <alignment horizontal="center" vertical="center" readingOrder="2"/>
    </xf>
    <xf numFmtId="0" fontId="37" fillId="14" borderId="15" xfId="0" applyFont="1" applyFill="1" applyBorder="1" applyAlignment="1">
      <alignment vertical="center"/>
    </xf>
    <xf numFmtId="0" fontId="36" fillId="0" borderId="23" xfId="0" applyFont="1" applyFill="1" applyBorder="1" applyAlignment="1">
      <alignment horizontal="center" vertical="center" readingOrder="2"/>
    </xf>
    <xf numFmtId="0" fontId="37" fillId="0" borderId="15" xfId="0" applyFont="1" applyFill="1" applyBorder="1" applyAlignment="1">
      <alignment vertical="center"/>
    </xf>
    <xf numFmtId="0" fontId="9" fillId="0" borderId="18" xfId="0" applyFont="1" applyFill="1" applyBorder="1" applyAlignment="1">
      <alignment vertical="center"/>
    </xf>
    <xf numFmtId="0" fontId="37" fillId="0" borderId="18" xfId="0" applyFont="1" applyFill="1" applyBorder="1" applyAlignment="1">
      <alignment vertical="center"/>
    </xf>
    <xf numFmtId="0" fontId="37" fillId="14" borderId="18" xfId="0" applyFont="1" applyFill="1" applyBorder="1" applyAlignment="1">
      <alignment vertical="center"/>
    </xf>
    <xf numFmtId="0" fontId="38" fillId="9" borderId="23" xfId="2" applyFont="1" applyFill="1" applyBorder="1" applyAlignment="1">
      <alignment horizontal="center"/>
    </xf>
    <xf numFmtId="0" fontId="39" fillId="9" borderId="15" xfId="2" applyFont="1" applyFill="1" applyBorder="1" applyAlignment="1">
      <alignment horizontal="right" vertical="center"/>
    </xf>
    <xf numFmtId="0" fontId="38" fillId="0" borderId="23" xfId="2" applyFont="1" applyFill="1" applyBorder="1" applyAlignment="1">
      <alignment horizontal="center"/>
    </xf>
    <xf numFmtId="0" fontId="39" fillId="0" borderId="15" xfId="2" applyFont="1" applyFill="1" applyBorder="1" applyAlignment="1">
      <alignment horizontal="right" vertical="center"/>
    </xf>
    <xf numFmtId="0" fontId="8" fillId="9" borderId="15" xfId="2" applyFont="1" applyFill="1" applyBorder="1" applyAlignment="1">
      <alignment horizontal="right" vertical="center"/>
    </xf>
    <xf numFmtId="0" fontId="8" fillId="0" borderId="15" xfId="2" applyFont="1" applyFill="1" applyBorder="1" applyAlignment="1">
      <alignment horizontal="right" vertical="center"/>
    </xf>
    <xf numFmtId="0" fontId="39" fillId="9" borderId="18" xfId="2" applyFont="1" applyFill="1" applyBorder="1" applyAlignment="1">
      <alignment horizontal="right" vertical="center"/>
    </xf>
    <xf numFmtId="0" fontId="39" fillId="0" borderId="18" xfId="2" applyFont="1" applyFill="1" applyBorder="1" applyAlignment="1">
      <alignment horizontal="right" vertical="center"/>
    </xf>
    <xf numFmtId="0" fontId="8" fillId="9" borderId="18" xfId="2" applyFont="1" applyFill="1" applyBorder="1" applyAlignment="1">
      <alignment horizontal="right" vertical="center"/>
    </xf>
    <xf numFmtId="0" fontId="8" fillId="0" borderId="18" xfId="2" applyFont="1" applyFill="1" applyBorder="1" applyAlignment="1">
      <alignment horizontal="right" vertical="center"/>
    </xf>
    <xf numFmtId="3" fontId="7" fillId="9" borderId="15" xfId="2" applyNumberFormat="1" applyFont="1" applyFill="1" applyBorder="1" applyAlignment="1">
      <alignment horizontal="right" vertical="center"/>
    </xf>
    <xf numFmtId="3" fontId="7" fillId="0" borderId="15" xfId="2" applyNumberFormat="1" applyFont="1" applyFill="1" applyBorder="1" applyAlignment="1">
      <alignment horizontal="right" vertical="center"/>
    </xf>
    <xf numFmtId="3" fontId="40" fillId="13" borderId="15" xfId="2" applyNumberFormat="1" applyFont="1" applyFill="1" applyBorder="1" applyAlignment="1">
      <alignment horizontal="right" vertical="center"/>
    </xf>
    <xf numFmtId="9" fontId="41" fillId="9" borderId="15" xfId="0" applyNumberFormat="1" applyFont="1" applyFill="1" applyBorder="1" applyAlignment="1">
      <alignment horizontal="center" vertical="center"/>
    </xf>
    <xf numFmtId="9" fontId="41" fillId="0" borderId="15" xfId="0" applyNumberFormat="1" applyFont="1" applyFill="1" applyBorder="1" applyAlignment="1">
      <alignment horizontal="center" vertical="center"/>
    </xf>
    <xf numFmtId="9" fontId="40" fillId="13" borderId="15" xfId="2" applyNumberFormat="1" applyFont="1" applyFill="1" applyBorder="1" applyAlignment="1">
      <alignment horizontal="center" vertical="center"/>
    </xf>
    <xf numFmtId="9" fontId="40" fillId="13" borderId="31" xfId="2" applyNumberFormat="1" applyFont="1" applyFill="1" applyBorder="1" applyAlignment="1">
      <alignment horizontal="center" vertical="center"/>
    </xf>
    <xf numFmtId="9" fontId="41" fillId="9" borderId="24" xfId="0" applyNumberFormat="1" applyFont="1" applyFill="1" applyBorder="1" applyAlignment="1">
      <alignment horizontal="center" vertical="center"/>
    </xf>
    <xf numFmtId="9" fontId="41" fillId="0" borderId="24" xfId="0" applyNumberFormat="1" applyFont="1" applyFill="1" applyBorder="1" applyAlignment="1">
      <alignment horizontal="center" vertical="center"/>
    </xf>
    <xf numFmtId="9" fontId="7" fillId="9" borderId="15" xfId="2" applyNumberFormat="1" applyFont="1" applyFill="1" applyBorder="1" applyAlignment="1">
      <alignment horizontal="center" vertical="center"/>
    </xf>
    <xf numFmtId="9" fontId="7" fillId="9" borderId="24" xfId="2" applyNumberFormat="1" applyFont="1" applyFill="1" applyBorder="1" applyAlignment="1">
      <alignment horizontal="center" vertical="center"/>
    </xf>
    <xf numFmtId="9" fontId="7" fillId="0" borderId="15" xfId="2" applyNumberFormat="1" applyFont="1" applyFill="1" applyBorder="1" applyAlignment="1">
      <alignment horizontal="center" vertical="center"/>
    </xf>
    <xf numFmtId="9" fontId="7" fillId="0" borderId="24" xfId="2" applyNumberFormat="1" applyFont="1" applyFill="1" applyBorder="1" applyAlignment="1">
      <alignment horizontal="center" vertical="center"/>
    </xf>
    <xf numFmtId="0" fontId="40" fillId="13" borderId="31" xfId="2" applyFont="1" applyFill="1" applyBorder="1" applyAlignment="1">
      <alignment horizontal="center"/>
    </xf>
    <xf numFmtId="0" fontId="42" fillId="6" borderId="1" xfId="0" applyFont="1" applyFill="1" applyBorder="1" applyAlignment="1">
      <alignment horizontal="center" vertical="center" wrapText="1" readingOrder="2"/>
    </xf>
    <xf numFmtId="0" fontId="43" fillId="6" borderId="1" xfId="0" applyFont="1" applyFill="1" applyBorder="1" applyAlignment="1">
      <alignment horizontal="center" vertical="center" readingOrder="2"/>
    </xf>
    <xf numFmtId="0" fontId="3" fillId="0" borderId="0" xfId="0" applyFont="1" applyFill="1" applyBorder="1"/>
    <xf numFmtId="9" fontId="3" fillId="0" borderId="0" xfId="0" applyNumberFormat="1" applyFont="1" applyFill="1" applyBorder="1"/>
    <xf numFmtId="0" fontId="3" fillId="4" borderId="0" xfId="0" applyFont="1" applyFill="1"/>
    <xf numFmtId="0" fontId="17" fillId="4" borderId="23" xfId="0" applyFont="1" applyFill="1" applyBorder="1" applyAlignment="1">
      <alignment horizontal="center"/>
    </xf>
    <xf numFmtId="0" fontId="45" fillId="4" borderId="15" xfId="2" applyFont="1" applyFill="1" applyBorder="1" applyAlignment="1">
      <alignment vertical="center"/>
    </xf>
    <xf numFmtId="0" fontId="17" fillId="0" borderId="23" xfId="0" applyFont="1" applyFill="1" applyBorder="1" applyAlignment="1">
      <alignment horizontal="center"/>
    </xf>
    <xf numFmtId="0" fontId="45" fillId="0" borderId="15" xfId="2" applyFont="1" applyFill="1" applyBorder="1" applyAlignment="1">
      <alignment vertical="center"/>
    </xf>
    <xf numFmtId="0" fontId="20" fillId="4" borderId="15" xfId="2" applyFont="1" applyFill="1" applyBorder="1" applyAlignment="1">
      <alignment vertical="center"/>
    </xf>
    <xf numFmtId="0" fontId="20" fillId="0" borderId="15" xfId="2" applyFont="1" applyFill="1" applyBorder="1" applyAlignment="1">
      <alignment vertical="center"/>
    </xf>
    <xf numFmtId="0" fontId="45" fillId="0" borderId="18" xfId="2" applyFont="1" applyFill="1" applyBorder="1" applyAlignment="1">
      <alignment vertical="center"/>
    </xf>
    <xf numFmtId="0" fontId="20" fillId="0" borderId="18" xfId="2" applyFont="1" applyFill="1" applyBorder="1" applyAlignment="1">
      <alignment vertical="center"/>
    </xf>
    <xf numFmtId="0" fontId="20" fillId="4" borderId="18" xfId="2" applyFont="1" applyFill="1" applyBorder="1" applyAlignment="1">
      <alignment vertical="center"/>
    </xf>
    <xf numFmtId="0" fontId="45" fillId="4" borderId="18" xfId="2" applyFont="1" applyFill="1" applyBorder="1" applyAlignment="1">
      <alignment vertical="center"/>
    </xf>
    <xf numFmtId="0" fontId="20" fillId="0" borderId="36" xfId="2" applyFont="1" applyFill="1" applyBorder="1" applyAlignment="1">
      <alignment vertical="center"/>
    </xf>
    <xf numFmtId="0" fontId="20" fillId="4" borderId="37" xfId="2" applyFont="1" applyFill="1" applyBorder="1" applyAlignment="1">
      <alignment vertical="center"/>
    </xf>
    <xf numFmtId="0" fontId="20" fillId="0" borderId="37" xfId="2" applyFont="1" applyFill="1" applyBorder="1" applyAlignment="1">
      <alignment vertical="center"/>
    </xf>
    <xf numFmtId="0" fontId="45" fillId="4" borderId="37" xfId="2" applyFont="1" applyFill="1" applyBorder="1" applyAlignment="1">
      <alignment vertical="center"/>
    </xf>
    <xf numFmtId="0" fontId="45" fillId="0" borderId="37" xfId="2" applyFont="1" applyFill="1" applyBorder="1" applyAlignment="1">
      <alignment vertical="center"/>
    </xf>
    <xf numFmtId="0" fontId="17" fillId="4" borderId="18" xfId="0" applyFont="1" applyFill="1" applyBorder="1"/>
    <xf numFmtId="0" fontId="17" fillId="0" borderId="18" xfId="0" applyFont="1" applyFill="1" applyBorder="1"/>
    <xf numFmtId="0" fontId="17" fillId="4" borderId="15" xfId="0" applyFont="1" applyFill="1" applyBorder="1"/>
    <xf numFmtId="0" fontId="17" fillId="0" borderId="15" xfId="0" applyFont="1" applyFill="1" applyBorder="1"/>
    <xf numFmtId="164" fontId="14" fillId="4" borderId="15" xfId="2" applyNumberFormat="1" applyFont="1" applyFill="1" applyBorder="1" applyAlignment="1">
      <alignment horizontal="center" vertical="center"/>
    </xf>
    <xf numFmtId="164" fontId="14" fillId="4" borderId="24" xfId="2" applyNumberFormat="1" applyFont="1" applyFill="1" applyBorder="1" applyAlignment="1">
      <alignment horizontal="center" vertical="center"/>
    </xf>
    <xf numFmtId="164" fontId="14" fillId="0" borderId="15" xfId="2" applyNumberFormat="1" applyFont="1" applyFill="1" applyBorder="1" applyAlignment="1">
      <alignment horizontal="center" vertical="center"/>
    </xf>
    <xf numFmtId="164" fontId="14" fillId="0" borderId="24" xfId="2" applyNumberFormat="1" applyFont="1" applyFill="1" applyBorder="1" applyAlignment="1">
      <alignment horizontal="center" vertical="center"/>
    </xf>
    <xf numFmtId="164" fontId="14" fillId="4" borderId="18" xfId="2" applyNumberFormat="1" applyFont="1" applyFill="1" applyBorder="1" applyAlignment="1">
      <alignment horizontal="center" vertical="center"/>
    </xf>
    <xf numFmtId="164" fontId="14" fillId="0" borderId="18" xfId="2" applyNumberFormat="1" applyFont="1" applyFill="1" applyBorder="1" applyAlignment="1">
      <alignment horizontal="center" vertical="center"/>
    </xf>
    <xf numFmtId="164" fontId="14" fillId="8" borderId="15" xfId="2" applyNumberFormat="1" applyFont="1" applyFill="1" applyBorder="1" applyAlignment="1">
      <alignment horizontal="center" vertical="center"/>
    </xf>
    <xf numFmtId="164" fontId="14" fillId="8" borderId="24" xfId="2" applyNumberFormat="1" applyFont="1" applyFill="1" applyBorder="1" applyAlignment="1">
      <alignment horizontal="center" vertical="center"/>
    </xf>
    <xf numFmtId="164" fontId="14" fillId="8" borderId="31" xfId="2" applyNumberFormat="1" applyFont="1" applyFill="1" applyBorder="1" applyAlignment="1">
      <alignment horizontal="center" vertical="center"/>
    </xf>
    <xf numFmtId="164" fontId="14" fillId="8" borderId="32" xfId="2" applyNumberFormat="1" applyFont="1" applyFill="1" applyBorder="1" applyAlignment="1">
      <alignment horizontal="center" vertical="center"/>
    </xf>
    <xf numFmtId="0" fontId="43" fillId="0" borderId="0" xfId="0" applyFont="1" applyFill="1" applyAlignment="1">
      <alignment vertical="center" readingOrder="2"/>
    </xf>
    <xf numFmtId="3" fontId="43" fillId="0" borderId="0" xfId="0" applyNumberFormat="1" applyFont="1" applyFill="1" applyAlignment="1">
      <alignment vertical="center" readingOrder="2"/>
    </xf>
    <xf numFmtId="0" fontId="43" fillId="6" borderId="1" xfId="0" applyFont="1" applyFill="1" applyBorder="1" applyAlignment="1">
      <alignment horizontal="center" vertical="center" wrapText="1" readingOrder="2"/>
    </xf>
    <xf numFmtId="2" fontId="43" fillId="6" borderId="1" xfId="0" applyNumberFormat="1" applyFont="1" applyFill="1" applyBorder="1" applyAlignment="1">
      <alignment horizontal="center" vertical="center" wrapText="1" readingOrder="2"/>
    </xf>
    <xf numFmtId="3" fontId="43" fillId="6" borderId="1" xfId="0" applyNumberFormat="1" applyFont="1" applyFill="1" applyBorder="1" applyAlignment="1">
      <alignment horizontal="center" vertical="center" wrapText="1" readingOrder="2"/>
    </xf>
    <xf numFmtId="0" fontId="43" fillId="0" borderId="0" xfId="0" applyFont="1" applyAlignment="1">
      <alignment vertical="center" readingOrder="2"/>
    </xf>
    <xf numFmtId="10" fontId="41" fillId="9" borderId="24" xfId="0" applyNumberFormat="1" applyFont="1" applyFill="1" applyBorder="1" applyAlignment="1">
      <alignment horizontal="center" vertical="center"/>
    </xf>
    <xf numFmtId="10" fontId="41" fillId="0" borderId="24" xfId="0" applyNumberFormat="1" applyFont="1" applyFill="1" applyBorder="1" applyAlignment="1">
      <alignment horizontal="center" vertical="center"/>
    </xf>
    <xf numFmtId="10" fontId="7" fillId="9" borderId="24" xfId="2" applyNumberFormat="1" applyFont="1" applyFill="1" applyBorder="1" applyAlignment="1">
      <alignment horizontal="center" vertical="center"/>
    </xf>
    <xf numFmtId="10" fontId="41" fillId="0" borderId="15" xfId="0" applyNumberFormat="1" applyFont="1" applyFill="1" applyBorder="1" applyAlignment="1">
      <alignment horizontal="center" vertical="center"/>
    </xf>
    <xf numFmtId="10" fontId="41" fillId="9" borderId="15" xfId="0" applyNumberFormat="1" applyFont="1" applyFill="1" applyBorder="1" applyAlignment="1">
      <alignment horizontal="center" vertical="center"/>
    </xf>
    <xf numFmtId="10" fontId="7" fillId="9" borderId="15" xfId="2" applyNumberFormat="1" applyFont="1" applyFill="1" applyBorder="1" applyAlignment="1">
      <alignment horizontal="center" vertical="center"/>
    </xf>
    <xf numFmtId="10" fontId="7" fillId="0" borderId="24" xfId="2" applyNumberFormat="1" applyFont="1" applyFill="1" applyBorder="1" applyAlignment="1">
      <alignment horizontal="center" vertical="center"/>
    </xf>
    <xf numFmtId="0" fontId="3" fillId="0" borderId="0" xfId="0" applyFont="1" applyAlignment="1">
      <alignment vertical="center"/>
    </xf>
    <xf numFmtId="9" fontId="3" fillId="0" borderId="0" xfId="0" applyNumberFormat="1" applyFont="1" applyAlignment="1">
      <alignment vertical="center"/>
    </xf>
    <xf numFmtId="3" fontId="3" fillId="0" borderId="0" xfId="0" applyNumberFormat="1" applyFont="1" applyAlignment="1">
      <alignment vertical="center"/>
    </xf>
    <xf numFmtId="0" fontId="49" fillId="0" borderId="0" xfId="0" applyFont="1" applyAlignment="1">
      <alignment vertical="center"/>
    </xf>
    <xf numFmtId="9" fontId="50" fillId="0" borderId="0" xfId="0" applyNumberFormat="1" applyFont="1" applyAlignment="1">
      <alignment horizontal="right" vertical="center" readingOrder="2"/>
    </xf>
    <xf numFmtId="3" fontId="50" fillId="0" borderId="0" xfId="0" applyNumberFormat="1" applyFont="1" applyAlignment="1">
      <alignment horizontal="right" vertical="center" readingOrder="2"/>
    </xf>
    <xf numFmtId="0" fontId="50" fillId="0" borderId="0" xfId="0" applyFont="1" applyAlignment="1">
      <alignment vertical="center"/>
    </xf>
    <xf numFmtId="0" fontId="9" fillId="6" borderId="5" xfId="0" applyNumberFormat="1" applyFont="1" applyFill="1" applyBorder="1" applyAlignment="1">
      <alignment horizontal="center" vertical="center" wrapText="1" readingOrder="2"/>
    </xf>
    <xf numFmtId="0" fontId="9" fillId="6" borderId="6" xfId="0" applyNumberFormat="1" applyFont="1" applyFill="1" applyBorder="1" applyAlignment="1">
      <alignment horizontal="center" vertical="center" wrapText="1" readingOrder="2"/>
    </xf>
    <xf numFmtId="0" fontId="46" fillId="7" borderId="5" xfId="0" applyFont="1" applyFill="1" applyBorder="1" applyAlignment="1">
      <alignment horizontal="center" vertical="center" readingOrder="2"/>
    </xf>
    <xf numFmtId="0" fontId="46" fillId="7" borderId="44" xfId="0" applyFont="1" applyFill="1" applyBorder="1" applyAlignment="1">
      <alignment horizontal="center" vertical="center" readingOrder="2"/>
    </xf>
    <xf numFmtId="0" fontId="46" fillId="7" borderId="6" xfId="0" applyFont="1" applyFill="1" applyBorder="1" applyAlignment="1">
      <alignment horizontal="center" vertical="center" readingOrder="2"/>
    </xf>
    <xf numFmtId="0" fontId="18" fillId="6" borderId="4" xfId="0" applyNumberFormat="1" applyFont="1" applyFill="1" applyBorder="1" applyAlignment="1">
      <alignment horizontal="center" vertical="center" wrapText="1" readingOrder="2"/>
    </xf>
    <xf numFmtId="0" fontId="18" fillId="6" borderId="2" xfId="0" applyNumberFormat="1" applyFont="1" applyFill="1" applyBorder="1" applyAlignment="1">
      <alignment horizontal="center" vertical="center" wrapText="1" readingOrder="2"/>
    </xf>
    <xf numFmtId="0" fontId="9" fillId="6" borderId="5" xfId="0" applyFont="1" applyFill="1" applyBorder="1" applyAlignment="1">
      <alignment horizontal="center" vertical="center" readingOrder="2"/>
    </xf>
    <xf numFmtId="0" fontId="9" fillId="6" borderId="6" xfId="0" applyFont="1" applyFill="1" applyBorder="1" applyAlignment="1">
      <alignment horizontal="center" vertical="center" readingOrder="2"/>
    </xf>
    <xf numFmtId="0" fontId="18" fillId="6" borderId="5" xfId="0" applyNumberFormat="1" applyFont="1" applyFill="1" applyBorder="1" applyAlignment="1">
      <alignment horizontal="center" vertical="center" wrapText="1" readingOrder="2"/>
    </xf>
    <xf numFmtId="0" fontId="18" fillId="6" borderId="6" xfId="0" applyNumberFormat="1" applyFont="1" applyFill="1" applyBorder="1" applyAlignment="1">
      <alignment horizontal="center" vertical="center" wrapText="1" readingOrder="2"/>
    </xf>
    <xf numFmtId="0" fontId="9" fillId="6" borderId="5" xfId="0" applyNumberFormat="1" applyFont="1" applyFill="1" applyBorder="1" applyAlignment="1">
      <alignment horizontal="center" vertical="center" readingOrder="2"/>
    </xf>
    <xf numFmtId="0" fontId="9" fillId="6" borderId="6" xfId="0" applyNumberFormat="1" applyFont="1" applyFill="1" applyBorder="1" applyAlignment="1">
      <alignment horizontal="center" vertical="center" readingOrder="2"/>
    </xf>
    <xf numFmtId="0" fontId="26" fillId="5" borderId="25" xfId="0" applyFont="1" applyFill="1" applyBorder="1" applyAlignment="1">
      <alignment horizontal="center" vertical="center"/>
    </xf>
    <xf numFmtId="0" fontId="26" fillId="5" borderId="18" xfId="0" applyFont="1" applyFill="1" applyBorder="1" applyAlignment="1">
      <alignment horizontal="center" vertical="center"/>
    </xf>
    <xf numFmtId="0" fontId="19" fillId="0" borderId="16" xfId="0" applyFont="1" applyBorder="1" applyAlignment="1">
      <alignment horizontal="right" vertical="center" readingOrder="2"/>
    </xf>
    <xf numFmtId="0" fontId="19" fillId="0" borderId="17" xfId="0" applyFont="1" applyBorder="1" applyAlignment="1">
      <alignment horizontal="right" vertical="center" readingOrder="2"/>
    </xf>
    <xf numFmtId="0" fontId="19" fillId="0" borderId="18" xfId="0" applyFont="1" applyBorder="1" applyAlignment="1">
      <alignment horizontal="right" vertical="center" readingOrder="2"/>
    </xf>
    <xf numFmtId="0" fontId="19" fillId="0" borderId="28" xfId="0" applyFont="1" applyBorder="1" applyAlignment="1">
      <alignment horizontal="right" vertical="center" wrapText="1" readingOrder="2"/>
    </xf>
    <xf numFmtId="0" fontId="19" fillId="0" borderId="29" xfId="0" applyFont="1" applyBorder="1" applyAlignment="1">
      <alignment horizontal="right" vertical="center" wrapText="1" readingOrder="2"/>
    </xf>
    <xf numFmtId="0" fontId="19" fillId="0" borderId="30" xfId="0" applyFont="1" applyBorder="1" applyAlignment="1">
      <alignment horizontal="right" vertical="center" wrapText="1" readingOrder="2"/>
    </xf>
    <xf numFmtId="0" fontId="26" fillId="5" borderId="14" xfId="0" applyFont="1" applyFill="1" applyBorder="1" applyAlignment="1">
      <alignment horizontal="center" vertical="center"/>
    </xf>
    <xf numFmtId="0" fontId="26" fillId="5" borderId="21" xfId="0" applyFont="1" applyFill="1" applyBorder="1" applyAlignment="1">
      <alignment horizontal="center" vertical="center"/>
    </xf>
    <xf numFmtId="2" fontId="26" fillId="5" borderId="16" xfId="0" applyNumberFormat="1" applyFont="1" applyFill="1" applyBorder="1" applyAlignment="1">
      <alignment horizontal="center" vertical="center"/>
    </xf>
    <xf numFmtId="2" fontId="26" fillId="5" borderId="17" xfId="0" applyNumberFormat="1" applyFont="1" applyFill="1" applyBorder="1" applyAlignment="1">
      <alignment horizontal="center" vertical="center"/>
    </xf>
    <xf numFmtId="2" fontId="26" fillId="5" borderId="40" xfId="0" applyNumberFormat="1" applyFont="1" applyFill="1" applyBorder="1" applyAlignment="1">
      <alignment horizontal="center" vertical="center"/>
    </xf>
    <xf numFmtId="2" fontId="26" fillId="5" borderId="18" xfId="0" applyNumberFormat="1" applyFont="1" applyFill="1" applyBorder="1" applyAlignment="1">
      <alignment horizontal="center" vertical="center"/>
    </xf>
    <xf numFmtId="0" fontId="33" fillId="5" borderId="25" xfId="0" applyFont="1" applyFill="1" applyBorder="1" applyAlignment="1">
      <alignment horizontal="center" vertical="center" readingOrder="2"/>
    </xf>
    <xf numFmtId="0" fontId="33" fillId="5" borderId="18" xfId="0" applyFont="1" applyFill="1" applyBorder="1" applyAlignment="1">
      <alignment horizontal="center" vertical="center" readingOrder="2"/>
    </xf>
    <xf numFmtId="0" fontId="26" fillId="5" borderId="26" xfId="0" applyFont="1" applyFill="1" applyBorder="1" applyAlignment="1">
      <alignment horizontal="center" vertical="center"/>
    </xf>
    <xf numFmtId="0" fontId="33" fillId="5" borderId="25" xfId="0" applyFont="1" applyFill="1" applyBorder="1" applyAlignment="1">
      <alignment horizontal="center" vertical="center"/>
    </xf>
    <xf numFmtId="0" fontId="33" fillId="5" borderId="18" xfId="0" applyFont="1" applyFill="1" applyBorder="1" applyAlignment="1">
      <alignment horizontal="center" vertical="center"/>
    </xf>
    <xf numFmtId="0" fontId="28" fillId="10" borderId="45" xfId="0" applyFont="1" applyFill="1" applyBorder="1" applyAlignment="1">
      <alignment horizontal="center" vertical="center"/>
    </xf>
    <xf numFmtId="0" fontId="28" fillId="10" borderId="11" xfId="0" applyFont="1" applyFill="1" applyBorder="1" applyAlignment="1">
      <alignment horizontal="center" vertical="center"/>
    </xf>
    <xf numFmtId="0" fontId="28" fillId="10" borderId="12" xfId="0" applyFont="1" applyFill="1" applyBorder="1" applyAlignment="1">
      <alignment horizontal="center" vertical="center"/>
    </xf>
    <xf numFmtId="0" fontId="27" fillId="5" borderId="13" xfId="0" applyFont="1" applyFill="1" applyBorder="1" applyAlignment="1">
      <alignment horizontal="center" vertical="center" readingOrder="2"/>
    </xf>
    <xf numFmtId="0" fontId="27" fillId="5" borderId="41" xfId="0" applyFont="1" applyFill="1" applyBorder="1" applyAlignment="1">
      <alignment horizontal="center" vertical="center" readingOrder="2"/>
    </xf>
    <xf numFmtId="0" fontId="27" fillId="5" borderId="20" xfId="0" applyFont="1" applyFill="1" applyBorder="1" applyAlignment="1">
      <alignment horizontal="center" vertical="center" readingOrder="2"/>
    </xf>
    <xf numFmtId="2" fontId="26" fillId="5" borderId="36" xfId="0" applyNumberFormat="1" applyFont="1" applyFill="1" applyBorder="1" applyAlignment="1">
      <alignment horizontal="center" vertical="center"/>
    </xf>
    <xf numFmtId="2" fontId="26" fillId="5" borderId="48" xfId="0" applyNumberFormat="1" applyFont="1" applyFill="1" applyBorder="1" applyAlignment="1">
      <alignment horizontal="center" vertical="center"/>
    </xf>
    <xf numFmtId="2" fontId="26" fillId="5" borderId="37" xfId="0" applyNumberFormat="1" applyFont="1" applyFill="1" applyBorder="1" applyAlignment="1">
      <alignment horizontal="center" vertical="center"/>
    </xf>
    <xf numFmtId="2" fontId="26" fillId="5" borderId="14" xfId="0" applyNumberFormat="1" applyFont="1" applyFill="1" applyBorder="1" applyAlignment="1">
      <alignment horizontal="center" vertical="center"/>
    </xf>
    <xf numFmtId="2" fontId="26" fillId="5" borderId="42" xfId="0" applyNumberFormat="1" applyFont="1" applyFill="1" applyBorder="1" applyAlignment="1">
      <alignment horizontal="center" vertical="center"/>
    </xf>
    <xf numFmtId="2" fontId="26" fillId="5" borderId="21" xfId="0" applyNumberFormat="1" applyFont="1" applyFill="1" applyBorder="1" applyAlignment="1">
      <alignment horizontal="center" vertical="center"/>
    </xf>
    <xf numFmtId="2" fontId="26" fillId="5" borderId="19" xfId="0" applyNumberFormat="1" applyFont="1" applyFill="1" applyBorder="1" applyAlignment="1">
      <alignment horizontal="center" vertical="center"/>
    </xf>
    <xf numFmtId="2" fontId="26" fillId="5" borderId="43" xfId="0" applyNumberFormat="1" applyFont="1" applyFill="1" applyBorder="1" applyAlignment="1">
      <alignment horizontal="center" vertical="center"/>
    </xf>
    <xf numFmtId="2" fontId="26" fillId="5" borderId="22" xfId="0" applyNumberFormat="1" applyFont="1" applyFill="1" applyBorder="1" applyAlignment="1">
      <alignment horizontal="center" vertical="center"/>
    </xf>
    <xf numFmtId="2" fontId="26" fillId="5" borderId="46" xfId="0" applyNumberFormat="1" applyFont="1" applyFill="1" applyBorder="1" applyAlignment="1">
      <alignment horizontal="center" vertical="center"/>
    </xf>
    <xf numFmtId="2" fontId="26" fillId="5" borderId="7" xfId="0" applyNumberFormat="1" applyFont="1" applyFill="1" applyBorder="1" applyAlignment="1">
      <alignment horizontal="center" vertical="center"/>
    </xf>
    <xf numFmtId="2" fontId="26" fillId="5" borderId="47" xfId="0" applyNumberFormat="1" applyFont="1" applyFill="1" applyBorder="1" applyAlignment="1">
      <alignment horizontal="center" vertical="center"/>
    </xf>
    <xf numFmtId="0" fontId="26" fillId="5" borderId="42" xfId="0" applyFont="1" applyFill="1" applyBorder="1" applyAlignment="1">
      <alignment horizontal="center" vertical="center"/>
    </xf>
    <xf numFmtId="0" fontId="25" fillId="8" borderId="25" xfId="2" applyFont="1" applyFill="1" applyBorder="1" applyAlignment="1">
      <alignment horizontal="center" vertical="center"/>
    </xf>
    <xf numFmtId="0" fontId="25" fillId="8" borderId="18" xfId="2" applyFont="1" applyFill="1" applyBorder="1" applyAlignment="1">
      <alignment horizontal="center" vertical="center"/>
    </xf>
    <xf numFmtId="0" fontId="25" fillId="8" borderId="38" xfId="2" applyFont="1" applyFill="1" applyBorder="1" applyAlignment="1">
      <alignment horizontal="center" vertical="center"/>
    </xf>
    <xf numFmtId="0" fontId="25" fillId="8" borderId="30" xfId="2" applyFont="1" applyFill="1" applyBorder="1" applyAlignment="1">
      <alignment horizontal="center" vertical="center"/>
    </xf>
    <xf numFmtId="0" fontId="14" fillId="8" borderId="25" xfId="2" applyFont="1" applyFill="1" applyBorder="1" applyAlignment="1">
      <alignment horizontal="right" vertical="center"/>
    </xf>
    <xf numFmtId="0" fontId="14" fillId="8" borderId="18" xfId="2" applyFont="1" applyFill="1" applyBorder="1" applyAlignment="1">
      <alignment horizontal="right" vertical="center"/>
    </xf>
    <xf numFmtId="0" fontId="47" fillId="7" borderId="5" xfId="1" applyFont="1" applyFill="1" applyBorder="1" applyAlignment="1">
      <alignment horizontal="center" vertical="center"/>
    </xf>
    <xf numFmtId="0" fontId="47" fillId="7" borderId="44" xfId="1" applyFont="1" applyFill="1" applyBorder="1" applyAlignment="1">
      <alignment horizontal="center" vertical="center"/>
    </xf>
    <xf numFmtId="0" fontId="47" fillId="7" borderId="6" xfId="1" applyFont="1" applyFill="1" applyBorder="1" applyAlignment="1">
      <alignment horizontal="center" vertical="center"/>
    </xf>
    <xf numFmtId="0" fontId="3" fillId="8" borderId="9" xfId="0" applyFont="1" applyFill="1" applyBorder="1" applyAlignment="1">
      <alignment horizontal="center" vertical="center"/>
    </xf>
    <xf numFmtId="0" fontId="3" fillId="8" borderId="23" xfId="0" applyFont="1" applyFill="1" applyBorder="1" applyAlignment="1">
      <alignment horizontal="center" vertical="center"/>
    </xf>
    <xf numFmtId="0" fontId="10" fillId="8" borderId="10" xfId="2" applyFont="1" applyFill="1" applyBorder="1" applyAlignment="1">
      <alignment horizontal="center" vertical="center"/>
    </xf>
    <xf numFmtId="0" fontId="10" fillId="8" borderId="15" xfId="2" applyFont="1" applyFill="1" applyBorder="1" applyAlignment="1">
      <alignment horizontal="center" vertical="center"/>
    </xf>
    <xf numFmtId="0" fontId="11" fillId="8" borderId="33" xfId="2" applyFont="1" applyFill="1" applyBorder="1" applyAlignment="1">
      <alignment horizontal="center" vertical="center"/>
    </xf>
    <xf numFmtId="0" fontId="11" fillId="8" borderId="11" xfId="2" applyFont="1" applyFill="1" applyBorder="1" applyAlignment="1">
      <alignment horizontal="center" vertical="center"/>
    </xf>
    <xf numFmtId="0" fontId="11" fillId="8" borderId="34" xfId="2" applyFont="1" applyFill="1" applyBorder="1" applyAlignment="1">
      <alignment horizontal="center" vertical="center"/>
    </xf>
    <xf numFmtId="0" fontId="11" fillId="8" borderId="12" xfId="2" applyFont="1" applyFill="1" applyBorder="1" applyAlignment="1">
      <alignment horizontal="center" vertical="center"/>
    </xf>
    <xf numFmtId="0" fontId="11" fillId="8" borderId="15" xfId="2" applyFont="1" applyFill="1" applyBorder="1" applyAlignment="1">
      <alignment horizontal="center" vertical="center"/>
    </xf>
    <xf numFmtId="0" fontId="11" fillId="8" borderId="16" xfId="2" applyFont="1" applyFill="1" applyBorder="1" applyAlignment="1">
      <alignment horizontal="center" vertical="center"/>
    </xf>
    <xf numFmtId="0" fontId="11" fillId="8" borderId="17" xfId="2" applyFont="1" applyFill="1" applyBorder="1" applyAlignment="1">
      <alignment horizontal="center" vertical="center"/>
    </xf>
    <xf numFmtId="0" fontId="11" fillId="8" borderId="18" xfId="2" applyFont="1" applyFill="1" applyBorder="1" applyAlignment="1">
      <alignment horizontal="center" vertical="center"/>
    </xf>
    <xf numFmtId="0" fontId="11" fillId="8" borderId="35" xfId="2" applyFont="1" applyFill="1" applyBorder="1" applyAlignment="1">
      <alignment horizontal="center" vertical="center"/>
    </xf>
    <xf numFmtId="0" fontId="5" fillId="8" borderId="26" xfId="2" applyFont="1" applyFill="1" applyBorder="1" applyAlignment="1">
      <alignment horizontal="center" vertical="center"/>
    </xf>
    <xf numFmtId="0" fontId="5" fillId="8" borderId="37" xfId="2" applyFont="1" applyFill="1" applyBorder="1" applyAlignment="1">
      <alignment horizontal="center" vertical="center"/>
    </xf>
    <xf numFmtId="0" fontId="14" fillId="8" borderId="25" xfId="2" applyFont="1" applyFill="1" applyBorder="1" applyAlignment="1">
      <alignment horizontal="center" vertical="center"/>
    </xf>
    <xf numFmtId="0" fontId="14" fillId="8" borderId="18" xfId="2" applyFont="1" applyFill="1" applyBorder="1" applyAlignment="1">
      <alignment horizontal="center" vertical="center"/>
    </xf>
    <xf numFmtId="0" fontId="15" fillId="11" borderId="9" xfId="2" applyFont="1" applyFill="1" applyBorder="1" applyAlignment="1">
      <alignment horizontal="center" vertical="center"/>
    </xf>
    <xf numFmtId="0" fontId="15" fillId="11" borderId="23" xfId="2" applyFont="1" applyFill="1" applyBorder="1" applyAlignment="1">
      <alignment horizontal="center" vertical="center"/>
    </xf>
    <xf numFmtId="0" fontId="10" fillId="11" borderId="10" xfId="2" applyFont="1" applyFill="1" applyBorder="1" applyAlignment="1">
      <alignment horizontal="center" vertical="center"/>
    </xf>
    <xf numFmtId="0" fontId="10" fillId="11" borderId="15" xfId="2" applyFont="1" applyFill="1" applyBorder="1" applyAlignment="1">
      <alignment horizontal="center" vertical="center"/>
    </xf>
    <xf numFmtId="0" fontId="10" fillId="11" borderId="39" xfId="2" applyFont="1" applyFill="1" applyBorder="1" applyAlignment="1">
      <alignment horizontal="center" vertical="center"/>
    </xf>
    <xf numFmtId="0" fontId="48" fillId="12" borderId="5" xfId="0" applyFont="1" applyFill="1" applyBorder="1" applyAlignment="1">
      <alignment horizontal="center" vertical="center"/>
    </xf>
    <xf numFmtId="0" fontId="48" fillId="12" borderId="44" xfId="0" applyFont="1" applyFill="1" applyBorder="1" applyAlignment="1">
      <alignment horizontal="center" vertical="center"/>
    </xf>
    <xf numFmtId="0" fontId="48" fillId="12" borderId="6" xfId="0" applyFont="1" applyFill="1" applyBorder="1" applyAlignment="1">
      <alignment horizontal="center" vertical="center"/>
    </xf>
    <xf numFmtId="0" fontId="3" fillId="0" borderId="0" xfId="0" applyFont="1" applyAlignment="1">
      <alignment horizontal="center" vertical="center"/>
    </xf>
    <xf numFmtId="0" fontId="24" fillId="13" borderId="25" xfId="2" applyFont="1" applyFill="1" applyBorder="1" applyAlignment="1">
      <alignment horizontal="center" vertical="center"/>
    </xf>
    <xf numFmtId="0" fontId="24" fillId="13" borderId="18" xfId="2" applyFont="1" applyFill="1" applyBorder="1" applyAlignment="1">
      <alignment horizontal="center" vertical="center"/>
    </xf>
    <xf numFmtId="0" fontId="40" fillId="13" borderId="25" xfId="2" applyFont="1" applyFill="1" applyBorder="1" applyAlignment="1">
      <alignment horizontal="center" vertical="center"/>
    </xf>
    <xf numFmtId="0" fontId="40" fillId="13" borderId="18" xfId="2" applyFont="1" applyFill="1" applyBorder="1" applyAlignment="1">
      <alignment horizontal="center" vertical="center"/>
    </xf>
    <xf numFmtId="0" fontId="30" fillId="13" borderId="25" xfId="2" applyFont="1" applyFill="1" applyBorder="1" applyAlignment="1">
      <alignment horizontal="center" vertical="center"/>
    </xf>
    <xf numFmtId="0" fontId="30" fillId="13" borderId="18" xfId="2" applyFont="1" applyFill="1" applyBorder="1" applyAlignment="1">
      <alignment horizontal="center" vertical="center"/>
    </xf>
    <xf numFmtId="0" fontId="24" fillId="13" borderId="38" xfId="2" applyFont="1" applyFill="1" applyBorder="1" applyAlignment="1">
      <alignment horizontal="center"/>
    </xf>
    <xf numFmtId="0" fontId="24" fillId="13" borderId="30" xfId="2" applyFont="1" applyFill="1" applyBorder="1" applyAlignment="1">
      <alignment horizontal="center"/>
    </xf>
    <xf numFmtId="0" fontId="50" fillId="0" borderId="0" xfId="0" applyFont="1" applyBorder="1" applyAlignment="1">
      <alignment horizontal="right" vertical="center" wrapText="1" readingOrder="2"/>
    </xf>
    <xf numFmtId="0" fontId="49" fillId="0" borderId="0" xfId="0" applyFont="1" applyAlignment="1">
      <alignment horizontal="left" vertical="center" readingOrder="2"/>
    </xf>
    <xf numFmtId="0" fontId="50" fillId="0" borderId="0" xfId="0" applyFont="1" applyAlignment="1">
      <alignment horizontal="right" vertical="center" wrapText="1" readingOrder="2"/>
    </xf>
    <xf numFmtId="0" fontId="6" fillId="0" borderId="0" xfId="0" applyFont="1" applyAlignment="1">
      <alignment horizontal="right" vertical="center" readingOrder="2"/>
    </xf>
  </cellXfs>
  <cellStyles count="4">
    <cellStyle name="Normal" xfId="0" builtinId="0"/>
    <cellStyle name="Normal 2" xfId="3"/>
    <cellStyle name="Normal 2 2" xfId="1"/>
    <cellStyle name="Normal 2 3" xfId="2"/>
  </cellStyles>
  <dxfs count="0"/>
  <tableStyles count="0" defaultTableStyle="TableStyleMedium9" defaultPivotStyle="PivotStyleLight16"/>
  <colors>
    <mruColors>
      <color rgb="FFFFCC99"/>
      <color rgb="FFCC6600"/>
      <color rgb="FFFF9933"/>
      <color rgb="FFFF9999"/>
      <color rgb="FFCC99FF"/>
      <color rgb="FFFFFFCC"/>
      <color rgb="FF00FF00"/>
      <color rgb="FF66FF33"/>
      <color rgb="FF669900"/>
      <color rgb="FFFF9900"/>
    </mruColors>
  </colors>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FU108"/>
  <sheetViews>
    <sheetView rightToLeft="1" tabSelected="1" zoomScale="40" zoomScaleNormal="40" workbookViewId="0">
      <selection activeCell="AB5" sqref="AB5"/>
    </sheetView>
  </sheetViews>
  <sheetFormatPr defaultRowHeight="40.5"/>
  <cols>
    <col min="1" max="1" width="6.375" style="6" customWidth="1"/>
    <col min="2" max="2" width="6.125" style="6" hidden="1" customWidth="1"/>
    <col min="3" max="3" width="0.875" style="5" hidden="1" customWidth="1"/>
    <col min="4" max="4" width="8.5" style="5" customWidth="1"/>
    <col min="5" max="5" width="7.75" style="8" customWidth="1"/>
    <col min="6" max="6" width="55.375" style="52" customWidth="1"/>
    <col min="7" max="7" width="39.5" style="45" customWidth="1"/>
    <col min="8" max="8" width="30" style="7" customWidth="1"/>
    <col min="9" max="9" width="14" style="7" customWidth="1"/>
    <col min="10" max="10" width="31.75" style="37" customWidth="1"/>
    <col min="11" max="11" width="38.875" style="1" customWidth="1"/>
    <col min="12" max="12" width="26" style="1" customWidth="1"/>
    <col min="13" max="13" width="13.75" style="38" customWidth="1"/>
    <col min="14" max="14" width="36.375" style="1" customWidth="1"/>
    <col min="15" max="15" width="28.5" style="8" customWidth="1"/>
    <col min="16" max="16" width="31.5" style="15" customWidth="1"/>
    <col min="17" max="17" width="22.625" style="15" customWidth="1"/>
    <col min="18" max="18" width="18.75" style="15" customWidth="1"/>
    <col min="19" max="19" width="20.25" style="15" customWidth="1"/>
    <col min="20" max="20" width="20.125" style="16" bestFit="1" customWidth="1"/>
    <col min="21" max="21" width="30.125" style="16" customWidth="1"/>
    <col min="22" max="22" width="21.25" style="16" customWidth="1"/>
    <col min="23" max="23" width="18.625" style="16" customWidth="1"/>
    <col min="24" max="24" width="18.375" style="8" customWidth="1"/>
    <col min="25" max="25" width="19.25" style="8" customWidth="1"/>
    <col min="26" max="26" width="23.125" style="8" customWidth="1"/>
    <col min="27" max="27" width="14.75" style="106" customWidth="1"/>
    <col min="28" max="69" width="9" style="6"/>
    <col min="70" max="248" width="9" style="8"/>
    <col min="249" max="249" width="6.375" style="8" customWidth="1"/>
    <col min="250" max="251" width="0" style="8" hidden="1" customWidth="1"/>
    <col min="252" max="252" width="8.5" style="8" customWidth="1"/>
    <col min="253" max="253" width="6" style="8" customWidth="1"/>
    <col min="254" max="254" width="32.5" style="8" customWidth="1"/>
    <col min="255" max="255" width="39.5" style="8" customWidth="1"/>
    <col min="256" max="256" width="26.5" style="8" customWidth="1"/>
    <col min="257" max="257" width="10.75" style="8" customWidth="1"/>
    <col min="258" max="258" width="24.25" style="8" customWidth="1"/>
    <col min="259" max="259" width="21.625" style="8" customWidth="1"/>
    <col min="260" max="260" width="19.75" style="8" customWidth="1"/>
    <col min="261" max="261" width="11.625" style="8" customWidth="1"/>
    <col min="262" max="262" width="21.875" style="8" customWidth="1"/>
    <col min="263" max="263" width="21.625" style="8" customWidth="1"/>
    <col min="264" max="264" width="24.75" style="8" customWidth="1"/>
    <col min="265" max="265" width="21.125" style="8" bestFit="1" customWidth="1"/>
    <col min="266" max="267" width="15.25" style="8" customWidth="1"/>
    <col min="268" max="268" width="20.125" style="8" bestFit="1" customWidth="1"/>
    <col min="269" max="269" width="27.875" style="8" bestFit="1" customWidth="1"/>
    <col min="270" max="270" width="17.25" style="8" bestFit="1" customWidth="1"/>
    <col min="271" max="271" width="16.5" style="8" customWidth="1"/>
    <col min="272" max="272" width="15.5" style="8" customWidth="1"/>
    <col min="273" max="273" width="17.625" style="8" bestFit="1" customWidth="1"/>
    <col min="274" max="274" width="19.125" style="8" customWidth="1"/>
    <col min="275" max="504" width="9" style="8"/>
    <col min="505" max="505" width="6.375" style="8" customWidth="1"/>
    <col min="506" max="507" width="0" style="8" hidden="1" customWidth="1"/>
    <col min="508" max="508" width="8.5" style="8" customWidth="1"/>
    <col min="509" max="509" width="6" style="8" customWidth="1"/>
    <col min="510" max="510" width="32.5" style="8" customWidth="1"/>
    <col min="511" max="511" width="39.5" style="8" customWidth="1"/>
    <col min="512" max="512" width="26.5" style="8" customWidth="1"/>
    <col min="513" max="513" width="10.75" style="8" customWidth="1"/>
    <col min="514" max="514" width="24.25" style="8" customWidth="1"/>
    <col min="515" max="515" width="21.625" style="8" customWidth="1"/>
    <col min="516" max="516" width="19.75" style="8" customWidth="1"/>
    <col min="517" max="517" width="11.625" style="8" customWidth="1"/>
    <col min="518" max="518" width="21.875" style="8" customWidth="1"/>
    <col min="519" max="519" width="21.625" style="8" customWidth="1"/>
    <col min="520" max="520" width="24.75" style="8" customWidth="1"/>
    <col min="521" max="521" width="21.125" style="8" bestFit="1" customWidth="1"/>
    <col min="522" max="523" width="15.25" style="8" customWidth="1"/>
    <col min="524" max="524" width="20.125" style="8" bestFit="1" customWidth="1"/>
    <col min="525" max="525" width="27.875" style="8" bestFit="1" customWidth="1"/>
    <col min="526" max="526" width="17.25" style="8" bestFit="1" customWidth="1"/>
    <col min="527" max="527" width="16.5" style="8" customWidth="1"/>
    <col min="528" max="528" width="15.5" style="8" customWidth="1"/>
    <col min="529" max="529" width="17.625" style="8" bestFit="1" customWidth="1"/>
    <col min="530" max="530" width="19.125" style="8" customWidth="1"/>
    <col min="531" max="760" width="9" style="8"/>
    <col min="761" max="761" width="6.375" style="8" customWidth="1"/>
    <col min="762" max="763" width="0" style="8" hidden="1" customWidth="1"/>
    <col min="764" max="764" width="8.5" style="8" customWidth="1"/>
    <col min="765" max="765" width="6" style="8" customWidth="1"/>
    <col min="766" max="766" width="32.5" style="8" customWidth="1"/>
    <col min="767" max="767" width="39.5" style="8" customWidth="1"/>
    <col min="768" max="768" width="26.5" style="8" customWidth="1"/>
    <col min="769" max="769" width="10.75" style="8" customWidth="1"/>
    <col min="770" max="770" width="24.25" style="8" customWidth="1"/>
    <col min="771" max="771" width="21.625" style="8" customWidth="1"/>
    <col min="772" max="772" width="19.75" style="8" customWidth="1"/>
    <col min="773" max="773" width="11.625" style="8" customWidth="1"/>
    <col min="774" max="774" width="21.875" style="8" customWidth="1"/>
    <col min="775" max="775" width="21.625" style="8" customWidth="1"/>
    <col min="776" max="776" width="24.75" style="8" customWidth="1"/>
    <col min="777" max="777" width="21.125" style="8" bestFit="1" customWidth="1"/>
    <col min="778" max="779" width="15.25" style="8" customWidth="1"/>
    <col min="780" max="780" width="20.125" style="8" bestFit="1" customWidth="1"/>
    <col min="781" max="781" width="27.875" style="8" bestFit="1" customWidth="1"/>
    <col min="782" max="782" width="17.25" style="8" bestFit="1" customWidth="1"/>
    <col min="783" max="783" width="16.5" style="8" customWidth="1"/>
    <col min="784" max="784" width="15.5" style="8" customWidth="1"/>
    <col min="785" max="785" width="17.625" style="8" bestFit="1" customWidth="1"/>
    <col min="786" max="786" width="19.125" style="8" customWidth="1"/>
    <col min="787" max="1016" width="9" style="8"/>
    <col min="1017" max="1017" width="6.375" style="8" customWidth="1"/>
    <col min="1018" max="1019" width="0" style="8" hidden="1" customWidth="1"/>
    <col min="1020" max="1020" width="8.5" style="8" customWidth="1"/>
    <col min="1021" max="1021" width="6" style="8" customWidth="1"/>
    <col min="1022" max="1022" width="32.5" style="8" customWidth="1"/>
    <col min="1023" max="1023" width="39.5" style="8" customWidth="1"/>
    <col min="1024" max="1024" width="26.5" style="8" customWidth="1"/>
    <col min="1025" max="1025" width="10.75" style="8" customWidth="1"/>
    <col min="1026" max="1026" width="24.25" style="8" customWidth="1"/>
    <col min="1027" max="1027" width="21.625" style="8" customWidth="1"/>
    <col min="1028" max="1028" width="19.75" style="8" customWidth="1"/>
    <col min="1029" max="1029" width="11.625" style="8" customWidth="1"/>
    <col min="1030" max="1030" width="21.875" style="8" customWidth="1"/>
    <col min="1031" max="1031" width="21.625" style="8" customWidth="1"/>
    <col min="1032" max="1032" width="24.75" style="8" customWidth="1"/>
    <col min="1033" max="1033" width="21.125" style="8" bestFit="1" customWidth="1"/>
    <col min="1034" max="1035" width="15.25" style="8" customWidth="1"/>
    <col min="1036" max="1036" width="20.125" style="8" bestFit="1" customWidth="1"/>
    <col min="1037" max="1037" width="27.875" style="8" bestFit="1" customWidth="1"/>
    <col min="1038" max="1038" width="17.25" style="8" bestFit="1" customWidth="1"/>
    <col min="1039" max="1039" width="16.5" style="8" customWidth="1"/>
    <col min="1040" max="1040" width="15.5" style="8" customWidth="1"/>
    <col min="1041" max="1041" width="17.625" style="8" bestFit="1" customWidth="1"/>
    <col min="1042" max="1042" width="19.125" style="8" customWidth="1"/>
    <col min="1043" max="1272" width="9" style="8"/>
    <col min="1273" max="1273" width="6.375" style="8" customWidth="1"/>
    <col min="1274" max="1275" width="0" style="8" hidden="1" customWidth="1"/>
    <col min="1276" max="1276" width="8.5" style="8" customWidth="1"/>
    <col min="1277" max="1277" width="6" style="8" customWidth="1"/>
    <col min="1278" max="1278" width="32.5" style="8" customWidth="1"/>
    <col min="1279" max="1279" width="39.5" style="8" customWidth="1"/>
    <col min="1280" max="1280" width="26.5" style="8" customWidth="1"/>
    <col min="1281" max="1281" width="10.75" style="8" customWidth="1"/>
    <col min="1282" max="1282" width="24.25" style="8" customWidth="1"/>
    <col min="1283" max="1283" width="21.625" style="8" customWidth="1"/>
    <col min="1284" max="1284" width="19.75" style="8" customWidth="1"/>
    <col min="1285" max="1285" width="11.625" style="8" customWidth="1"/>
    <col min="1286" max="1286" width="21.875" style="8" customWidth="1"/>
    <col min="1287" max="1287" width="21.625" style="8" customWidth="1"/>
    <col min="1288" max="1288" width="24.75" style="8" customWidth="1"/>
    <col min="1289" max="1289" width="21.125" style="8" bestFit="1" customWidth="1"/>
    <col min="1290" max="1291" width="15.25" style="8" customWidth="1"/>
    <col min="1292" max="1292" width="20.125" style="8" bestFit="1" customWidth="1"/>
    <col min="1293" max="1293" width="27.875" style="8" bestFit="1" customWidth="1"/>
    <col min="1294" max="1294" width="17.25" style="8" bestFit="1" customWidth="1"/>
    <col min="1295" max="1295" width="16.5" style="8" customWidth="1"/>
    <col min="1296" max="1296" width="15.5" style="8" customWidth="1"/>
    <col min="1297" max="1297" width="17.625" style="8" bestFit="1" customWidth="1"/>
    <col min="1298" max="1298" width="19.125" style="8" customWidth="1"/>
    <col min="1299" max="1528" width="9" style="8"/>
    <col min="1529" max="1529" width="6.375" style="8" customWidth="1"/>
    <col min="1530" max="1531" width="0" style="8" hidden="1" customWidth="1"/>
    <col min="1532" max="1532" width="8.5" style="8" customWidth="1"/>
    <col min="1533" max="1533" width="6" style="8" customWidth="1"/>
    <col min="1534" max="1534" width="32.5" style="8" customWidth="1"/>
    <col min="1535" max="1535" width="39.5" style="8" customWidth="1"/>
    <col min="1536" max="1536" width="26.5" style="8" customWidth="1"/>
    <col min="1537" max="1537" width="10.75" style="8" customWidth="1"/>
    <col min="1538" max="1538" width="24.25" style="8" customWidth="1"/>
    <col min="1539" max="1539" width="21.625" style="8" customWidth="1"/>
    <col min="1540" max="1540" width="19.75" style="8" customWidth="1"/>
    <col min="1541" max="1541" width="11.625" style="8" customWidth="1"/>
    <col min="1542" max="1542" width="21.875" style="8" customWidth="1"/>
    <col min="1543" max="1543" width="21.625" style="8" customWidth="1"/>
    <col min="1544" max="1544" width="24.75" style="8" customWidth="1"/>
    <col min="1545" max="1545" width="21.125" style="8" bestFit="1" customWidth="1"/>
    <col min="1546" max="1547" width="15.25" style="8" customWidth="1"/>
    <col min="1548" max="1548" width="20.125" style="8" bestFit="1" customWidth="1"/>
    <col min="1549" max="1549" width="27.875" style="8" bestFit="1" customWidth="1"/>
    <col min="1550" max="1550" width="17.25" style="8" bestFit="1" customWidth="1"/>
    <col min="1551" max="1551" width="16.5" style="8" customWidth="1"/>
    <col min="1552" max="1552" width="15.5" style="8" customWidth="1"/>
    <col min="1553" max="1553" width="17.625" style="8" bestFit="1" customWidth="1"/>
    <col min="1554" max="1554" width="19.125" style="8" customWidth="1"/>
    <col min="1555" max="1784" width="9" style="8"/>
    <col min="1785" max="1785" width="6.375" style="8" customWidth="1"/>
    <col min="1786" max="1787" width="0" style="8" hidden="1" customWidth="1"/>
    <col min="1788" max="1788" width="8.5" style="8" customWidth="1"/>
    <col min="1789" max="1789" width="6" style="8" customWidth="1"/>
    <col min="1790" max="1790" width="32.5" style="8" customWidth="1"/>
    <col min="1791" max="1791" width="39.5" style="8" customWidth="1"/>
    <col min="1792" max="1792" width="26.5" style="8" customWidth="1"/>
    <col min="1793" max="1793" width="10.75" style="8" customWidth="1"/>
    <col min="1794" max="1794" width="24.25" style="8" customWidth="1"/>
    <col min="1795" max="1795" width="21.625" style="8" customWidth="1"/>
    <col min="1796" max="1796" width="19.75" style="8" customWidth="1"/>
    <col min="1797" max="1797" width="11.625" style="8" customWidth="1"/>
    <col min="1798" max="1798" width="21.875" style="8" customWidth="1"/>
    <col min="1799" max="1799" width="21.625" style="8" customWidth="1"/>
    <col min="1800" max="1800" width="24.75" style="8" customWidth="1"/>
    <col min="1801" max="1801" width="21.125" style="8" bestFit="1" customWidth="1"/>
    <col min="1802" max="1803" width="15.25" style="8" customWidth="1"/>
    <col min="1804" max="1804" width="20.125" style="8" bestFit="1" customWidth="1"/>
    <col min="1805" max="1805" width="27.875" style="8" bestFit="1" customWidth="1"/>
    <col min="1806" max="1806" width="17.25" style="8" bestFit="1" customWidth="1"/>
    <col min="1807" max="1807" width="16.5" style="8" customWidth="1"/>
    <col min="1808" max="1808" width="15.5" style="8" customWidth="1"/>
    <col min="1809" max="1809" width="17.625" style="8" bestFit="1" customWidth="1"/>
    <col min="1810" max="1810" width="19.125" style="8" customWidth="1"/>
    <col min="1811" max="2040" width="9" style="8"/>
    <col min="2041" max="2041" width="6.375" style="8" customWidth="1"/>
    <col min="2042" max="2043" width="0" style="8" hidden="1" customWidth="1"/>
    <col min="2044" max="2044" width="8.5" style="8" customWidth="1"/>
    <col min="2045" max="2045" width="6" style="8" customWidth="1"/>
    <col min="2046" max="2046" width="32.5" style="8" customWidth="1"/>
    <col min="2047" max="2047" width="39.5" style="8" customWidth="1"/>
    <col min="2048" max="2048" width="26.5" style="8" customWidth="1"/>
    <col min="2049" max="2049" width="10.75" style="8" customWidth="1"/>
    <col min="2050" max="2050" width="24.25" style="8" customWidth="1"/>
    <col min="2051" max="2051" width="21.625" style="8" customWidth="1"/>
    <col min="2052" max="2052" width="19.75" style="8" customWidth="1"/>
    <col min="2053" max="2053" width="11.625" style="8" customWidth="1"/>
    <col min="2054" max="2054" width="21.875" style="8" customWidth="1"/>
    <col min="2055" max="2055" width="21.625" style="8" customWidth="1"/>
    <col min="2056" max="2056" width="24.75" style="8" customWidth="1"/>
    <col min="2057" max="2057" width="21.125" style="8" bestFit="1" customWidth="1"/>
    <col min="2058" max="2059" width="15.25" style="8" customWidth="1"/>
    <col min="2060" max="2060" width="20.125" style="8" bestFit="1" customWidth="1"/>
    <col min="2061" max="2061" width="27.875" style="8" bestFit="1" customWidth="1"/>
    <col min="2062" max="2062" width="17.25" style="8" bestFit="1" customWidth="1"/>
    <col min="2063" max="2063" width="16.5" style="8" customWidth="1"/>
    <col min="2064" max="2064" width="15.5" style="8" customWidth="1"/>
    <col min="2065" max="2065" width="17.625" style="8" bestFit="1" customWidth="1"/>
    <col min="2066" max="2066" width="19.125" style="8" customWidth="1"/>
    <col min="2067" max="2296" width="9" style="8"/>
    <col min="2297" max="2297" width="6.375" style="8" customWidth="1"/>
    <col min="2298" max="2299" width="0" style="8" hidden="1" customWidth="1"/>
    <col min="2300" max="2300" width="8.5" style="8" customWidth="1"/>
    <col min="2301" max="2301" width="6" style="8" customWidth="1"/>
    <col min="2302" max="2302" width="32.5" style="8" customWidth="1"/>
    <col min="2303" max="2303" width="39.5" style="8" customWidth="1"/>
    <col min="2304" max="2304" width="26.5" style="8" customWidth="1"/>
    <col min="2305" max="2305" width="10.75" style="8" customWidth="1"/>
    <col min="2306" max="2306" width="24.25" style="8" customWidth="1"/>
    <col min="2307" max="2307" width="21.625" style="8" customWidth="1"/>
    <col min="2308" max="2308" width="19.75" style="8" customWidth="1"/>
    <col min="2309" max="2309" width="11.625" style="8" customWidth="1"/>
    <col min="2310" max="2310" width="21.875" style="8" customWidth="1"/>
    <col min="2311" max="2311" width="21.625" style="8" customWidth="1"/>
    <col min="2312" max="2312" width="24.75" style="8" customWidth="1"/>
    <col min="2313" max="2313" width="21.125" style="8" bestFit="1" customWidth="1"/>
    <col min="2314" max="2315" width="15.25" style="8" customWidth="1"/>
    <col min="2316" max="2316" width="20.125" style="8" bestFit="1" customWidth="1"/>
    <col min="2317" max="2317" width="27.875" style="8" bestFit="1" customWidth="1"/>
    <col min="2318" max="2318" width="17.25" style="8" bestFit="1" customWidth="1"/>
    <col min="2319" max="2319" width="16.5" style="8" customWidth="1"/>
    <col min="2320" max="2320" width="15.5" style="8" customWidth="1"/>
    <col min="2321" max="2321" width="17.625" style="8" bestFit="1" customWidth="1"/>
    <col min="2322" max="2322" width="19.125" style="8" customWidth="1"/>
    <col min="2323" max="2552" width="9" style="8"/>
    <col min="2553" max="2553" width="6.375" style="8" customWidth="1"/>
    <col min="2554" max="2555" width="0" style="8" hidden="1" customWidth="1"/>
    <col min="2556" max="2556" width="8.5" style="8" customWidth="1"/>
    <col min="2557" max="2557" width="6" style="8" customWidth="1"/>
    <col min="2558" max="2558" width="32.5" style="8" customWidth="1"/>
    <col min="2559" max="2559" width="39.5" style="8" customWidth="1"/>
    <col min="2560" max="2560" width="26.5" style="8" customWidth="1"/>
    <col min="2561" max="2561" width="10.75" style="8" customWidth="1"/>
    <col min="2562" max="2562" width="24.25" style="8" customWidth="1"/>
    <col min="2563" max="2563" width="21.625" style="8" customWidth="1"/>
    <col min="2564" max="2564" width="19.75" style="8" customWidth="1"/>
    <col min="2565" max="2565" width="11.625" style="8" customWidth="1"/>
    <col min="2566" max="2566" width="21.875" style="8" customWidth="1"/>
    <col min="2567" max="2567" width="21.625" style="8" customWidth="1"/>
    <col min="2568" max="2568" width="24.75" style="8" customWidth="1"/>
    <col min="2569" max="2569" width="21.125" style="8" bestFit="1" customWidth="1"/>
    <col min="2570" max="2571" width="15.25" style="8" customWidth="1"/>
    <col min="2572" max="2572" width="20.125" style="8" bestFit="1" customWidth="1"/>
    <col min="2573" max="2573" width="27.875" style="8" bestFit="1" customWidth="1"/>
    <col min="2574" max="2574" width="17.25" style="8" bestFit="1" customWidth="1"/>
    <col min="2575" max="2575" width="16.5" style="8" customWidth="1"/>
    <col min="2576" max="2576" width="15.5" style="8" customWidth="1"/>
    <col min="2577" max="2577" width="17.625" style="8" bestFit="1" customWidth="1"/>
    <col min="2578" max="2578" width="19.125" style="8" customWidth="1"/>
    <col min="2579" max="2808" width="9" style="8"/>
    <col min="2809" max="2809" width="6.375" style="8" customWidth="1"/>
    <col min="2810" max="2811" width="0" style="8" hidden="1" customWidth="1"/>
    <col min="2812" max="2812" width="8.5" style="8" customWidth="1"/>
    <col min="2813" max="2813" width="6" style="8" customWidth="1"/>
    <col min="2814" max="2814" width="32.5" style="8" customWidth="1"/>
    <col min="2815" max="2815" width="39.5" style="8" customWidth="1"/>
    <col min="2816" max="2816" width="26.5" style="8" customWidth="1"/>
    <col min="2817" max="2817" width="10.75" style="8" customWidth="1"/>
    <col min="2818" max="2818" width="24.25" style="8" customWidth="1"/>
    <col min="2819" max="2819" width="21.625" style="8" customWidth="1"/>
    <col min="2820" max="2820" width="19.75" style="8" customWidth="1"/>
    <col min="2821" max="2821" width="11.625" style="8" customWidth="1"/>
    <col min="2822" max="2822" width="21.875" style="8" customWidth="1"/>
    <col min="2823" max="2823" width="21.625" style="8" customWidth="1"/>
    <col min="2824" max="2824" width="24.75" style="8" customWidth="1"/>
    <col min="2825" max="2825" width="21.125" style="8" bestFit="1" customWidth="1"/>
    <col min="2826" max="2827" width="15.25" style="8" customWidth="1"/>
    <col min="2828" max="2828" width="20.125" style="8" bestFit="1" customWidth="1"/>
    <col min="2829" max="2829" width="27.875" style="8" bestFit="1" customWidth="1"/>
    <col min="2830" max="2830" width="17.25" style="8" bestFit="1" customWidth="1"/>
    <col min="2831" max="2831" width="16.5" style="8" customWidth="1"/>
    <col min="2832" max="2832" width="15.5" style="8" customWidth="1"/>
    <col min="2833" max="2833" width="17.625" style="8" bestFit="1" customWidth="1"/>
    <col min="2834" max="2834" width="19.125" style="8" customWidth="1"/>
    <col min="2835" max="3064" width="9" style="8"/>
    <col min="3065" max="3065" width="6.375" style="8" customWidth="1"/>
    <col min="3066" max="3067" width="0" style="8" hidden="1" customWidth="1"/>
    <col min="3068" max="3068" width="8.5" style="8" customWidth="1"/>
    <col min="3069" max="3069" width="6" style="8" customWidth="1"/>
    <col min="3070" max="3070" width="32.5" style="8" customWidth="1"/>
    <col min="3071" max="3071" width="39.5" style="8" customWidth="1"/>
    <col min="3072" max="3072" width="26.5" style="8" customWidth="1"/>
    <col min="3073" max="3073" width="10.75" style="8" customWidth="1"/>
    <col min="3074" max="3074" width="24.25" style="8" customWidth="1"/>
    <col min="3075" max="3075" width="21.625" style="8" customWidth="1"/>
    <col min="3076" max="3076" width="19.75" style="8" customWidth="1"/>
    <col min="3077" max="3077" width="11.625" style="8" customWidth="1"/>
    <col min="3078" max="3078" width="21.875" style="8" customWidth="1"/>
    <col min="3079" max="3079" width="21.625" style="8" customWidth="1"/>
    <col min="3080" max="3080" width="24.75" style="8" customWidth="1"/>
    <col min="3081" max="3081" width="21.125" style="8" bestFit="1" customWidth="1"/>
    <col min="3082" max="3083" width="15.25" style="8" customWidth="1"/>
    <col min="3084" max="3084" width="20.125" style="8" bestFit="1" customWidth="1"/>
    <col min="3085" max="3085" width="27.875" style="8" bestFit="1" customWidth="1"/>
    <col min="3086" max="3086" width="17.25" style="8" bestFit="1" customWidth="1"/>
    <col min="3087" max="3087" width="16.5" style="8" customWidth="1"/>
    <col min="3088" max="3088" width="15.5" style="8" customWidth="1"/>
    <col min="3089" max="3089" width="17.625" style="8" bestFit="1" customWidth="1"/>
    <col min="3090" max="3090" width="19.125" style="8" customWidth="1"/>
    <col min="3091" max="3320" width="9" style="8"/>
    <col min="3321" max="3321" width="6.375" style="8" customWidth="1"/>
    <col min="3322" max="3323" width="0" style="8" hidden="1" customWidth="1"/>
    <col min="3324" max="3324" width="8.5" style="8" customWidth="1"/>
    <col min="3325" max="3325" width="6" style="8" customWidth="1"/>
    <col min="3326" max="3326" width="32.5" style="8" customWidth="1"/>
    <col min="3327" max="3327" width="39.5" style="8" customWidth="1"/>
    <col min="3328" max="3328" width="26.5" style="8" customWidth="1"/>
    <col min="3329" max="3329" width="10.75" style="8" customWidth="1"/>
    <col min="3330" max="3330" width="24.25" style="8" customWidth="1"/>
    <col min="3331" max="3331" width="21.625" style="8" customWidth="1"/>
    <col min="3332" max="3332" width="19.75" style="8" customWidth="1"/>
    <col min="3333" max="3333" width="11.625" style="8" customWidth="1"/>
    <col min="3334" max="3334" width="21.875" style="8" customWidth="1"/>
    <col min="3335" max="3335" width="21.625" style="8" customWidth="1"/>
    <col min="3336" max="3336" width="24.75" style="8" customWidth="1"/>
    <col min="3337" max="3337" width="21.125" style="8" bestFit="1" customWidth="1"/>
    <col min="3338" max="3339" width="15.25" style="8" customWidth="1"/>
    <col min="3340" max="3340" width="20.125" style="8" bestFit="1" customWidth="1"/>
    <col min="3341" max="3341" width="27.875" style="8" bestFit="1" customWidth="1"/>
    <col min="3342" max="3342" width="17.25" style="8" bestFit="1" customWidth="1"/>
    <col min="3343" max="3343" width="16.5" style="8" customWidth="1"/>
    <col min="3344" max="3344" width="15.5" style="8" customWidth="1"/>
    <col min="3345" max="3345" width="17.625" style="8" bestFit="1" customWidth="1"/>
    <col min="3346" max="3346" width="19.125" style="8" customWidth="1"/>
    <col min="3347" max="3576" width="9" style="8"/>
    <col min="3577" max="3577" width="6.375" style="8" customWidth="1"/>
    <col min="3578" max="3579" width="0" style="8" hidden="1" customWidth="1"/>
    <col min="3580" max="3580" width="8.5" style="8" customWidth="1"/>
    <col min="3581" max="3581" width="6" style="8" customWidth="1"/>
    <col min="3582" max="3582" width="32.5" style="8" customWidth="1"/>
    <col min="3583" max="3583" width="39.5" style="8" customWidth="1"/>
    <col min="3584" max="3584" width="26.5" style="8" customWidth="1"/>
    <col min="3585" max="3585" width="10.75" style="8" customWidth="1"/>
    <col min="3586" max="3586" width="24.25" style="8" customWidth="1"/>
    <col min="3587" max="3587" width="21.625" style="8" customWidth="1"/>
    <col min="3588" max="3588" width="19.75" style="8" customWidth="1"/>
    <col min="3589" max="3589" width="11.625" style="8" customWidth="1"/>
    <col min="3590" max="3590" width="21.875" style="8" customWidth="1"/>
    <col min="3591" max="3591" width="21.625" style="8" customWidth="1"/>
    <col min="3592" max="3592" width="24.75" style="8" customWidth="1"/>
    <col min="3593" max="3593" width="21.125" style="8" bestFit="1" customWidth="1"/>
    <col min="3594" max="3595" width="15.25" style="8" customWidth="1"/>
    <col min="3596" max="3596" width="20.125" style="8" bestFit="1" customWidth="1"/>
    <col min="3597" max="3597" width="27.875" style="8" bestFit="1" customWidth="1"/>
    <col min="3598" max="3598" width="17.25" style="8" bestFit="1" customWidth="1"/>
    <col min="3599" max="3599" width="16.5" style="8" customWidth="1"/>
    <col min="3600" max="3600" width="15.5" style="8" customWidth="1"/>
    <col min="3601" max="3601" width="17.625" style="8" bestFit="1" customWidth="1"/>
    <col min="3602" max="3602" width="19.125" style="8" customWidth="1"/>
    <col min="3603" max="3832" width="9" style="8"/>
    <col min="3833" max="3833" width="6.375" style="8" customWidth="1"/>
    <col min="3834" max="3835" width="0" style="8" hidden="1" customWidth="1"/>
    <col min="3836" max="3836" width="8.5" style="8" customWidth="1"/>
    <col min="3837" max="3837" width="6" style="8" customWidth="1"/>
    <col min="3838" max="3838" width="32.5" style="8" customWidth="1"/>
    <col min="3839" max="3839" width="39.5" style="8" customWidth="1"/>
    <col min="3840" max="3840" width="26.5" style="8" customWidth="1"/>
    <col min="3841" max="3841" width="10.75" style="8" customWidth="1"/>
    <col min="3842" max="3842" width="24.25" style="8" customWidth="1"/>
    <col min="3843" max="3843" width="21.625" style="8" customWidth="1"/>
    <col min="3844" max="3844" width="19.75" style="8" customWidth="1"/>
    <col min="3845" max="3845" width="11.625" style="8" customWidth="1"/>
    <col min="3846" max="3846" width="21.875" style="8" customWidth="1"/>
    <col min="3847" max="3847" width="21.625" style="8" customWidth="1"/>
    <col min="3848" max="3848" width="24.75" style="8" customWidth="1"/>
    <col min="3849" max="3849" width="21.125" style="8" bestFit="1" customWidth="1"/>
    <col min="3850" max="3851" width="15.25" style="8" customWidth="1"/>
    <col min="3852" max="3852" width="20.125" style="8" bestFit="1" customWidth="1"/>
    <col min="3853" max="3853" width="27.875" style="8" bestFit="1" customWidth="1"/>
    <col min="3854" max="3854" width="17.25" style="8" bestFit="1" customWidth="1"/>
    <col min="3855" max="3855" width="16.5" style="8" customWidth="1"/>
    <col min="3856" max="3856" width="15.5" style="8" customWidth="1"/>
    <col min="3857" max="3857" width="17.625" style="8" bestFit="1" customWidth="1"/>
    <col min="3858" max="3858" width="19.125" style="8" customWidth="1"/>
    <col min="3859" max="4088" width="9" style="8"/>
    <col min="4089" max="4089" width="6.375" style="8" customWidth="1"/>
    <col min="4090" max="4091" width="0" style="8" hidden="1" customWidth="1"/>
    <col min="4092" max="4092" width="8.5" style="8" customWidth="1"/>
    <col min="4093" max="4093" width="6" style="8" customWidth="1"/>
    <col min="4094" max="4094" width="32.5" style="8" customWidth="1"/>
    <col min="4095" max="4095" width="39.5" style="8" customWidth="1"/>
    <col min="4096" max="4096" width="26.5" style="8" customWidth="1"/>
    <col min="4097" max="4097" width="10.75" style="8" customWidth="1"/>
    <col min="4098" max="4098" width="24.25" style="8" customWidth="1"/>
    <col min="4099" max="4099" width="21.625" style="8" customWidth="1"/>
    <col min="4100" max="4100" width="19.75" style="8" customWidth="1"/>
    <col min="4101" max="4101" width="11.625" style="8" customWidth="1"/>
    <col min="4102" max="4102" width="21.875" style="8" customWidth="1"/>
    <col min="4103" max="4103" width="21.625" style="8" customWidth="1"/>
    <col min="4104" max="4104" width="24.75" style="8" customWidth="1"/>
    <col min="4105" max="4105" width="21.125" style="8" bestFit="1" customWidth="1"/>
    <col min="4106" max="4107" width="15.25" style="8" customWidth="1"/>
    <col min="4108" max="4108" width="20.125" style="8" bestFit="1" customWidth="1"/>
    <col min="4109" max="4109" width="27.875" style="8" bestFit="1" customWidth="1"/>
    <col min="4110" max="4110" width="17.25" style="8" bestFit="1" customWidth="1"/>
    <col min="4111" max="4111" width="16.5" style="8" customWidth="1"/>
    <col min="4112" max="4112" width="15.5" style="8" customWidth="1"/>
    <col min="4113" max="4113" width="17.625" style="8" bestFit="1" customWidth="1"/>
    <col min="4114" max="4114" width="19.125" style="8" customWidth="1"/>
    <col min="4115" max="4344" width="9" style="8"/>
    <col min="4345" max="4345" width="6.375" style="8" customWidth="1"/>
    <col min="4346" max="4347" width="0" style="8" hidden="1" customWidth="1"/>
    <col min="4348" max="4348" width="8.5" style="8" customWidth="1"/>
    <col min="4349" max="4349" width="6" style="8" customWidth="1"/>
    <col min="4350" max="4350" width="32.5" style="8" customWidth="1"/>
    <col min="4351" max="4351" width="39.5" style="8" customWidth="1"/>
    <col min="4352" max="4352" width="26.5" style="8" customWidth="1"/>
    <col min="4353" max="4353" width="10.75" style="8" customWidth="1"/>
    <col min="4354" max="4354" width="24.25" style="8" customWidth="1"/>
    <col min="4355" max="4355" width="21.625" style="8" customWidth="1"/>
    <col min="4356" max="4356" width="19.75" style="8" customWidth="1"/>
    <col min="4357" max="4357" width="11.625" style="8" customWidth="1"/>
    <col min="4358" max="4358" width="21.875" style="8" customWidth="1"/>
    <col min="4359" max="4359" width="21.625" style="8" customWidth="1"/>
    <col min="4360" max="4360" width="24.75" style="8" customWidth="1"/>
    <col min="4361" max="4361" width="21.125" style="8" bestFit="1" customWidth="1"/>
    <col min="4362" max="4363" width="15.25" style="8" customWidth="1"/>
    <col min="4364" max="4364" width="20.125" style="8" bestFit="1" customWidth="1"/>
    <col min="4365" max="4365" width="27.875" style="8" bestFit="1" customWidth="1"/>
    <col min="4366" max="4366" width="17.25" style="8" bestFit="1" customWidth="1"/>
    <col min="4367" max="4367" width="16.5" style="8" customWidth="1"/>
    <col min="4368" max="4368" width="15.5" style="8" customWidth="1"/>
    <col min="4369" max="4369" width="17.625" style="8" bestFit="1" customWidth="1"/>
    <col min="4370" max="4370" width="19.125" style="8" customWidth="1"/>
    <col min="4371" max="4600" width="9" style="8"/>
    <col min="4601" max="4601" width="6.375" style="8" customWidth="1"/>
    <col min="4602" max="4603" width="0" style="8" hidden="1" customWidth="1"/>
    <col min="4604" max="4604" width="8.5" style="8" customWidth="1"/>
    <col min="4605" max="4605" width="6" style="8" customWidth="1"/>
    <col min="4606" max="4606" width="32.5" style="8" customWidth="1"/>
    <col min="4607" max="4607" width="39.5" style="8" customWidth="1"/>
    <col min="4608" max="4608" width="26.5" style="8" customWidth="1"/>
    <col min="4609" max="4609" width="10.75" style="8" customWidth="1"/>
    <col min="4610" max="4610" width="24.25" style="8" customWidth="1"/>
    <col min="4611" max="4611" width="21.625" style="8" customWidth="1"/>
    <col min="4612" max="4612" width="19.75" style="8" customWidth="1"/>
    <col min="4613" max="4613" width="11.625" style="8" customWidth="1"/>
    <col min="4614" max="4614" width="21.875" style="8" customWidth="1"/>
    <col min="4615" max="4615" width="21.625" style="8" customWidth="1"/>
    <col min="4616" max="4616" width="24.75" style="8" customWidth="1"/>
    <col min="4617" max="4617" width="21.125" style="8" bestFit="1" customWidth="1"/>
    <col min="4618" max="4619" width="15.25" style="8" customWidth="1"/>
    <col min="4620" max="4620" width="20.125" style="8" bestFit="1" customWidth="1"/>
    <col min="4621" max="4621" width="27.875" style="8" bestFit="1" customWidth="1"/>
    <col min="4622" max="4622" width="17.25" style="8" bestFit="1" customWidth="1"/>
    <col min="4623" max="4623" width="16.5" style="8" customWidth="1"/>
    <col min="4624" max="4624" width="15.5" style="8" customWidth="1"/>
    <col min="4625" max="4625" width="17.625" style="8" bestFit="1" customWidth="1"/>
    <col min="4626" max="4626" width="19.125" style="8" customWidth="1"/>
    <col min="4627" max="4856" width="9" style="8"/>
    <col min="4857" max="4857" width="6.375" style="8" customWidth="1"/>
    <col min="4858" max="4859" width="0" style="8" hidden="1" customWidth="1"/>
    <col min="4860" max="4860" width="8.5" style="8" customWidth="1"/>
    <col min="4861" max="4861" width="6" style="8" customWidth="1"/>
    <col min="4862" max="4862" width="32.5" style="8" customWidth="1"/>
    <col min="4863" max="4863" width="39.5" style="8" customWidth="1"/>
    <col min="4864" max="4864" width="26.5" style="8" customWidth="1"/>
    <col min="4865" max="4865" width="10.75" style="8" customWidth="1"/>
    <col min="4866" max="4866" width="24.25" style="8" customWidth="1"/>
    <col min="4867" max="4867" width="21.625" style="8" customWidth="1"/>
    <col min="4868" max="4868" width="19.75" style="8" customWidth="1"/>
    <col min="4869" max="4869" width="11.625" style="8" customWidth="1"/>
    <col min="4870" max="4870" width="21.875" style="8" customWidth="1"/>
    <col min="4871" max="4871" width="21.625" style="8" customWidth="1"/>
    <col min="4872" max="4872" width="24.75" style="8" customWidth="1"/>
    <col min="4873" max="4873" width="21.125" style="8" bestFit="1" customWidth="1"/>
    <col min="4874" max="4875" width="15.25" style="8" customWidth="1"/>
    <col min="4876" max="4876" width="20.125" style="8" bestFit="1" customWidth="1"/>
    <col min="4877" max="4877" width="27.875" style="8" bestFit="1" customWidth="1"/>
    <col min="4878" max="4878" width="17.25" style="8" bestFit="1" customWidth="1"/>
    <col min="4879" max="4879" width="16.5" style="8" customWidth="1"/>
    <col min="4880" max="4880" width="15.5" style="8" customWidth="1"/>
    <col min="4881" max="4881" width="17.625" style="8" bestFit="1" customWidth="1"/>
    <col min="4882" max="4882" width="19.125" style="8" customWidth="1"/>
    <col min="4883" max="5112" width="9" style="8"/>
    <col min="5113" max="5113" width="6.375" style="8" customWidth="1"/>
    <col min="5114" max="5115" width="0" style="8" hidden="1" customWidth="1"/>
    <col min="5116" max="5116" width="8.5" style="8" customWidth="1"/>
    <col min="5117" max="5117" width="6" style="8" customWidth="1"/>
    <col min="5118" max="5118" width="32.5" style="8" customWidth="1"/>
    <col min="5119" max="5119" width="39.5" style="8" customWidth="1"/>
    <col min="5120" max="5120" width="26.5" style="8" customWidth="1"/>
    <col min="5121" max="5121" width="10.75" style="8" customWidth="1"/>
    <col min="5122" max="5122" width="24.25" style="8" customWidth="1"/>
    <col min="5123" max="5123" width="21.625" style="8" customWidth="1"/>
    <col min="5124" max="5124" width="19.75" style="8" customWidth="1"/>
    <col min="5125" max="5125" width="11.625" style="8" customWidth="1"/>
    <col min="5126" max="5126" width="21.875" style="8" customWidth="1"/>
    <col min="5127" max="5127" width="21.625" style="8" customWidth="1"/>
    <col min="5128" max="5128" width="24.75" style="8" customWidth="1"/>
    <col min="5129" max="5129" width="21.125" style="8" bestFit="1" customWidth="1"/>
    <col min="5130" max="5131" width="15.25" style="8" customWidth="1"/>
    <col min="5132" max="5132" width="20.125" style="8" bestFit="1" customWidth="1"/>
    <col min="5133" max="5133" width="27.875" style="8" bestFit="1" customWidth="1"/>
    <col min="5134" max="5134" width="17.25" style="8" bestFit="1" customWidth="1"/>
    <col min="5135" max="5135" width="16.5" style="8" customWidth="1"/>
    <col min="5136" max="5136" width="15.5" style="8" customWidth="1"/>
    <col min="5137" max="5137" width="17.625" style="8" bestFit="1" customWidth="1"/>
    <col min="5138" max="5138" width="19.125" style="8" customWidth="1"/>
    <col min="5139" max="5368" width="9" style="8"/>
    <col min="5369" max="5369" width="6.375" style="8" customWidth="1"/>
    <col min="5370" max="5371" width="0" style="8" hidden="1" customWidth="1"/>
    <col min="5372" max="5372" width="8.5" style="8" customWidth="1"/>
    <col min="5373" max="5373" width="6" style="8" customWidth="1"/>
    <col min="5374" max="5374" width="32.5" style="8" customWidth="1"/>
    <col min="5375" max="5375" width="39.5" style="8" customWidth="1"/>
    <col min="5376" max="5376" width="26.5" style="8" customWidth="1"/>
    <col min="5377" max="5377" width="10.75" style="8" customWidth="1"/>
    <col min="5378" max="5378" width="24.25" style="8" customWidth="1"/>
    <col min="5379" max="5379" width="21.625" style="8" customWidth="1"/>
    <col min="5380" max="5380" width="19.75" style="8" customWidth="1"/>
    <col min="5381" max="5381" width="11.625" style="8" customWidth="1"/>
    <col min="5382" max="5382" width="21.875" style="8" customWidth="1"/>
    <col min="5383" max="5383" width="21.625" style="8" customWidth="1"/>
    <col min="5384" max="5384" width="24.75" style="8" customWidth="1"/>
    <col min="5385" max="5385" width="21.125" style="8" bestFit="1" customWidth="1"/>
    <col min="5386" max="5387" width="15.25" style="8" customWidth="1"/>
    <col min="5388" max="5388" width="20.125" style="8" bestFit="1" customWidth="1"/>
    <col min="5389" max="5389" width="27.875" style="8" bestFit="1" customWidth="1"/>
    <col min="5390" max="5390" width="17.25" style="8" bestFit="1" customWidth="1"/>
    <col min="5391" max="5391" width="16.5" style="8" customWidth="1"/>
    <col min="5392" max="5392" width="15.5" style="8" customWidth="1"/>
    <col min="5393" max="5393" width="17.625" style="8" bestFit="1" customWidth="1"/>
    <col min="5394" max="5394" width="19.125" style="8" customWidth="1"/>
    <col min="5395" max="5624" width="9" style="8"/>
    <col min="5625" max="5625" width="6.375" style="8" customWidth="1"/>
    <col min="5626" max="5627" width="0" style="8" hidden="1" customWidth="1"/>
    <col min="5628" max="5628" width="8.5" style="8" customWidth="1"/>
    <col min="5629" max="5629" width="6" style="8" customWidth="1"/>
    <col min="5630" max="5630" width="32.5" style="8" customWidth="1"/>
    <col min="5631" max="5631" width="39.5" style="8" customWidth="1"/>
    <col min="5632" max="5632" width="26.5" style="8" customWidth="1"/>
    <col min="5633" max="5633" width="10.75" style="8" customWidth="1"/>
    <col min="5634" max="5634" width="24.25" style="8" customWidth="1"/>
    <col min="5635" max="5635" width="21.625" style="8" customWidth="1"/>
    <col min="5636" max="5636" width="19.75" style="8" customWidth="1"/>
    <col min="5637" max="5637" width="11.625" style="8" customWidth="1"/>
    <col min="5638" max="5638" width="21.875" style="8" customWidth="1"/>
    <col min="5639" max="5639" width="21.625" style="8" customWidth="1"/>
    <col min="5640" max="5640" width="24.75" style="8" customWidth="1"/>
    <col min="5641" max="5641" width="21.125" style="8" bestFit="1" customWidth="1"/>
    <col min="5642" max="5643" width="15.25" style="8" customWidth="1"/>
    <col min="5644" max="5644" width="20.125" style="8" bestFit="1" customWidth="1"/>
    <col min="5645" max="5645" width="27.875" style="8" bestFit="1" customWidth="1"/>
    <col min="5646" max="5646" width="17.25" style="8" bestFit="1" customWidth="1"/>
    <col min="5647" max="5647" width="16.5" style="8" customWidth="1"/>
    <col min="5648" max="5648" width="15.5" style="8" customWidth="1"/>
    <col min="5649" max="5649" width="17.625" style="8" bestFit="1" customWidth="1"/>
    <col min="5650" max="5650" width="19.125" style="8" customWidth="1"/>
    <col min="5651" max="5880" width="9" style="8"/>
    <col min="5881" max="5881" width="6.375" style="8" customWidth="1"/>
    <col min="5882" max="5883" width="0" style="8" hidden="1" customWidth="1"/>
    <col min="5884" max="5884" width="8.5" style="8" customWidth="1"/>
    <col min="5885" max="5885" width="6" style="8" customWidth="1"/>
    <col min="5886" max="5886" width="32.5" style="8" customWidth="1"/>
    <col min="5887" max="5887" width="39.5" style="8" customWidth="1"/>
    <col min="5888" max="5888" width="26.5" style="8" customWidth="1"/>
    <col min="5889" max="5889" width="10.75" style="8" customWidth="1"/>
    <col min="5890" max="5890" width="24.25" style="8" customWidth="1"/>
    <col min="5891" max="5891" width="21.625" style="8" customWidth="1"/>
    <col min="5892" max="5892" width="19.75" style="8" customWidth="1"/>
    <col min="5893" max="5893" width="11.625" style="8" customWidth="1"/>
    <col min="5894" max="5894" width="21.875" style="8" customWidth="1"/>
    <col min="5895" max="5895" width="21.625" style="8" customWidth="1"/>
    <col min="5896" max="5896" width="24.75" style="8" customWidth="1"/>
    <col min="5897" max="5897" width="21.125" style="8" bestFit="1" customWidth="1"/>
    <col min="5898" max="5899" width="15.25" style="8" customWidth="1"/>
    <col min="5900" max="5900" width="20.125" style="8" bestFit="1" customWidth="1"/>
    <col min="5901" max="5901" width="27.875" style="8" bestFit="1" customWidth="1"/>
    <col min="5902" max="5902" width="17.25" style="8" bestFit="1" customWidth="1"/>
    <col min="5903" max="5903" width="16.5" style="8" customWidth="1"/>
    <col min="5904" max="5904" width="15.5" style="8" customWidth="1"/>
    <col min="5905" max="5905" width="17.625" style="8" bestFit="1" customWidth="1"/>
    <col min="5906" max="5906" width="19.125" style="8" customWidth="1"/>
    <col min="5907" max="6136" width="9" style="8"/>
    <col min="6137" max="6137" width="6.375" style="8" customWidth="1"/>
    <col min="6138" max="6139" width="0" style="8" hidden="1" customWidth="1"/>
    <col min="6140" max="6140" width="8.5" style="8" customWidth="1"/>
    <col min="6141" max="6141" width="6" style="8" customWidth="1"/>
    <col min="6142" max="6142" width="32.5" style="8" customWidth="1"/>
    <col min="6143" max="6143" width="39.5" style="8" customWidth="1"/>
    <col min="6144" max="6144" width="26.5" style="8" customWidth="1"/>
    <col min="6145" max="6145" width="10.75" style="8" customWidth="1"/>
    <col min="6146" max="6146" width="24.25" style="8" customWidth="1"/>
    <col min="6147" max="6147" width="21.625" style="8" customWidth="1"/>
    <col min="6148" max="6148" width="19.75" style="8" customWidth="1"/>
    <col min="6149" max="6149" width="11.625" style="8" customWidth="1"/>
    <col min="6150" max="6150" width="21.875" style="8" customWidth="1"/>
    <col min="6151" max="6151" width="21.625" style="8" customWidth="1"/>
    <col min="6152" max="6152" width="24.75" style="8" customWidth="1"/>
    <col min="6153" max="6153" width="21.125" style="8" bestFit="1" customWidth="1"/>
    <col min="6154" max="6155" width="15.25" style="8" customWidth="1"/>
    <col min="6156" max="6156" width="20.125" style="8" bestFit="1" customWidth="1"/>
    <col min="6157" max="6157" width="27.875" style="8" bestFit="1" customWidth="1"/>
    <col min="6158" max="6158" width="17.25" style="8" bestFit="1" customWidth="1"/>
    <col min="6159" max="6159" width="16.5" style="8" customWidth="1"/>
    <col min="6160" max="6160" width="15.5" style="8" customWidth="1"/>
    <col min="6161" max="6161" width="17.625" style="8" bestFit="1" customWidth="1"/>
    <col min="6162" max="6162" width="19.125" style="8" customWidth="1"/>
    <col min="6163" max="6392" width="9" style="8"/>
    <col min="6393" max="6393" width="6.375" style="8" customWidth="1"/>
    <col min="6394" max="6395" width="0" style="8" hidden="1" customWidth="1"/>
    <col min="6396" max="6396" width="8.5" style="8" customWidth="1"/>
    <col min="6397" max="6397" width="6" style="8" customWidth="1"/>
    <col min="6398" max="6398" width="32.5" style="8" customWidth="1"/>
    <col min="6399" max="6399" width="39.5" style="8" customWidth="1"/>
    <col min="6400" max="6400" width="26.5" style="8" customWidth="1"/>
    <col min="6401" max="6401" width="10.75" style="8" customWidth="1"/>
    <col min="6402" max="6402" width="24.25" style="8" customWidth="1"/>
    <col min="6403" max="6403" width="21.625" style="8" customWidth="1"/>
    <col min="6404" max="6404" width="19.75" style="8" customWidth="1"/>
    <col min="6405" max="6405" width="11.625" style="8" customWidth="1"/>
    <col min="6406" max="6406" width="21.875" style="8" customWidth="1"/>
    <col min="6407" max="6407" width="21.625" style="8" customWidth="1"/>
    <col min="6408" max="6408" width="24.75" style="8" customWidth="1"/>
    <col min="6409" max="6409" width="21.125" style="8" bestFit="1" customWidth="1"/>
    <col min="6410" max="6411" width="15.25" style="8" customWidth="1"/>
    <col min="6412" max="6412" width="20.125" style="8" bestFit="1" customWidth="1"/>
    <col min="6413" max="6413" width="27.875" style="8" bestFit="1" customWidth="1"/>
    <col min="6414" max="6414" width="17.25" style="8" bestFit="1" customWidth="1"/>
    <col min="6415" max="6415" width="16.5" style="8" customWidth="1"/>
    <col min="6416" max="6416" width="15.5" style="8" customWidth="1"/>
    <col min="6417" max="6417" width="17.625" style="8" bestFit="1" customWidth="1"/>
    <col min="6418" max="6418" width="19.125" style="8" customWidth="1"/>
    <col min="6419" max="6648" width="9" style="8"/>
    <col min="6649" max="6649" width="6.375" style="8" customWidth="1"/>
    <col min="6650" max="6651" width="0" style="8" hidden="1" customWidth="1"/>
    <col min="6652" max="6652" width="8.5" style="8" customWidth="1"/>
    <col min="6653" max="6653" width="6" style="8" customWidth="1"/>
    <col min="6654" max="6654" width="32.5" style="8" customWidth="1"/>
    <col min="6655" max="6655" width="39.5" style="8" customWidth="1"/>
    <col min="6656" max="6656" width="26.5" style="8" customWidth="1"/>
    <col min="6657" max="6657" width="10.75" style="8" customWidth="1"/>
    <col min="6658" max="6658" width="24.25" style="8" customWidth="1"/>
    <col min="6659" max="6659" width="21.625" style="8" customWidth="1"/>
    <col min="6660" max="6660" width="19.75" style="8" customWidth="1"/>
    <col min="6661" max="6661" width="11.625" style="8" customWidth="1"/>
    <col min="6662" max="6662" width="21.875" style="8" customWidth="1"/>
    <col min="6663" max="6663" width="21.625" style="8" customWidth="1"/>
    <col min="6664" max="6664" width="24.75" style="8" customWidth="1"/>
    <col min="6665" max="6665" width="21.125" style="8" bestFit="1" customWidth="1"/>
    <col min="6666" max="6667" width="15.25" style="8" customWidth="1"/>
    <col min="6668" max="6668" width="20.125" style="8" bestFit="1" customWidth="1"/>
    <col min="6669" max="6669" width="27.875" style="8" bestFit="1" customWidth="1"/>
    <col min="6670" max="6670" width="17.25" style="8" bestFit="1" customWidth="1"/>
    <col min="6671" max="6671" width="16.5" style="8" customWidth="1"/>
    <col min="6672" max="6672" width="15.5" style="8" customWidth="1"/>
    <col min="6673" max="6673" width="17.625" style="8" bestFit="1" customWidth="1"/>
    <col min="6674" max="6674" width="19.125" style="8" customWidth="1"/>
    <col min="6675" max="6904" width="9" style="8"/>
    <col min="6905" max="6905" width="6.375" style="8" customWidth="1"/>
    <col min="6906" max="6907" width="0" style="8" hidden="1" customWidth="1"/>
    <col min="6908" max="6908" width="8.5" style="8" customWidth="1"/>
    <col min="6909" max="6909" width="6" style="8" customWidth="1"/>
    <col min="6910" max="6910" width="32.5" style="8" customWidth="1"/>
    <col min="6911" max="6911" width="39.5" style="8" customWidth="1"/>
    <col min="6912" max="6912" width="26.5" style="8" customWidth="1"/>
    <col min="6913" max="6913" width="10.75" style="8" customWidth="1"/>
    <col min="6914" max="6914" width="24.25" style="8" customWidth="1"/>
    <col min="6915" max="6915" width="21.625" style="8" customWidth="1"/>
    <col min="6916" max="6916" width="19.75" style="8" customWidth="1"/>
    <col min="6917" max="6917" width="11.625" style="8" customWidth="1"/>
    <col min="6918" max="6918" width="21.875" style="8" customWidth="1"/>
    <col min="6919" max="6919" width="21.625" style="8" customWidth="1"/>
    <col min="6920" max="6920" width="24.75" style="8" customWidth="1"/>
    <col min="6921" max="6921" width="21.125" style="8" bestFit="1" customWidth="1"/>
    <col min="6922" max="6923" width="15.25" style="8" customWidth="1"/>
    <col min="6924" max="6924" width="20.125" style="8" bestFit="1" customWidth="1"/>
    <col min="6925" max="6925" width="27.875" style="8" bestFit="1" customWidth="1"/>
    <col min="6926" max="6926" width="17.25" style="8" bestFit="1" customWidth="1"/>
    <col min="6927" max="6927" width="16.5" style="8" customWidth="1"/>
    <col min="6928" max="6928" width="15.5" style="8" customWidth="1"/>
    <col min="6929" max="6929" width="17.625" style="8" bestFit="1" customWidth="1"/>
    <col min="6930" max="6930" width="19.125" style="8" customWidth="1"/>
    <col min="6931" max="7160" width="9" style="8"/>
    <col min="7161" max="7161" width="6.375" style="8" customWidth="1"/>
    <col min="7162" max="7163" width="0" style="8" hidden="1" customWidth="1"/>
    <col min="7164" max="7164" width="8.5" style="8" customWidth="1"/>
    <col min="7165" max="7165" width="6" style="8" customWidth="1"/>
    <col min="7166" max="7166" width="32.5" style="8" customWidth="1"/>
    <col min="7167" max="7167" width="39.5" style="8" customWidth="1"/>
    <col min="7168" max="7168" width="26.5" style="8" customWidth="1"/>
    <col min="7169" max="7169" width="10.75" style="8" customWidth="1"/>
    <col min="7170" max="7170" width="24.25" style="8" customWidth="1"/>
    <col min="7171" max="7171" width="21.625" style="8" customWidth="1"/>
    <col min="7172" max="7172" width="19.75" style="8" customWidth="1"/>
    <col min="7173" max="7173" width="11.625" style="8" customWidth="1"/>
    <col min="7174" max="7174" width="21.875" style="8" customWidth="1"/>
    <col min="7175" max="7175" width="21.625" style="8" customWidth="1"/>
    <col min="7176" max="7176" width="24.75" style="8" customWidth="1"/>
    <col min="7177" max="7177" width="21.125" style="8" bestFit="1" customWidth="1"/>
    <col min="7178" max="7179" width="15.25" style="8" customWidth="1"/>
    <col min="7180" max="7180" width="20.125" style="8" bestFit="1" customWidth="1"/>
    <col min="7181" max="7181" width="27.875" style="8" bestFit="1" customWidth="1"/>
    <col min="7182" max="7182" width="17.25" style="8" bestFit="1" customWidth="1"/>
    <col min="7183" max="7183" width="16.5" style="8" customWidth="1"/>
    <col min="7184" max="7184" width="15.5" style="8" customWidth="1"/>
    <col min="7185" max="7185" width="17.625" style="8" bestFit="1" customWidth="1"/>
    <col min="7186" max="7186" width="19.125" style="8" customWidth="1"/>
    <col min="7187" max="7416" width="9" style="8"/>
    <col min="7417" max="7417" width="6.375" style="8" customWidth="1"/>
    <col min="7418" max="7419" width="0" style="8" hidden="1" customWidth="1"/>
    <col min="7420" max="7420" width="8.5" style="8" customWidth="1"/>
    <col min="7421" max="7421" width="6" style="8" customWidth="1"/>
    <col min="7422" max="7422" width="32.5" style="8" customWidth="1"/>
    <col min="7423" max="7423" width="39.5" style="8" customWidth="1"/>
    <col min="7424" max="7424" width="26.5" style="8" customWidth="1"/>
    <col min="7425" max="7425" width="10.75" style="8" customWidth="1"/>
    <col min="7426" max="7426" width="24.25" style="8" customWidth="1"/>
    <col min="7427" max="7427" width="21.625" style="8" customWidth="1"/>
    <col min="7428" max="7428" width="19.75" style="8" customWidth="1"/>
    <col min="7429" max="7429" width="11.625" style="8" customWidth="1"/>
    <col min="7430" max="7430" width="21.875" style="8" customWidth="1"/>
    <col min="7431" max="7431" width="21.625" style="8" customWidth="1"/>
    <col min="7432" max="7432" width="24.75" style="8" customWidth="1"/>
    <col min="7433" max="7433" width="21.125" style="8" bestFit="1" customWidth="1"/>
    <col min="7434" max="7435" width="15.25" style="8" customWidth="1"/>
    <col min="7436" max="7436" width="20.125" style="8" bestFit="1" customWidth="1"/>
    <col min="7437" max="7437" width="27.875" style="8" bestFit="1" customWidth="1"/>
    <col min="7438" max="7438" width="17.25" style="8" bestFit="1" customWidth="1"/>
    <col min="7439" max="7439" width="16.5" style="8" customWidth="1"/>
    <col min="7440" max="7440" width="15.5" style="8" customWidth="1"/>
    <col min="7441" max="7441" width="17.625" style="8" bestFit="1" customWidth="1"/>
    <col min="7442" max="7442" width="19.125" style="8" customWidth="1"/>
    <col min="7443" max="7672" width="9" style="8"/>
    <col min="7673" max="7673" width="6.375" style="8" customWidth="1"/>
    <col min="7674" max="7675" width="0" style="8" hidden="1" customWidth="1"/>
    <col min="7676" max="7676" width="8.5" style="8" customWidth="1"/>
    <col min="7677" max="7677" width="6" style="8" customWidth="1"/>
    <col min="7678" max="7678" width="32.5" style="8" customWidth="1"/>
    <col min="7679" max="7679" width="39.5" style="8" customWidth="1"/>
    <col min="7680" max="7680" width="26.5" style="8" customWidth="1"/>
    <col min="7681" max="7681" width="10.75" style="8" customWidth="1"/>
    <col min="7682" max="7682" width="24.25" style="8" customWidth="1"/>
    <col min="7683" max="7683" width="21.625" style="8" customWidth="1"/>
    <col min="7684" max="7684" width="19.75" style="8" customWidth="1"/>
    <col min="7685" max="7685" width="11.625" style="8" customWidth="1"/>
    <col min="7686" max="7686" width="21.875" style="8" customWidth="1"/>
    <col min="7687" max="7687" width="21.625" style="8" customWidth="1"/>
    <col min="7688" max="7688" width="24.75" style="8" customWidth="1"/>
    <col min="7689" max="7689" width="21.125" style="8" bestFit="1" customWidth="1"/>
    <col min="7690" max="7691" width="15.25" style="8" customWidth="1"/>
    <col min="7692" max="7692" width="20.125" style="8" bestFit="1" customWidth="1"/>
    <col min="7693" max="7693" width="27.875" style="8" bestFit="1" customWidth="1"/>
    <col min="7694" max="7694" width="17.25" style="8" bestFit="1" customWidth="1"/>
    <col min="7695" max="7695" width="16.5" style="8" customWidth="1"/>
    <col min="7696" max="7696" width="15.5" style="8" customWidth="1"/>
    <col min="7697" max="7697" width="17.625" style="8" bestFit="1" customWidth="1"/>
    <col min="7698" max="7698" width="19.125" style="8" customWidth="1"/>
    <col min="7699" max="7928" width="9" style="8"/>
    <col min="7929" max="7929" width="6.375" style="8" customWidth="1"/>
    <col min="7930" max="7931" width="0" style="8" hidden="1" customWidth="1"/>
    <col min="7932" max="7932" width="8.5" style="8" customWidth="1"/>
    <col min="7933" max="7933" width="6" style="8" customWidth="1"/>
    <col min="7934" max="7934" width="32.5" style="8" customWidth="1"/>
    <col min="7935" max="7935" width="39.5" style="8" customWidth="1"/>
    <col min="7936" max="7936" width="26.5" style="8" customWidth="1"/>
    <col min="7937" max="7937" width="10.75" style="8" customWidth="1"/>
    <col min="7938" max="7938" width="24.25" style="8" customWidth="1"/>
    <col min="7939" max="7939" width="21.625" style="8" customWidth="1"/>
    <col min="7940" max="7940" width="19.75" style="8" customWidth="1"/>
    <col min="7941" max="7941" width="11.625" style="8" customWidth="1"/>
    <col min="7942" max="7942" width="21.875" style="8" customWidth="1"/>
    <col min="7943" max="7943" width="21.625" style="8" customWidth="1"/>
    <col min="7944" max="7944" width="24.75" style="8" customWidth="1"/>
    <col min="7945" max="7945" width="21.125" style="8" bestFit="1" customWidth="1"/>
    <col min="7946" max="7947" width="15.25" style="8" customWidth="1"/>
    <col min="7948" max="7948" width="20.125" style="8" bestFit="1" customWidth="1"/>
    <col min="7949" max="7949" width="27.875" style="8" bestFit="1" customWidth="1"/>
    <col min="7950" max="7950" width="17.25" style="8" bestFit="1" customWidth="1"/>
    <col min="7951" max="7951" width="16.5" style="8" customWidth="1"/>
    <col min="7952" max="7952" width="15.5" style="8" customWidth="1"/>
    <col min="7953" max="7953" width="17.625" style="8" bestFit="1" customWidth="1"/>
    <col min="7954" max="7954" width="19.125" style="8" customWidth="1"/>
    <col min="7955" max="8184" width="9" style="8"/>
    <col min="8185" max="8185" width="6.375" style="8" customWidth="1"/>
    <col min="8186" max="8187" width="0" style="8" hidden="1" customWidth="1"/>
    <col min="8188" max="8188" width="8.5" style="8" customWidth="1"/>
    <col min="8189" max="8189" width="6" style="8" customWidth="1"/>
    <col min="8190" max="8190" width="32.5" style="8" customWidth="1"/>
    <col min="8191" max="8191" width="39.5" style="8" customWidth="1"/>
    <col min="8192" max="8192" width="26.5" style="8" customWidth="1"/>
    <col min="8193" max="8193" width="10.75" style="8" customWidth="1"/>
    <col min="8194" max="8194" width="24.25" style="8" customWidth="1"/>
    <col min="8195" max="8195" width="21.625" style="8" customWidth="1"/>
    <col min="8196" max="8196" width="19.75" style="8" customWidth="1"/>
    <col min="8197" max="8197" width="11.625" style="8" customWidth="1"/>
    <col min="8198" max="8198" width="21.875" style="8" customWidth="1"/>
    <col min="8199" max="8199" width="21.625" style="8" customWidth="1"/>
    <col min="8200" max="8200" width="24.75" style="8" customWidth="1"/>
    <col min="8201" max="8201" width="21.125" style="8" bestFit="1" customWidth="1"/>
    <col min="8202" max="8203" width="15.25" style="8" customWidth="1"/>
    <col min="8204" max="8204" width="20.125" style="8" bestFit="1" customWidth="1"/>
    <col min="8205" max="8205" width="27.875" style="8" bestFit="1" customWidth="1"/>
    <col min="8206" max="8206" width="17.25" style="8" bestFit="1" customWidth="1"/>
    <col min="8207" max="8207" width="16.5" style="8" customWidth="1"/>
    <col min="8208" max="8208" width="15.5" style="8" customWidth="1"/>
    <col min="8209" max="8209" width="17.625" style="8" bestFit="1" customWidth="1"/>
    <col min="8210" max="8210" width="19.125" style="8" customWidth="1"/>
    <col min="8211" max="8440" width="9" style="8"/>
    <col min="8441" max="8441" width="6.375" style="8" customWidth="1"/>
    <col min="8442" max="8443" width="0" style="8" hidden="1" customWidth="1"/>
    <col min="8444" max="8444" width="8.5" style="8" customWidth="1"/>
    <col min="8445" max="8445" width="6" style="8" customWidth="1"/>
    <col min="8446" max="8446" width="32.5" style="8" customWidth="1"/>
    <col min="8447" max="8447" width="39.5" style="8" customWidth="1"/>
    <col min="8448" max="8448" width="26.5" style="8" customWidth="1"/>
    <col min="8449" max="8449" width="10.75" style="8" customWidth="1"/>
    <col min="8450" max="8450" width="24.25" style="8" customWidth="1"/>
    <col min="8451" max="8451" width="21.625" style="8" customWidth="1"/>
    <col min="8452" max="8452" width="19.75" style="8" customWidth="1"/>
    <col min="8453" max="8453" width="11.625" style="8" customWidth="1"/>
    <col min="8454" max="8454" width="21.875" style="8" customWidth="1"/>
    <col min="8455" max="8455" width="21.625" style="8" customWidth="1"/>
    <col min="8456" max="8456" width="24.75" style="8" customWidth="1"/>
    <col min="8457" max="8457" width="21.125" style="8" bestFit="1" customWidth="1"/>
    <col min="8458" max="8459" width="15.25" style="8" customWidth="1"/>
    <col min="8460" max="8460" width="20.125" style="8" bestFit="1" customWidth="1"/>
    <col min="8461" max="8461" width="27.875" style="8" bestFit="1" customWidth="1"/>
    <col min="8462" max="8462" width="17.25" style="8" bestFit="1" customWidth="1"/>
    <col min="8463" max="8463" width="16.5" style="8" customWidth="1"/>
    <col min="8464" max="8464" width="15.5" style="8" customWidth="1"/>
    <col min="8465" max="8465" width="17.625" style="8" bestFit="1" customWidth="1"/>
    <col min="8466" max="8466" width="19.125" style="8" customWidth="1"/>
    <col min="8467" max="8696" width="9" style="8"/>
    <col min="8697" max="8697" width="6.375" style="8" customWidth="1"/>
    <col min="8698" max="8699" width="0" style="8" hidden="1" customWidth="1"/>
    <col min="8700" max="8700" width="8.5" style="8" customWidth="1"/>
    <col min="8701" max="8701" width="6" style="8" customWidth="1"/>
    <col min="8702" max="8702" width="32.5" style="8" customWidth="1"/>
    <col min="8703" max="8703" width="39.5" style="8" customWidth="1"/>
    <col min="8704" max="8704" width="26.5" style="8" customWidth="1"/>
    <col min="8705" max="8705" width="10.75" style="8" customWidth="1"/>
    <col min="8706" max="8706" width="24.25" style="8" customWidth="1"/>
    <col min="8707" max="8707" width="21.625" style="8" customWidth="1"/>
    <col min="8708" max="8708" width="19.75" style="8" customWidth="1"/>
    <col min="8709" max="8709" width="11.625" style="8" customWidth="1"/>
    <col min="8710" max="8710" width="21.875" style="8" customWidth="1"/>
    <col min="8711" max="8711" width="21.625" style="8" customWidth="1"/>
    <col min="8712" max="8712" width="24.75" style="8" customWidth="1"/>
    <col min="8713" max="8713" width="21.125" style="8" bestFit="1" customWidth="1"/>
    <col min="8714" max="8715" width="15.25" style="8" customWidth="1"/>
    <col min="8716" max="8716" width="20.125" style="8" bestFit="1" customWidth="1"/>
    <col min="8717" max="8717" width="27.875" style="8" bestFit="1" customWidth="1"/>
    <col min="8718" max="8718" width="17.25" style="8" bestFit="1" customWidth="1"/>
    <col min="8719" max="8719" width="16.5" style="8" customWidth="1"/>
    <col min="8720" max="8720" width="15.5" style="8" customWidth="1"/>
    <col min="8721" max="8721" width="17.625" style="8" bestFit="1" customWidth="1"/>
    <col min="8722" max="8722" width="19.125" style="8" customWidth="1"/>
    <col min="8723" max="8952" width="9" style="8"/>
    <col min="8953" max="8953" width="6.375" style="8" customWidth="1"/>
    <col min="8954" max="8955" width="0" style="8" hidden="1" customWidth="1"/>
    <col min="8956" max="8956" width="8.5" style="8" customWidth="1"/>
    <col min="8957" max="8957" width="6" style="8" customWidth="1"/>
    <col min="8958" max="8958" width="32.5" style="8" customWidth="1"/>
    <col min="8959" max="8959" width="39.5" style="8" customWidth="1"/>
    <col min="8960" max="8960" width="26.5" style="8" customWidth="1"/>
    <col min="8961" max="8961" width="10.75" style="8" customWidth="1"/>
    <col min="8962" max="8962" width="24.25" style="8" customWidth="1"/>
    <col min="8963" max="8963" width="21.625" style="8" customWidth="1"/>
    <col min="8964" max="8964" width="19.75" style="8" customWidth="1"/>
    <col min="8965" max="8965" width="11.625" style="8" customWidth="1"/>
    <col min="8966" max="8966" width="21.875" style="8" customWidth="1"/>
    <col min="8967" max="8967" width="21.625" style="8" customWidth="1"/>
    <col min="8968" max="8968" width="24.75" style="8" customWidth="1"/>
    <col min="8969" max="8969" width="21.125" style="8" bestFit="1" customWidth="1"/>
    <col min="8970" max="8971" width="15.25" style="8" customWidth="1"/>
    <col min="8972" max="8972" width="20.125" style="8" bestFit="1" customWidth="1"/>
    <col min="8973" max="8973" width="27.875" style="8" bestFit="1" customWidth="1"/>
    <col min="8974" max="8974" width="17.25" style="8" bestFit="1" customWidth="1"/>
    <col min="8975" max="8975" width="16.5" style="8" customWidth="1"/>
    <col min="8976" max="8976" width="15.5" style="8" customWidth="1"/>
    <col min="8977" max="8977" width="17.625" style="8" bestFit="1" customWidth="1"/>
    <col min="8978" max="8978" width="19.125" style="8" customWidth="1"/>
    <col min="8979" max="9208" width="9" style="8"/>
    <col min="9209" max="9209" width="6.375" style="8" customWidth="1"/>
    <col min="9210" max="9211" width="0" style="8" hidden="1" customWidth="1"/>
    <col min="9212" max="9212" width="8.5" style="8" customWidth="1"/>
    <col min="9213" max="9213" width="6" style="8" customWidth="1"/>
    <col min="9214" max="9214" width="32.5" style="8" customWidth="1"/>
    <col min="9215" max="9215" width="39.5" style="8" customWidth="1"/>
    <col min="9216" max="9216" width="26.5" style="8" customWidth="1"/>
    <col min="9217" max="9217" width="10.75" style="8" customWidth="1"/>
    <col min="9218" max="9218" width="24.25" style="8" customWidth="1"/>
    <col min="9219" max="9219" width="21.625" style="8" customWidth="1"/>
    <col min="9220" max="9220" width="19.75" style="8" customWidth="1"/>
    <col min="9221" max="9221" width="11.625" style="8" customWidth="1"/>
    <col min="9222" max="9222" width="21.875" style="8" customWidth="1"/>
    <col min="9223" max="9223" width="21.625" style="8" customWidth="1"/>
    <col min="9224" max="9224" width="24.75" style="8" customWidth="1"/>
    <col min="9225" max="9225" width="21.125" style="8" bestFit="1" customWidth="1"/>
    <col min="9226" max="9227" width="15.25" style="8" customWidth="1"/>
    <col min="9228" max="9228" width="20.125" style="8" bestFit="1" customWidth="1"/>
    <col min="9229" max="9229" width="27.875" style="8" bestFit="1" customWidth="1"/>
    <col min="9230" max="9230" width="17.25" style="8" bestFit="1" customWidth="1"/>
    <col min="9231" max="9231" width="16.5" style="8" customWidth="1"/>
    <col min="9232" max="9232" width="15.5" style="8" customWidth="1"/>
    <col min="9233" max="9233" width="17.625" style="8" bestFit="1" customWidth="1"/>
    <col min="9234" max="9234" width="19.125" style="8" customWidth="1"/>
    <col min="9235" max="9464" width="9" style="8"/>
    <col min="9465" max="9465" width="6.375" style="8" customWidth="1"/>
    <col min="9466" max="9467" width="0" style="8" hidden="1" customWidth="1"/>
    <col min="9468" max="9468" width="8.5" style="8" customWidth="1"/>
    <col min="9469" max="9469" width="6" style="8" customWidth="1"/>
    <col min="9470" max="9470" width="32.5" style="8" customWidth="1"/>
    <col min="9471" max="9471" width="39.5" style="8" customWidth="1"/>
    <col min="9472" max="9472" width="26.5" style="8" customWidth="1"/>
    <col min="9473" max="9473" width="10.75" style="8" customWidth="1"/>
    <col min="9474" max="9474" width="24.25" style="8" customWidth="1"/>
    <col min="9475" max="9475" width="21.625" style="8" customWidth="1"/>
    <col min="9476" max="9476" width="19.75" style="8" customWidth="1"/>
    <col min="9477" max="9477" width="11.625" style="8" customWidth="1"/>
    <col min="9478" max="9478" width="21.875" style="8" customWidth="1"/>
    <col min="9479" max="9479" width="21.625" style="8" customWidth="1"/>
    <col min="9480" max="9480" width="24.75" style="8" customWidth="1"/>
    <col min="9481" max="9481" width="21.125" style="8" bestFit="1" customWidth="1"/>
    <col min="9482" max="9483" width="15.25" style="8" customWidth="1"/>
    <col min="9484" max="9484" width="20.125" style="8" bestFit="1" customWidth="1"/>
    <col min="9485" max="9485" width="27.875" style="8" bestFit="1" customWidth="1"/>
    <col min="9486" max="9486" width="17.25" style="8" bestFit="1" customWidth="1"/>
    <col min="9487" max="9487" width="16.5" style="8" customWidth="1"/>
    <col min="9488" max="9488" width="15.5" style="8" customWidth="1"/>
    <col min="9489" max="9489" width="17.625" style="8" bestFit="1" customWidth="1"/>
    <col min="9490" max="9490" width="19.125" style="8" customWidth="1"/>
    <col min="9491" max="9720" width="9" style="8"/>
    <col min="9721" max="9721" width="6.375" style="8" customWidth="1"/>
    <col min="9722" max="9723" width="0" style="8" hidden="1" customWidth="1"/>
    <col min="9724" max="9724" width="8.5" style="8" customWidth="1"/>
    <col min="9725" max="9725" width="6" style="8" customWidth="1"/>
    <col min="9726" max="9726" width="32.5" style="8" customWidth="1"/>
    <col min="9727" max="9727" width="39.5" style="8" customWidth="1"/>
    <col min="9728" max="9728" width="26.5" style="8" customWidth="1"/>
    <col min="9729" max="9729" width="10.75" style="8" customWidth="1"/>
    <col min="9730" max="9730" width="24.25" style="8" customWidth="1"/>
    <col min="9731" max="9731" width="21.625" style="8" customWidth="1"/>
    <col min="9732" max="9732" width="19.75" style="8" customWidth="1"/>
    <col min="9733" max="9733" width="11.625" style="8" customWidth="1"/>
    <col min="9734" max="9734" width="21.875" style="8" customWidth="1"/>
    <col min="9735" max="9735" width="21.625" style="8" customWidth="1"/>
    <col min="9736" max="9736" width="24.75" style="8" customWidth="1"/>
    <col min="9737" max="9737" width="21.125" style="8" bestFit="1" customWidth="1"/>
    <col min="9738" max="9739" width="15.25" style="8" customWidth="1"/>
    <col min="9740" max="9740" width="20.125" style="8" bestFit="1" customWidth="1"/>
    <col min="9741" max="9741" width="27.875" style="8" bestFit="1" customWidth="1"/>
    <col min="9742" max="9742" width="17.25" style="8" bestFit="1" customWidth="1"/>
    <col min="9743" max="9743" width="16.5" style="8" customWidth="1"/>
    <col min="9744" max="9744" width="15.5" style="8" customWidth="1"/>
    <col min="9745" max="9745" width="17.625" style="8" bestFit="1" customWidth="1"/>
    <col min="9746" max="9746" width="19.125" style="8" customWidth="1"/>
    <col min="9747" max="9976" width="9" style="8"/>
    <col min="9977" max="9977" width="6.375" style="8" customWidth="1"/>
    <col min="9978" max="9979" width="0" style="8" hidden="1" customWidth="1"/>
    <col min="9980" max="9980" width="8.5" style="8" customWidth="1"/>
    <col min="9981" max="9981" width="6" style="8" customWidth="1"/>
    <col min="9982" max="9982" width="32.5" style="8" customWidth="1"/>
    <col min="9983" max="9983" width="39.5" style="8" customWidth="1"/>
    <col min="9984" max="9984" width="26.5" style="8" customWidth="1"/>
    <col min="9985" max="9985" width="10.75" style="8" customWidth="1"/>
    <col min="9986" max="9986" width="24.25" style="8" customWidth="1"/>
    <col min="9987" max="9987" width="21.625" style="8" customWidth="1"/>
    <col min="9988" max="9988" width="19.75" style="8" customWidth="1"/>
    <col min="9989" max="9989" width="11.625" style="8" customWidth="1"/>
    <col min="9990" max="9990" width="21.875" style="8" customWidth="1"/>
    <col min="9991" max="9991" width="21.625" style="8" customWidth="1"/>
    <col min="9992" max="9992" width="24.75" style="8" customWidth="1"/>
    <col min="9993" max="9993" width="21.125" style="8" bestFit="1" customWidth="1"/>
    <col min="9994" max="9995" width="15.25" style="8" customWidth="1"/>
    <col min="9996" max="9996" width="20.125" style="8" bestFit="1" customWidth="1"/>
    <col min="9997" max="9997" width="27.875" style="8" bestFit="1" customWidth="1"/>
    <col min="9998" max="9998" width="17.25" style="8" bestFit="1" customWidth="1"/>
    <col min="9999" max="9999" width="16.5" style="8" customWidth="1"/>
    <col min="10000" max="10000" width="15.5" style="8" customWidth="1"/>
    <col min="10001" max="10001" width="17.625" style="8" bestFit="1" customWidth="1"/>
    <col min="10002" max="10002" width="19.125" style="8" customWidth="1"/>
    <col min="10003" max="10232" width="9" style="8"/>
    <col min="10233" max="10233" width="6.375" style="8" customWidth="1"/>
    <col min="10234" max="10235" width="0" style="8" hidden="1" customWidth="1"/>
    <col min="10236" max="10236" width="8.5" style="8" customWidth="1"/>
    <col min="10237" max="10237" width="6" style="8" customWidth="1"/>
    <col min="10238" max="10238" width="32.5" style="8" customWidth="1"/>
    <col min="10239" max="10239" width="39.5" style="8" customWidth="1"/>
    <col min="10240" max="10240" width="26.5" style="8" customWidth="1"/>
    <col min="10241" max="10241" width="10.75" style="8" customWidth="1"/>
    <col min="10242" max="10242" width="24.25" style="8" customWidth="1"/>
    <col min="10243" max="10243" width="21.625" style="8" customWidth="1"/>
    <col min="10244" max="10244" width="19.75" style="8" customWidth="1"/>
    <col min="10245" max="10245" width="11.625" style="8" customWidth="1"/>
    <col min="10246" max="10246" width="21.875" style="8" customWidth="1"/>
    <col min="10247" max="10247" width="21.625" style="8" customWidth="1"/>
    <col min="10248" max="10248" width="24.75" style="8" customWidth="1"/>
    <col min="10249" max="10249" width="21.125" style="8" bestFit="1" customWidth="1"/>
    <col min="10250" max="10251" width="15.25" style="8" customWidth="1"/>
    <col min="10252" max="10252" width="20.125" style="8" bestFit="1" customWidth="1"/>
    <col min="10253" max="10253" width="27.875" style="8" bestFit="1" customWidth="1"/>
    <col min="10254" max="10254" width="17.25" style="8" bestFit="1" customWidth="1"/>
    <col min="10255" max="10255" width="16.5" style="8" customWidth="1"/>
    <col min="10256" max="10256" width="15.5" style="8" customWidth="1"/>
    <col min="10257" max="10257" width="17.625" style="8" bestFit="1" customWidth="1"/>
    <col min="10258" max="10258" width="19.125" style="8" customWidth="1"/>
    <col min="10259" max="10488" width="9" style="8"/>
    <col min="10489" max="10489" width="6.375" style="8" customWidth="1"/>
    <col min="10490" max="10491" width="0" style="8" hidden="1" customWidth="1"/>
    <col min="10492" max="10492" width="8.5" style="8" customWidth="1"/>
    <col min="10493" max="10493" width="6" style="8" customWidth="1"/>
    <col min="10494" max="10494" width="32.5" style="8" customWidth="1"/>
    <col min="10495" max="10495" width="39.5" style="8" customWidth="1"/>
    <col min="10496" max="10496" width="26.5" style="8" customWidth="1"/>
    <col min="10497" max="10497" width="10.75" style="8" customWidth="1"/>
    <col min="10498" max="10498" width="24.25" style="8" customWidth="1"/>
    <col min="10499" max="10499" width="21.625" style="8" customWidth="1"/>
    <col min="10500" max="10500" width="19.75" style="8" customWidth="1"/>
    <col min="10501" max="10501" width="11.625" style="8" customWidth="1"/>
    <col min="10502" max="10502" width="21.875" style="8" customWidth="1"/>
    <col min="10503" max="10503" width="21.625" style="8" customWidth="1"/>
    <col min="10504" max="10504" width="24.75" style="8" customWidth="1"/>
    <col min="10505" max="10505" width="21.125" style="8" bestFit="1" customWidth="1"/>
    <col min="10506" max="10507" width="15.25" style="8" customWidth="1"/>
    <col min="10508" max="10508" width="20.125" style="8" bestFit="1" customWidth="1"/>
    <col min="10509" max="10509" width="27.875" style="8" bestFit="1" customWidth="1"/>
    <col min="10510" max="10510" width="17.25" style="8" bestFit="1" customWidth="1"/>
    <col min="10511" max="10511" width="16.5" style="8" customWidth="1"/>
    <col min="10512" max="10512" width="15.5" style="8" customWidth="1"/>
    <col min="10513" max="10513" width="17.625" style="8" bestFit="1" customWidth="1"/>
    <col min="10514" max="10514" width="19.125" style="8" customWidth="1"/>
    <col min="10515" max="10744" width="9" style="8"/>
    <col min="10745" max="10745" width="6.375" style="8" customWidth="1"/>
    <col min="10746" max="10747" width="0" style="8" hidden="1" customWidth="1"/>
    <col min="10748" max="10748" width="8.5" style="8" customWidth="1"/>
    <col min="10749" max="10749" width="6" style="8" customWidth="1"/>
    <col min="10750" max="10750" width="32.5" style="8" customWidth="1"/>
    <col min="10751" max="10751" width="39.5" style="8" customWidth="1"/>
    <col min="10752" max="10752" width="26.5" style="8" customWidth="1"/>
    <col min="10753" max="10753" width="10.75" style="8" customWidth="1"/>
    <col min="10754" max="10754" width="24.25" style="8" customWidth="1"/>
    <col min="10755" max="10755" width="21.625" style="8" customWidth="1"/>
    <col min="10756" max="10756" width="19.75" style="8" customWidth="1"/>
    <col min="10757" max="10757" width="11.625" style="8" customWidth="1"/>
    <col min="10758" max="10758" width="21.875" style="8" customWidth="1"/>
    <col min="10759" max="10759" width="21.625" style="8" customWidth="1"/>
    <col min="10760" max="10760" width="24.75" style="8" customWidth="1"/>
    <col min="10761" max="10761" width="21.125" style="8" bestFit="1" customWidth="1"/>
    <col min="10762" max="10763" width="15.25" style="8" customWidth="1"/>
    <col min="10764" max="10764" width="20.125" style="8" bestFit="1" customWidth="1"/>
    <col min="10765" max="10765" width="27.875" style="8" bestFit="1" customWidth="1"/>
    <col min="10766" max="10766" width="17.25" style="8" bestFit="1" customWidth="1"/>
    <col min="10767" max="10767" width="16.5" style="8" customWidth="1"/>
    <col min="10768" max="10768" width="15.5" style="8" customWidth="1"/>
    <col min="10769" max="10769" width="17.625" style="8" bestFit="1" customWidth="1"/>
    <col min="10770" max="10770" width="19.125" style="8" customWidth="1"/>
    <col min="10771" max="11000" width="9" style="8"/>
    <col min="11001" max="11001" width="6.375" style="8" customWidth="1"/>
    <col min="11002" max="11003" width="0" style="8" hidden="1" customWidth="1"/>
    <col min="11004" max="11004" width="8.5" style="8" customWidth="1"/>
    <col min="11005" max="11005" width="6" style="8" customWidth="1"/>
    <col min="11006" max="11006" width="32.5" style="8" customWidth="1"/>
    <col min="11007" max="11007" width="39.5" style="8" customWidth="1"/>
    <col min="11008" max="11008" width="26.5" style="8" customWidth="1"/>
    <col min="11009" max="11009" width="10.75" style="8" customWidth="1"/>
    <col min="11010" max="11010" width="24.25" style="8" customWidth="1"/>
    <col min="11011" max="11011" width="21.625" style="8" customWidth="1"/>
    <col min="11012" max="11012" width="19.75" style="8" customWidth="1"/>
    <col min="11013" max="11013" width="11.625" style="8" customWidth="1"/>
    <col min="11014" max="11014" width="21.875" style="8" customWidth="1"/>
    <col min="11015" max="11015" width="21.625" style="8" customWidth="1"/>
    <col min="11016" max="11016" width="24.75" style="8" customWidth="1"/>
    <col min="11017" max="11017" width="21.125" style="8" bestFit="1" customWidth="1"/>
    <col min="11018" max="11019" width="15.25" style="8" customWidth="1"/>
    <col min="11020" max="11020" width="20.125" style="8" bestFit="1" customWidth="1"/>
    <col min="11021" max="11021" width="27.875" style="8" bestFit="1" customWidth="1"/>
    <col min="11022" max="11022" width="17.25" style="8" bestFit="1" customWidth="1"/>
    <col min="11023" max="11023" width="16.5" style="8" customWidth="1"/>
    <col min="11024" max="11024" width="15.5" style="8" customWidth="1"/>
    <col min="11025" max="11025" width="17.625" style="8" bestFit="1" customWidth="1"/>
    <col min="11026" max="11026" width="19.125" style="8" customWidth="1"/>
    <col min="11027" max="11256" width="9" style="8"/>
    <col min="11257" max="11257" width="6.375" style="8" customWidth="1"/>
    <col min="11258" max="11259" width="0" style="8" hidden="1" customWidth="1"/>
    <col min="11260" max="11260" width="8.5" style="8" customWidth="1"/>
    <col min="11261" max="11261" width="6" style="8" customWidth="1"/>
    <col min="11262" max="11262" width="32.5" style="8" customWidth="1"/>
    <col min="11263" max="11263" width="39.5" style="8" customWidth="1"/>
    <col min="11264" max="11264" width="26.5" style="8" customWidth="1"/>
    <col min="11265" max="11265" width="10.75" style="8" customWidth="1"/>
    <col min="11266" max="11266" width="24.25" style="8" customWidth="1"/>
    <col min="11267" max="11267" width="21.625" style="8" customWidth="1"/>
    <col min="11268" max="11268" width="19.75" style="8" customWidth="1"/>
    <col min="11269" max="11269" width="11.625" style="8" customWidth="1"/>
    <col min="11270" max="11270" width="21.875" style="8" customWidth="1"/>
    <col min="11271" max="11271" width="21.625" style="8" customWidth="1"/>
    <col min="11272" max="11272" width="24.75" style="8" customWidth="1"/>
    <col min="11273" max="11273" width="21.125" style="8" bestFit="1" customWidth="1"/>
    <col min="11274" max="11275" width="15.25" style="8" customWidth="1"/>
    <col min="11276" max="11276" width="20.125" style="8" bestFit="1" customWidth="1"/>
    <col min="11277" max="11277" width="27.875" style="8" bestFit="1" customWidth="1"/>
    <col min="11278" max="11278" width="17.25" style="8" bestFit="1" customWidth="1"/>
    <col min="11279" max="11279" width="16.5" style="8" customWidth="1"/>
    <col min="11280" max="11280" width="15.5" style="8" customWidth="1"/>
    <col min="11281" max="11281" width="17.625" style="8" bestFit="1" customWidth="1"/>
    <col min="11282" max="11282" width="19.125" style="8" customWidth="1"/>
    <col min="11283" max="11512" width="9" style="8"/>
    <col min="11513" max="11513" width="6.375" style="8" customWidth="1"/>
    <col min="11514" max="11515" width="0" style="8" hidden="1" customWidth="1"/>
    <col min="11516" max="11516" width="8.5" style="8" customWidth="1"/>
    <col min="11517" max="11517" width="6" style="8" customWidth="1"/>
    <col min="11518" max="11518" width="32.5" style="8" customWidth="1"/>
    <col min="11519" max="11519" width="39.5" style="8" customWidth="1"/>
    <col min="11520" max="11520" width="26.5" style="8" customWidth="1"/>
    <col min="11521" max="11521" width="10.75" style="8" customWidth="1"/>
    <col min="11522" max="11522" width="24.25" style="8" customWidth="1"/>
    <col min="11523" max="11523" width="21.625" style="8" customWidth="1"/>
    <col min="11524" max="11524" width="19.75" style="8" customWidth="1"/>
    <col min="11525" max="11525" width="11.625" style="8" customWidth="1"/>
    <col min="11526" max="11526" width="21.875" style="8" customWidth="1"/>
    <col min="11527" max="11527" width="21.625" style="8" customWidth="1"/>
    <col min="11528" max="11528" width="24.75" style="8" customWidth="1"/>
    <col min="11529" max="11529" width="21.125" style="8" bestFit="1" customWidth="1"/>
    <col min="11530" max="11531" width="15.25" style="8" customWidth="1"/>
    <col min="11532" max="11532" width="20.125" style="8" bestFit="1" customWidth="1"/>
    <col min="11533" max="11533" width="27.875" style="8" bestFit="1" customWidth="1"/>
    <col min="11534" max="11534" width="17.25" style="8" bestFit="1" customWidth="1"/>
    <col min="11535" max="11535" width="16.5" style="8" customWidth="1"/>
    <col min="11536" max="11536" width="15.5" style="8" customWidth="1"/>
    <col min="11537" max="11537" width="17.625" style="8" bestFit="1" customWidth="1"/>
    <col min="11538" max="11538" width="19.125" style="8" customWidth="1"/>
    <col min="11539" max="11768" width="9" style="8"/>
    <col min="11769" max="11769" width="6.375" style="8" customWidth="1"/>
    <col min="11770" max="11771" width="0" style="8" hidden="1" customWidth="1"/>
    <col min="11772" max="11772" width="8.5" style="8" customWidth="1"/>
    <col min="11773" max="11773" width="6" style="8" customWidth="1"/>
    <col min="11774" max="11774" width="32.5" style="8" customWidth="1"/>
    <col min="11775" max="11775" width="39.5" style="8" customWidth="1"/>
    <col min="11776" max="11776" width="26.5" style="8" customWidth="1"/>
    <col min="11777" max="11777" width="10.75" style="8" customWidth="1"/>
    <col min="11778" max="11778" width="24.25" style="8" customWidth="1"/>
    <col min="11779" max="11779" width="21.625" style="8" customWidth="1"/>
    <col min="11780" max="11780" width="19.75" style="8" customWidth="1"/>
    <col min="11781" max="11781" width="11.625" style="8" customWidth="1"/>
    <col min="11782" max="11782" width="21.875" style="8" customWidth="1"/>
    <col min="11783" max="11783" width="21.625" style="8" customWidth="1"/>
    <col min="11784" max="11784" width="24.75" style="8" customWidth="1"/>
    <col min="11785" max="11785" width="21.125" style="8" bestFit="1" customWidth="1"/>
    <col min="11786" max="11787" width="15.25" style="8" customWidth="1"/>
    <col min="11788" max="11788" width="20.125" style="8" bestFit="1" customWidth="1"/>
    <col min="11789" max="11789" width="27.875" style="8" bestFit="1" customWidth="1"/>
    <col min="11790" max="11790" width="17.25" style="8" bestFit="1" customWidth="1"/>
    <col min="11791" max="11791" width="16.5" style="8" customWidth="1"/>
    <col min="11792" max="11792" width="15.5" style="8" customWidth="1"/>
    <col min="11793" max="11793" width="17.625" style="8" bestFit="1" customWidth="1"/>
    <col min="11794" max="11794" width="19.125" style="8" customWidth="1"/>
    <col min="11795" max="12024" width="9" style="8"/>
    <col min="12025" max="12025" width="6.375" style="8" customWidth="1"/>
    <col min="12026" max="12027" width="0" style="8" hidden="1" customWidth="1"/>
    <col min="12028" max="12028" width="8.5" style="8" customWidth="1"/>
    <col min="12029" max="12029" width="6" style="8" customWidth="1"/>
    <col min="12030" max="12030" width="32.5" style="8" customWidth="1"/>
    <col min="12031" max="12031" width="39.5" style="8" customWidth="1"/>
    <col min="12032" max="12032" width="26.5" style="8" customWidth="1"/>
    <col min="12033" max="12033" width="10.75" style="8" customWidth="1"/>
    <col min="12034" max="12034" width="24.25" style="8" customWidth="1"/>
    <col min="12035" max="12035" width="21.625" style="8" customWidth="1"/>
    <col min="12036" max="12036" width="19.75" style="8" customWidth="1"/>
    <col min="12037" max="12037" width="11.625" style="8" customWidth="1"/>
    <col min="12038" max="12038" width="21.875" style="8" customWidth="1"/>
    <col min="12039" max="12039" width="21.625" style="8" customWidth="1"/>
    <col min="12040" max="12040" width="24.75" style="8" customWidth="1"/>
    <col min="12041" max="12041" width="21.125" style="8" bestFit="1" customWidth="1"/>
    <col min="12042" max="12043" width="15.25" style="8" customWidth="1"/>
    <col min="12044" max="12044" width="20.125" style="8" bestFit="1" customWidth="1"/>
    <col min="12045" max="12045" width="27.875" style="8" bestFit="1" customWidth="1"/>
    <col min="12046" max="12046" width="17.25" style="8" bestFit="1" customWidth="1"/>
    <col min="12047" max="12047" width="16.5" style="8" customWidth="1"/>
    <col min="12048" max="12048" width="15.5" style="8" customWidth="1"/>
    <col min="12049" max="12049" width="17.625" style="8" bestFit="1" customWidth="1"/>
    <col min="12050" max="12050" width="19.125" style="8" customWidth="1"/>
    <col min="12051" max="12280" width="9" style="8"/>
    <col min="12281" max="12281" width="6.375" style="8" customWidth="1"/>
    <col min="12282" max="12283" width="0" style="8" hidden="1" customWidth="1"/>
    <col min="12284" max="12284" width="8.5" style="8" customWidth="1"/>
    <col min="12285" max="12285" width="6" style="8" customWidth="1"/>
    <col min="12286" max="12286" width="32.5" style="8" customWidth="1"/>
    <col min="12287" max="12287" width="39.5" style="8" customWidth="1"/>
    <col min="12288" max="12288" width="26.5" style="8" customWidth="1"/>
    <col min="12289" max="12289" width="10.75" style="8" customWidth="1"/>
    <col min="12290" max="12290" width="24.25" style="8" customWidth="1"/>
    <col min="12291" max="12291" width="21.625" style="8" customWidth="1"/>
    <col min="12292" max="12292" width="19.75" style="8" customWidth="1"/>
    <col min="12293" max="12293" width="11.625" style="8" customWidth="1"/>
    <col min="12294" max="12294" width="21.875" style="8" customWidth="1"/>
    <col min="12295" max="12295" width="21.625" style="8" customWidth="1"/>
    <col min="12296" max="12296" width="24.75" style="8" customWidth="1"/>
    <col min="12297" max="12297" width="21.125" style="8" bestFit="1" customWidth="1"/>
    <col min="12298" max="12299" width="15.25" style="8" customWidth="1"/>
    <col min="12300" max="12300" width="20.125" style="8" bestFit="1" customWidth="1"/>
    <col min="12301" max="12301" width="27.875" style="8" bestFit="1" customWidth="1"/>
    <col min="12302" max="12302" width="17.25" style="8" bestFit="1" customWidth="1"/>
    <col min="12303" max="12303" width="16.5" style="8" customWidth="1"/>
    <col min="12304" max="12304" width="15.5" style="8" customWidth="1"/>
    <col min="12305" max="12305" width="17.625" style="8" bestFit="1" customWidth="1"/>
    <col min="12306" max="12306" width="19.125" style="8" customWidth="1"/>
    <col min="12307" max="12536" width="9" style="8"/>
    <col min="12537" max="12537" width="6.375" style="8" customWidth="1"/>
    <col min="12538" max="12539" width="0" style="8" hidden="1" customWidth="1"/>
    <col min="12540" max="12540" width="8.5" style="8" customWidth="1"/>
    <col min="12541" max="12541" width="6" style="8" customWidth="1"/>
    <col min="12542" max="12542" width="32.5" style="8" customWidth="1"/>
    <col min="12543" max="12543" width="39.5" style="8" customWidth="1"/>
    <col min="12544" max="12544" width="26.5" style="8" customWidth="1"/>
    <col min="12545" max="12545" width="10.75" style="8" customWidth="1"/>
    <col min="12546" max="12546" width="24.25" style="8" customWidth="1"/>
    <col min="12547" max="12547" width="21.625" style="8" customWidth="1"/>
    <col min="12548" max="12548" width="19.75" style="8" customWidth="1"/>
    <col min="12549" max="12549" width="11.625" style="8" customWidth="1"/>
    <col min="12550" max="12550" width="21.875" style="8" customWidth="1"/>
    <col min="12551" max="12551" width="21.625" style="8" customWidth="1"/>
    <col min="12552" max="12552" width="24.75" style="8" customWidth="1"/>
    <col min="12553" max="12553" width="21.125" style="8" bestFit="1" customWidth="1"/>
    <col min="12554" max="12555" width="15.25" style="8" customWidth="1"/>
    <col min="12556" max="12556" width="20.125" style="8" bestFit="1" customWidth="1"/>
    <col min="12557" max="12557" width="27.875" style="8" bestFit="1" customWidth="1"/>
    <col min="12558" max="12558" width="17.25" style="8" bestFit="1" customWidth="1"/>
    <col min="12559" max="12559" width="16.5" style="8" customWidth="1"/>
    <col min="12560" max="12560" width="15.5" style="8" customWidth="1"/>
    <col min="12561" max="12561" width="17.625" style="8" bestFit="1" customWidth="1"/>
    <col min="12562" max="12562" width="19.125" style="8" customWidth="1"/>
    <col min="12563" max="12792" width="9" style="8"/>
    <col min="12793" max="12793" width="6.375" style="8" customWidth="1"/>
    <col min="12794" max="12795" width="0" style="8" hidden="1" customWidth="1"/>
    <col min="12796" max="12796" width="8.5" style="8" customWidth="1"/>
    <col min="12797" max="12797" width="6" style="8" customWidth="1"/>
    <col min="12798" max="12798" width="32.5" style="8" customWidth="1"/>
    <col min="12799" max="12799" width="39.5" style="8" customWidth="1"/>
    <col min="12800" max="12800" width="26.5" style="8" customWidth="1"/>
    <col min="12801" max="12801" width="10.75" style="8" customWidth="1"/>
    <col min="12802" max="12802" width="24.25" style="8" customWidth="1"/>
    <col min="12803" max="12803" width="21.625" style="8" customWidth="1"/>
    <col min="12804" max="12804" width="19.75" style="8" customWidth="1"/>
    <col min="12805" max="12805" width="11.625" style="8" customWidth="1"/>
    <col min="12806" max="12806" width="21.875" style="8" customWidth="1"/>
    <col min="12807" max="12807" width="21.625" style="8" customWidth="1"/>
    <col min="12808" max="12808" width="24.75" style="8" customWidth="1"/>
    <col min="12809" max="12809" width="21.125" style="8" bestFit="1" customWidth="1"/>
    <col min="12810" max="12811" width="15.25" style="8" customWidth="1"/>
    <col min="12812" max="12812" width="20.125" style="8" bestFit="1" customWidth="1"/>
    <col min="12813" max="12813" width="27.875" style="8" bestFit="1" customWidth="1"/>
    <col min="12814" max="12814" width="17.25" style="8" bestFit="1" customWidth="1"/>
    <col min="12815" max="12815" width="16.5" style="8" customWidth="1"/>
    <col min="12816" max="12816" width="15.5" style="8" customWidth="1"/>
    <col min="12817" max="12817" width="17.625" style="8" bestFit="1" customWidth="1"/>
    <col min="12818" max="12818" width="19.125" style="8" customWidth="1"/>
    <col min="12819" max="13048" width="9" style="8"/>
    <col min="13049" max="13049" width="6.375" style="8" customWidth="1"/>
    <col min="13050" max="13051" width="0" style="8" hidden="1" customWidth="1"/>
    <col min="13052" max="13052" width="8.5" style="8" customWidth="1"/>
    <col min="13053" max="13053" width="6" style="8" customWidth="1"/>
    <col min="13054" max="13054" width="32.5" style="8" customWidth="1"/>
    <col min="13055" max="13055" width="39.5" style="8" customWidth="1"/>
    <col min="13056" max="13056" width="26.5" style="8" customWidth="1"/>
    <col min="13057" max="13057" width="10.75" style="8" customWidth="1"/>
    <col min="13058" max="13058" width="24.25" style="8" customWidth="1"/>
    <col min="13059" max="13059" width="21.625" style="8" customWidth="1"/>
    <col min="13060" max="13060" width="19.75" style="8" customWidth="1"/>
    <col min="13061" max="13061" width="11.625" style="8" customWidth="1"/>
    <col min="13062" max="13062" width="21.875" style="8" customWidth="1"/>
    <col min="13063" max="13063" width="21.625" style="8" customWidth="1"/>
    <col min="13064" max="13064" width="24.75" style="8" customWidth="1"/>
    <col min="13065" max="13065" width="21.125" style="8" bestFit="1" customWidth="1"/>
    <col min="13066" max="13067" width="15.25" style="8" customWidth="1"/>
    <col min="13068" max="13068" width="20.125" style="8" bestFit="1" customWidth="1"/>
    <col min="13069" max="13069" width="27.875" style="8" bestFit="1" customWidth="1"/>
    <col min="13070" max="13070" width="17.25" style="8" bestFit="1" customWidth="1"/>
    <col min="13071" max="13071" width="16.5" style="8" customWidth="1"/>
    <col min="13072" max="13072" width="15.5" style="8" customWidth="1"/>
    <col min="13073" max="13073" width="17.625" style="8" bestFit="1" customWidth="1"/>
    <col min="13074" max="13074" width="19.125" style="8" customWidth="1"/>
    <col min="13075" max="13304" width="9" style="8"/>
    <col min="13305" max="13305" width="6.375" style="8" customWidth="1"/>
    <col min="13306" max="13307" width="0" style="8" hidden="1" customWidth="1"/>
    <col min="13308" max="13308" width="8.5" style="8" customWidth="1"/>
    <col min="13309" max="13309" width="6" style="8" customWidth="1"/>
    <col min="13310" max="13310" width="32.5" style="8" customWidth="1"/>
    <col min="13311" max="13311" width="39.5" style="8" customWidth="1"/>
    <col min="13312" max="13312" width="26.5" style="8" customWidth="1"/>
    <col min="13313" max="13313" width="10.75" style="8" customWidth="1"/>
    <col min="13314" max="13314" width="24.25" style="8" customWidth="1"/>
    <col min="13315" max="13315" width="21.625" style="8" customWidth="1"/>
    <col min="13316" max="13316" width="19.75" style="8" customWidth="1"/>
    <col min="13317" max="13317" width="11.625" style="8" customWidth="1"/>
    <col min="13318" max="13318" width="21.875" style="8" customWidth="1"/>
    <col min="13319" max="13319" width="21.625" style="8" customWidth="1"/>
    <col min="13320" max="13320" width="24.75" style="8" customWidth="1"/>
    <col min="13321" max="13321" width="21.125" style="8" bestFit="1" customWidth="1"/>
    <col min="13322" max="13323" width="15.25" style="8" customWidth="1"/>
    <col min="13324" max="13324" width="20.125" style="8" bestFit="1" customWidth="1"/>
    <col min="13325" max="13325" width="27.875" style="8" bestFit="1" customWidth="1"/>
    <col min="13326" max="13326" width="17.25" style="8" bestFit="1" customWidth="1"/>
    <col min="13327" max="13327" width="16.5" style="8" customWidth="1"/>
    <col min="13328" max="13328" width="15.5" style="8" customWidth="1"/>
    <col min="13329" max="13329" width="17.625" style="8" bestFit="1" customWidth="1"/>
    <col min="13330" max="13330" width="19.125" style="8" customWidth="1"/>
    <col min="13331" max="13560" width="9" style="8"/>
    <col min="13561" max="13561" width="6.375" style="8" customWidth="1"/>
    <col min="13562" max="13563" width="0" style="8" hidden="1" customWidth="1"/>
    <col min="13564" max="13564" width="8.5" style="8" customWidth="1"/>
    <col min="13565" max="13565" width="6" style="8" customWidth="1"/>
    <col min="13566" max="13566" width="32.5" style="8" customWidth="1"/>
    <col min="13567" max="13567" width="39.5" style="8" customWidth="1"/>
    <col min="13568" max="13568" width="26.5" style="8" customWidth="1"/>
    <col min="13569" max="13569" width="10.75" style="8" customWidth="1"/>
    <col min="13570" max="13570" width="24.25" style="8" customWidth="1"/>
    <col min="13571" max="13571" width="21.625" style="8" customWidth="1"/>
    <col min="13572" max="13572" width="19.75" style="8" customWidth="1"/>
    <col min="13573" max="13573" width="11.625" style="8" customWidth="1"/>
    <col min="13574" max="13574" width="21.875" style="8" customWidth="1"/>
    <col min="13575" max="13575" width="21.625" style="8" customWidth="1"/>
    <col min="13576" max="13576" width="24.75" style="8" customWidth="1"/>
    <col min="13577" max="13577" width="21.125" style="8" bestFit="1" customWidth="1"/>
    <col min="13578" max="13579" width="15.25" style="8" customWidth="1"/>
    <col min="13580" max="13580" width="20.125" style="8" bestFit="1" customWidth="1"/>
    <col min="13581" max="13581" width="27.875" style="8" bestFit="1" customWidth="1"/>
    <col min="13582" max="13582" width="17.25" style="8" bestFit="1" customWidth="1"/>
    <col min="13583" max="13583" width="16.5" style="8" customWidth="1"/>
    <col min="13584" max="13584" width="15.5" style="8" customWidth="1"/>
    <col min="13585" max="13585" width="17.625" style="8" bestFit="1" customWidth="1"/>
    <col min="13586" max="13586" width="19.125" style="8" customWidth="1"/>
    <col min="13587" max="13816" width="9" style="8"/>
    <col min="13817" max="13817" width="6.375" style="8" customWidth="1"/>
    <col min="13818" max="13819" width="0" style="8" hidden="1" customWidth="1"/>
    <col min="13820" max="13820" width="8.5" style="8" customWidth="1"/>
    <col min="13821" max="13821" width="6" style="8" customWidth="1"/>
    <col min="13822" max="13822" width="32.5" style="8" customWidth="1"/>
    <col min="13823" max="13823" width="39.5" style="8" customWidth="1"/>
    <col min="13824" max="13824" width="26.5" style="8" customWidth="1"/>
    <col min="13825" max="13825" width="10.75" style="8" customWidth="1"/>
    <col min="13826" max="13826" width="24.25" style="8" customWidth="1"/>
    <col min="13827" max="13827" width="21.625" style="8" customWidth="1"/>
    <col min="13828" max="13828" width="19.75" style="8" customWidth="1"/>
    <col min="13829" max="13829" width="11.625" style="8" customWidth="1"/>
    <col min="13830" max="13830" width="21.875" style="8" customWidth="1"/>
    <col min="13831" max="13831" width="21.625" style="8" customWidth="1"/>
    <col min="13832" max="13832" width="24.75" style="8" customWidth="1"/>
    <col min="13833" max="13833" width="21.125" style="8" bestFit="1" customWidth="1"/>
    <col min="13834" max="13835" width="15.25" style="8" customWidth="1"/>
    <col min="13836" max="13836" width="20.125" style="8" bestFit="1" customWidth="1"/>
    <col min="13837" max="13837" width="27.875" style="8" bestFit="1" customWidth="1"/>
    <col min="13838" max="13838" width="17.25" style="8" bestFit="1" customWidth="1"/>
    <col min="13839" max="13839" width="16.5" style="8" customWidth="1"/>
    <col min="13840" max="13840" width="15.5" style="8" customWidth="1"/>
    <col min="13841" max="13841" width="17.625" style="8" bestFit="1" customWidth="1"/>
    <col min="13842" max="13842" width="19.125" style="8" customWidth="1"/>
    <col min="13843" max="14072" width="9" style="8"/>
    <col min="14073" max="14073" width="6.375" style="8" customWidth="1"/>
    <col min="14074" max="14075" width="0" style="8" hidden="1" customWidth="1"/>
    <col min="14076" max="14076" width="8.5" style="8" customWidth="1"/>
    <col min="14077" max="14077" width="6" style="8" customWidth="1"/>
    <col min="14078" max="14078" width="32.5" style="8" customWidth="1"/>
    <col min="14079" max="14079" width="39.5" style="8" customWidth="1"/>
    <col min="14080" max="14080" width="26.5" style="8" customWidth="1"/>
    <col min="14081" max="14081" width="10.75" style="8" customWidth="1"/>
    <col min="14082" max="14082" width="24.25" style="8" customWidth="1"/>
    <col min="14083" max="14083" width="21.625" style="8" customWidth="1"/>
    <col min="14084" max="14084" width="19.75" style="8" customWidth="1"/>
    <col min="14085" max="14085" width="11.625" style="8" customWidth="1"/>
    <col min="14086" max="14086" width="21.875" style="8" customWidth="1"/>
    <col min="14087" max="14087" width="21.625" style="8" customWidth="1"/>
    <col min="14088" max="14088" width="24.75" style="8" customWidth="1"/>
    <col min="14089" max="14089" width="21.125" style="8" bestFit="1" customWidth="1"/>
    <col min="14090" max="14091" width="15.25" style="8" customWidth="1"/>
    <col min="14092" max="14092" width="20.125" style="8" bestFit="1" customWidth="1"/>
    <col min="14093" max="14093" width="27.875" style="8" bestFit="1" customWidth="1"/>
    <col min="14094" max="14094" width="17.25" style="8" bestFit="1" customWidth="1"/>
    <col min="14095" max="14095" width="16.5" style="8" customWidth="1"/>
    <col min="14096" max="14096" width="15.5" style="8" customWidth="1"/>
    <col min="14097" max="14097" width="17.625" style="8" bestFit="1" customWidth="1"/>
    <col min="14098" max="14098" width="19.125" style="8" customWidth="1"/>
    <col min="14099" max="14328" width="9" style="8"/>
    <col min="14329" max="14329" width="6.375" style="8" customWidth="1"/>
    <col min="14330" max="14331" width="0" style="8" hidden="1" customWidth="1"/>
    <col min="14332" max="14332" width="8.5" style="8" customWidth="1"/>
    <col min="14333" max="14333" width="6" style="8" customWidth="1"/>
    <col min="14334" max="14334" width="32.5" style="8" customWidth="1"/>
    <col min="14335" max="14335" width="39.5" style="8" customWidth="1"/>
    <col min="14336" max="14336" width="26.5" style="8" customWidth="1"/>
    <col min="14337" max="14337" width="10.75" style="8" customWidth="1"/>
    <col min="14338" max="14338" width="24.25" style="8" customWidth="1"/>
    <col min="14339" max="14339" width="21.625" style="8" customWidth="1"/>
    <col min="14340" max="14340" width="19.75" style="8" customWidth="1"/>
    <col min="14341" max="14341" width="11.625" style="8" customWidth="1"/>
    <col min="14342" max="14342" width="21.875" style="8" customWidth="1"/>
    <col min="14343" max="14343" width="21.625" style="8" customWidth="1"/>
    <col min="14344" max="14344" width="24.75" style="8" customWidth="1"/>
    <col min="14345" max="14345" width="21.125" style="8" bestFit="1" customWidth="1"/>
    <col min="14346" max="14347" width="15.25" style="8" customWidth="1"/>
    <col min="14348" max="14348" width="20.125" style="8" bestFit="1" customWidth="1"/>
    <col min="14349" max="14349" width="27.875" style="8" bestFit="1" customWidth="1"/>
    <col min="14350" max="14350" width="17.25" style="8" bestFit="1" customWidth="1"/>
    <col min="14351" max="14351" width="16.5" style="8" customWidth="1"/>
    <col min="14352" max="14352" width="15.5" style="8" customWidth="1"/>
    <col min="14353" max="14353" width="17.625" style="8" bestFit="1" customWidth="1"/>
    <col min="14354" max="14354" width="19.125" style="8" customWidth="1"/>
    <col min="14355" max="14584" width="9" style="8"/>
    <col min="14585" max="14585" width="6.375" style="8" customWidth="1"/>
    <col min="14586" max="14587" width="0" style="8" hidden="1" customWidth="1"/>
    <col min="14588" max="14588" width="8.5" style="8" customWidth="1"/>
    <col min="14589" max="14589" width="6" style="8" customWidth="1"/>
    <col min="14590" max="14590" width="32.5" style="8" customWidth="1"/>
    <col min="14591" max="14591" width="39.5" style="8" customWidth="1"/>
    <col min="14592" max="14592" width="26.5" style="8" customWidth="1"/>
    <col min="14593" max="14593" width="10.75" style="8" customWidth="1"/>
    <col min="14594" max="14594" width="24.25" style="8" customWidth="1"/>
    <col min="14595" max="14595" width="21.625" style="8" customWidth="1"/>
    <col min="14596" max="14596" width="19.75" style="8" customWidth="1"/>
    <col min="14597" max="14597" width="11.625" style="8" customWidth="1"/>
    <col min="14598" max="14598" width="21.875" style="8" customWidth="1"/>
    <col min="14599" max="14599" width="21.625" style="8" customWidth="1"/>
    <col min="14600" max="14600" width="24.75" style="8" customWidth="1"/>
    <col min="14601" max="14601" width="21.125" style="8" bestFit="1" customWidth="1"/>
    <col min="14602" max="14603" width="15.25" style="8" customWidth="1"/>
    <col min="14604" max="14604" width="20.125" style="8" bestFit="1" customWidth="1"/>
    <col min="14605" max="14605" width="27.875" style="8" bestFit="1" customWidth="1"/>
    <col min="14606" max="14606" width="17.25" style="8" bestFit="1" customWidth="1"/>
    <col min="14607" max="14607" width="16.5" style="8" customWidth="1"/>
    <col min="14608" max="14608" width="15.5" style="8" customWidth="1"/>
    <col min="14609" max="14609" width="17.625" style="8" bestFit="1" customWidth="1"/>
    <col min="14610" max="14610" width="19.125" style="8" customWidth="1"/>
    <col min="14611" max="14840" width="9" style="8"/>
    <col min="14841" max="14841" width="6.375" style="8" customWidth="1"/>
    <col min="14842" max="14843" width="0" style="8" hidden="1" customWidth="1"/>
    <col min="14844" max="14844" width="8.5" style="8" customWidth="1"/>
    <col min="14845" max="14845" width="6" style="8" customWidth="1"/>
    <col min="14846" max="14846" width="32.5" style="8" customWidth="1"/>
    <col min="14847" max="14847" width="39.5" style="8" customWidth="1"/>
    <col min="14848" max="14848" width="26.5" style="8" customWidth="1"/>
    <col min="14849" max="14849" width="10.75" style="8" customWidth="1"/>
    <col min="14850" max="14850" width="24.25" style="8" customWidth="1"/>
    <col min="14851" max="14851" width="21.625" style="8" customWidth="1"/>
    <col min="14852" max="14852" width="19.75" style="8" customWidth="1"/>
    <col min="14853" max="14853" width="11.625" style="8" customWidth="1"/>
    <col min="14854" max="14854" width="21.875" style="8" customWidth="1"/>
    <col min="14855" max="14855" width="21.625" style="8" customWidth="1"/>
    <col min="14856" max="14856" width="24.75" style="8" customWidth="1"/>
    <col min="14857" max="14857" width="21.125" style="8" bestFit="1" customWidth="1"/>
    <col min="14858" max="14859" width="15.25" style="8" customWidth="1"/>
    <col min="14860" max="14860" width="20.125" style="8" bestFit="1" customWidth="1"/>
    <col min="14861" max="14861" width="27.875" style="8" bestFit="1" customWidth="1"/>
    <col min="14862" max="14862" width="17.25" style="8" bestFit="1" customWidth="1"/>
    <col min="14863" max="14863" width="16.5" style="8" customWidth="1"/>
    <col min="14864" max="14864" width="15.5" style="8" customWidth="1"/>
    <col min="14865" max="14865" width="17.625" style="8" bestFit="1" customWidth="1"/>
    <col min="14866" max="14866" width="19.125" style="8" customWidth="1"/>
    <col min="14867" max="15096" width="9" style="8"/>
    <col min="15097" max="15097" width="6.375" style="8" customWidth="1"/>
    <col min="15098" max="15099" width="0" style="8" hidden="1" customWidth="1"/>
    <col min="15100" max="15100" width="8.5" style="8" customWidth="1"/>
    <col min="15101" max="15101" width="6" style="8" customWidth="1"/>
    <col min="15102" max="15102" width="32.5" style="8" customWidth="1"/>
    <col min="15103" max="15103" width="39.5" style="8" customWidth="1"/>
    <col min="15104" max="15104" width="26.5" style="8" customWidth="1"/>
    <col min="15105" max="15105" width="10.75" style="8" customWidth="1"/>
    <col min="15106" max="15106" width="24.25" style="8" customWidth="1"/>
    <col min="15107" max="15107" width="21.625" style="8" customWidth="1"/>
    <col min="15108" max="15108" width="19.75" style="8" customWidth="1"/>
    <col min="15109" max="15109" width="11.625" style="8" customWidth="1"/>
    <col min="15110" max="15110" width="21.875" style="8" customWidth="1"/>
    <col min="15111" max="15111" width="21.625" style="8" customWidth="1"/>
    <col min="15112" max="15112" width="24.75" style="8" customWidth="1"/>
    <col min="15113" max="15113" width="21.125" style="8" bestFit="1" customWidth="1"/>
    <col min="15114" max="15115" width="15.25" style="8" customWidth="1"/>
    <col min="15116" max="15116" width="20.125" style="8" bestFit="1" customWidth="1"/>
    <col min="15117" max="15117" width="27.875" style="8" bestFit="1" customWidth="1"/>
    <col min="15118" max="15118" width="17.25" style="8" bestFit="1" customWidth="1"/>
    <col min="15119" max="15119" width="16.5" style="8" customWidth="1"/>
    <col min="15120" max="15120" width="15.5" style="8" customWidth="1"/>
    <col min="15121" max="15121" width="17.625" style="8" bestFit="1" customWidth="1"/>
    <col min="15122" max="15122" width="19.125" style="8" customWidth="1"/>
    <col min="15123" max="15352" width="9" style="8"/>
    <col min="15353" max="15353" width="6.375" style="8" customWidth="1"/>
    <col min="15354" max="15355" width="0" style="8" hidden="1" customWidth="1"/>
    <col min="15356" max="15356" width="8.5" style="8" customWidth="1"/>
    <col min="15357" max="15357" width="6" style="8" customWidth="1"/>
    <col min="15358" max="15358" width="32.5" style="8" customWidth="1"/>
    <col min="15359" max="15359" width="39.5" style="8" customWidth="1"/>
    <col min="15360" max="15360" width="26.5" style="8" customWidth="1"/>
    <col min="15361" max="15361" width="10.75" style="8" customWidth="1"/>
    <col min="15362" max="15362" width="24.25" style="8" customWidth="1"/>
    <col min="15363" max="15363" width="21.625" style="8" customWidth="1"/>
    <col min="15364" max="15364" width="19.75" style="8" customWidth="1"/>
    <col min="15365" max="15365" width="11.625" style="8" customWidth="1"/>
    <col min="15366" max="15366" width="21.875" style="8" customWidth="1"/>
    <col min="15367" max="15367" width="21.625" style="8" customWidth="1"/>
    <col min="15368" max="15368" width="24.75" style="8" customWidth="1"/>
    <col min="15369" max="15369" width="21.125" style="8" bestFit="1" customWidth="1"/>
    <col min="15370" max="15371" width="15.25" style="8" customWidth="1"/>
    <col min="15372" max="15372" width="20.125" style="8" bestFit="1" customWidth="1"/>
    <col min="15373" max="15373" width="27.875" style="8" bestFit="1" customWidth="1"/>
    <col min="15374" max="15374" width="17.25" style="8" bestFit="1" customWidth="1"/>
    <col min="15375" max="15375" width="16.5" style="8" customWidth="1"/>
    <col min="15376" max="15376" width="15.5" style="8" customWidth="1"/>
    <col min="15377" max="15377" width="17.625" style="8" bestFit="1" customWidth="1"/>
    <col min="15378" max="15378" width="19.125" style="8" customWidth="1"/>
    <col min="15379" max="15608" width="9" style="8"/>
    <col min="15609" max="15609" width="6.375" style="8" customWidth="1"/>
    <col min="15610" max="15611" width="0" style="8" hidden="1" customWidth="1"/>
    <col min="15612" max="15612" width="8.5" style="8" customWidth="1"/>
    <col min="15613" max="15613" width="6" style="8" customWidth="1"/>
    <col min="15614" max="15614" width="32.5" style="8" customWidth="1"/>
    <col min="15615" max="15615" width="39.5" style="8" customWidth="1"/>
    <col min="15616" max="15616" width="26.5" style="8" customWidth="1"/>
    <col min="15617" max="15617" width="10.75" style="8" customWidth="1"/>
    <col min="15618" max="15618" width="24.25" style="8" customWidth="1"/>
    <col min="15619" max="15619" width="21.625" style="8" customWidth="1"/>
    <col min="15620" max="15620" width="19.75" style="8" customWidth="1"/>
    <col min="15621" max="15621" width="11.625" style="8" customWidth="1"/>
    <col min="15622" max="15622" width="21.875" style="8" customWidth="1"/>
    <col min="15623" max="15623" width="21.625" style="8" customWidth="1"/>
    <col min="15624" max="15624" width="24.75" style="8" customWidth="1"/>
    <col min="15625" max="15625" width="21.125" style="8" bestFit="1" customWidth="1"/>
    <col min="15626" max="15627" width="15.25" style="8" customWidth="1"/>
    <col min="15628" max="15628" width="20.125" style="8" bestFit="1" customWidth="1"/>
    <col min="15629" max="15629" width="27.875" style="8" bestFit="1" customWidth="1"/>
    <col min="15630" max="15630" width="17.25" style="8" bestFit="1" customWidth="1"/>
    <col min="15631" max="15631" width="16.5" style="8" customWidth="1"/>
    <col min="15632" max="15632" width="15.5" style="8" customWidth="1"/>
    <col min="15633" max="15633" width="17.625" style="8" bestFit="1" customWidth="1"/>
    <col min="15634" max="15634" width="19.125" style="8" customWidth="1"/>
    <col min="15635" max="15864" width="9" style="8"/>
    <col min="15865" max="15865" width="6.375" style="8" customWidth="1"/>
    <col min="15866" max="15867" width="0" style="8" hidden="1" customWidth="1"/>
    <col min="15868" max="15868" width="8.5" style="8" customWidth="1"/>
    <col min="15869" max="15869" width="6" style="8" customWidth="1"/>
    <col min="15870" max="15870" width="32.5" style="8" customWidth="1"/>
    <col min="15871" max="15871" width="39.5" style="8" customWidth="1"/>
    <col min="15872" max="15872" width="26.5" style="8" customWidth="1"/>
    <col min="15873" max="15873" width="10.75" style="8" customWidth="1"/>
    <col min="15874" max="15874" width="24.25" style="8" customWidth="1"/>
    <col min="15875" max="15875" width="21.625" style="8" customWidth="1"/>
    <col min="15876" max="15876" width="19.75" style="8" customWidth="1"/>
    <col min="15877" max="15877" width="11.625" style="8" customWidth="1"/>
    <col min="15878" max="15878" width="21.875" style="8" customWidth="1"/>
    <col min="15879" max="15879" width="21.625" style="8" customWidth="1"/>
    <col min="15880" max="15880" width="24.75" style="8" customWidth="1"/>
    <col min="15881" max="15881" width="21.125" style="8" bestFit="1" customWidth="1"/>
    <col min="15882" max="15883" width="15.25" style="8" customWidth="1"/>
    <col min="15884" max="15884" width="20.125" style="8" bestFit="1" customWidth="1"/>
    <col min="15885" max="15885" width="27.875" style="8" bestFit="1" customWidth="1"/>
    <col min="15886" max="15886" width="17.25" style="8" bestFit="1" customWidth="1"/>
    <col min="15887" max="15887" width="16.5" style="8" customWidth="1"/>
    <col min="15888" max="15888" width="15.5" style="8" customWidth="1"/>
    <col min="15889" max="15889" width="17.625" style="8" bestFit="1" customWidth="1"/>
    <col min="15890" max="15890" width="19.125" style="8" customWidth="1"/>
    <col min="15891" max="16120" width="9" style="8"/>
    <col min="16121" max="16121" width="6.375" style="8" customWidth="1"/>
    <col min="16122" max="16123" width="0" style="8" hidden="1" customWidth="1"/>
    <col min="16124" max="16124" width="8.5" style="8" customWidth="1"/>
    <col min="16125" max="16125" width="6" style="8" customWidth="1"/>
    <col min="16126" max="16126" width="32.5" style="8" customWidth="1"/>
    <col min="16127" max="16127" width="39.5" style="8" customWidth="1"/>
    <col min="16128" max="16128" width="26.5" style="8" customWidth="1"/>
    <col min="16129" max="16129" width="10.75" style="8" customWidth="1"/>
    <col min="16130" max="16130" width="24.25" style="8" customWidth="1"/>
    <col min="16131" max="16131" width="21.625" style="8" customWidth="1"/>
    <col min="16132" max="16132" width="19.75" style="8" customWidth="1"/>
    <col min="16133" max="16133" width="11.625" style="8" customWidth="1"/>
    <col min="16134" max="16134" width="21.875" style="8" customWidth="1"/>
    <col min="16135" max="16135" width="21.625" style="8" customWidth="1"/>
    <col min="16136" max="16136" width="24.75" style="8" customWidth="1"/>
    <col min="16137" max="16137" width="21.125" style="8" bestFit="1" customWidth="1"/>
    <col min="16138" max="16139" width="15.25" style="8" customWidth="1"/>
    <col min="16140" max="16140" width="20.125" style="8" bestFit="1" customWidth="1"/>
    <col min="16141" max="16141" width="27.875" style="8" bestFit="1" customWidth="1"/>
    <col min="16142" max="16142" width="17.25" style="8" bestFit="1" customWidth="1"/>
    <col min="16143" max="16143" width="16.5" style="8" customWidth="1"/>
    <col min="16144" max="16144" width="15.5" style="8" customWidth="1"/>
    <col min="16145" max="16145" width="17.625" style="8" bestFit="1" customWidth="1"/>
    <col min="16146" max="16146" width="19.125" style="8" customWidth="1"/>
    <col min="16147" max="16384" width="9" style="8"/>
  </cols>
  <sheetData>
    <row r="1" spans="1:69" ht="41.25" thickBot="1">
      <c r="A1" s="6" t="s">
        <v>240</v>
      </c>
    </row>
    <row r="2" spans="1:69" s="39" customFormat="1" ht="137.25" customHeight="1" thickBot="1">
      <c r="A2" s="17"/>
      <c r="B2" s="17"/>
      <c r="C2" s="5"/>
      <c r="D2" s="5"/>
      <c r="E2" s="274" t="s">
        <v>395</v>
      </c>
      <c r="F2" s="275"/>
      <c r="G2" s="275"/>
      <c r="H2" s="275"/>
      <c r="I2" s="275"/>
      <c r="J2" s="275"/>
      <c r="K2" s="275"/>
      <c r="L2" s="275"/>
      <c r="M2" s="275"/>
      <c r="N2" s="275"/>
      <c r="O2" s="275"/>
      <c r="P2" s="275"/>
      <c r="Q2" s="275"/>
      <c r="R2" s="275"/>
      <c r="S2" s="275"/>
      <c r="T2" s="275"/>
      <c r="U2" s="275"/>
      <c r="V2" s="275"/>
      <c r="W2" s="275"/>
      <c r="X2" s="275"/>
      <c r="Y2" s="275"/>
      <c r="Z2" s="276"/>
      <c r="AA2" s="10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row>
    <row r="3" spans="1:69" s="257" customFormat="1" ht="156.75" customHeight="1" thickBot="1">
      <c r="A3" s="252"/>
      <c r="B3" s="252"/>
      <c r="C3" s="253"/>
      <c r="D3" s="253"/>
      <c r="E3" s="219" t="s">
        <v>0</v>
      </c>
      <c r="F3" s="219" t="s">
        <v>1</v>
      </c>
      <c r="G3" s="219" t="s">
        <v>2</v>
      </c>
      <c r="H3" s="219" t="s">
        <v>3</v>
      </c>
      <c r="I3" s="218" t="s">
        <v>4</v>
      </c>
      <c r="J3" s="254" t="s">
        <v>378</v>
      </c>
      <c r="K3" s="254" t="s">
        <v>394</v>
      </c>
      <c r="L3" s="254" t="s">
        <v>5</v>
      </c>
      <c r="M3" s="254" t="s">
        <v>6</v>
      </c>
      <c r="N3" s="254" t="s">
        <v>7</v>
      </c>
      <c r="O3" s="254" t="s">
        <v>8</v>
      </c>
      <c r="P3" s="255" t="s">
        <v>9</v>
      </c>
      <c r="Q3" s="255" t="s">
        <v>10</v>
      </c>
      <c r="R3" s="255" t="s">
        <v>377</v>
      </c>
      <c r="S3" s="256" t="s">
        <v>255</v>
      </c>
      <c r="T3" s="256" t="s">
        <v>11</v>
      </c>
      <c r="U3" s="256" t="s">
        <v>12</v>
      </c>
      <c r="V3" s="256" t="s">
        <v>13</v>
      </c>
      <c r="W3" s="256" t="s">
        <v>14</v>
      </c>
      <c r="X3" s="256" t="s">
        <v>15</v>
      </c>
      <c r="Y3" s="256" t="s">
        <v>16</v>
      </c>
      <c r="Z3" s="256" t="s">
        <v>17</v>
      </c>
      <c r="AA3" s="252"/>
      <c r="AB3" s="252"/>
      <c r="AC3" s="252"/>
      <c r="AD3" s="252"/>
      <c r="AE3" s="252"/>
      <c r="AF3" s="252"/>
      <c r="AG3" s="252"/>
      <c r="AH3" s="252"/>
      <c r="AI3" s="252"/>
      <c r="AJ3" s="252"/>
      <c r="AK3" s="252"/>
      <c r="AL3" s="252"/>
      <c r="AM3" s="252"/>
      <c r="AN3" s="252"/>
      <c r="AO3" s="252"/>
      <c r="AP3" s="252"/>
      <c r="AQ3" s="252"/>
      <c r="AR3" s="252"/>
      <c r="AS3" s="252"/>
      <c r="AT3" s="252"/>
      <c r="AU3" s="252"/>
      <c r="AV3" s="252"/>
      <c r="AW3" s="252"/>
      <c r="AX3" s="252"/>
      <c r="AY3" s="252"/>
      <c r="AZ3" s="252"/>
      <c r="BA3" s="252"/>
      <c r="BB3" s="252"/>
      <c r="BC3" s="252"/>
      <c r="BD3" s="252"/>
      <c r="BE3" s="252"/>
      <c r="BF3" s="252"/>
      <c r="BG3" s="252"/>
      <c r="BH3" s="252"/>
      <c r="BI3" s="252"/>
      <c r="BJ3" s="252"/>
      <c r="BK3" s="252"/>
      <c r="BL3" s="252"/>
      <c r="BM3" s="252"/>
      <c r="BN3" s="252"/>
      <c r="BO3" s="252"/>
      <c r="BP3" s="252"/>
      <c r="BQ3" s="252"/>
    </row>
    <row r="4" spans="1:69" s="12" customFormat="1" ht="67.5" customHeight="1" thickBot="1">
      <c r="A4" s="6"/>
      <c r="B4" s="6"/>
      <c r="C4" s="5"/>
      <c r="D4" s="5"/>
      <c r="E4" s="142">
        <v>1</v>
      </c>
      <c r="F4" s="143" t="s">
        <v>18</v>
      </c>
      <c r="G4" s="46" t="s">
        <v>19</v>
      </c>
      <c r="H4" s="10" t="s">
        <v>20</v>
      </c>
      <c r="I4" s="33">
        <v>19.5</v>
      </c>
      <c r="J4" s="123">
        <v>4074640.2277819999</v>
      </c>
      <c r="K4" s="124">
        <v>3151623.67661</v>
      </c>
      <c r="L4" s="87" t="s">
        <v>21</v>
      </c>
      <c r="M4" s="25">
        <v>71</v>
      </c>
      <c r="N4" s="123">
        <v>3137068</v>
      </c>
      <c r="O4" s="41">
        <v>4000000</v>
      </c>
      <c r="P4" s="135">
        <v>1004639</v>
      </c>
      <c r="Q4" s="154">
        <v>1.65</v>
      </c>
      <c r="R4" s="154">
        <v>5.25</v>
      </c>
      <c r="S4" s="154">
        <v>7.02</v>
      </c>
      <c r="T4" s="154">
        <v>22.08</v>
      </c>
      <c r="U4" s="154">
        <v>105.47</v>
      </c>
      <c r="V4" s="124">
        <v>3599</v>
      </c>
      <c r="W4" s="155">
        <v>83</v>
      </c>
      <c r="X4" s="155">
        <v>43</v>
      </c>
      <c r="Y4" s="155">
        <v>17</v>
      </c>
      <c r="Z4" s="124">
        <v>3642</v>
      </c>
      <c r="AA4" s="10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row>
    <row r="5" spans="1:69" s="6" customFormat="1" ht="67.5" customHeight="1" thickBot="1">
      <c r="C5" s="5"/>
      <c r="D5" s="5"/>
      <c r="E5" s="144">
        <v>2</v>
      </c>
      <c r="F5" s="145" t="s">
        <v>38</v>
      </c>
      <c r="G5" s="47" t="s">
        <v>27</v>
      </c>
      <c r="H5" s="2" t="s">
        <v>20</v>
      </c>
      <c r="I5" s="29">
        <v>19</v>
      </c>
      <c r="J5" s="125">
        <v>358298.18226199999</v>
      </c>
      <c r="K5" s="126">
        <v>427850.26367399999</v>
      </c>
      <c r="L5" s="88" t="s">
        <v>39</v>
      </c>
      <c r="M5" s="26">
        <v>52</v>
      </c>
      <c r="N5" s="125">
        <v>413427</v>
      </c>
      <c r="O5" s="42">
        <v>500000</v>
      </c>
      <c r="P5" s="136">
        <v>1034887</v>
      </c>
      <c r="Q5" s="156">
        <v>3.31</v>
      </c>
      <c r="R5" s="156">
        <v>4.79</v>
      </c>
      <c r="S5" s="156">
        <v>6.85</v>
      </c>
      <c r="T5" s="156">
        <v>20.93</v>
      </c>
      <c r="U5" s="156">
        <v>160.63999999999999</v>
      </c>
      <c r="V5" s="157">
        <v>220</v>
      </c>
      <c r="W5" s="157">
        <v>53</v>
      </c>
      <c r="X5" s="157">
        <v>16</v>
      </c>
      <c r="Y5" s="157">
        <v>47</v>
      </c>
      <c r="Z5" s="126">
        <v>236</v>
      </c>
      <c r="AA5" s="106"/>
    </row>
    <row r="6" spans="1:69" s="12" customFormat="1" ht="67.5" customHeight="1" thickBot="1">
      <c r="A6" s="6"/>
      <c r="B6" s="6"/>
      <c r="C6" s="5"/>
      <c r="D6" s="5"/>
      <c r="E6" s="142">
        <v>3</v>
      </c>
      <c r="F6" s="143" t="s">
        <v>22</v>
      </c>
      <c r="G6" s="46" t="s">
        <v>23</v>
      </c>
      <c r="H6" s="10" t="s">
        <v>24</v>
      </c>
      <c r="I6" s="33">
        <v>20</v>
      </c>
      <c r="J6" s="123">
        <v>188378.97900399999</v>
      </c>
      <c r="K6" s="124">
        <v>175742.52787799999</v>
      </c>
      <c r="L6" s="87" t="s">
        <v>25</v>
      </c>
      <c r="M6" s="25">
        <v>48</v>
      </c>
      <c r="N6" s="123">
        <v>172515</v>
      </c>
      <c r="O6" s="41">
        <v>500000</v>
      </c>
      <c r="P6" s="135">
        <v>1018709</v>
      </c>
      <c r="Q6" s="154">
        <v>1.74</v>
      </c>
      <c r="R6" s="154">
        <v>5.42</v>
      </c>
      <c r="S6" s="154">
        <v>7.73</v>
      </c>
      <c r="T6" s="154">
        <v>20.56</v>
      </c>
      <c r="U6" s="154">
        <v>102.65</v>
      </c>
      <c r="V6" s="155">
        <v>10</v>
      </c>
      <c r="W6" s="155">
        <v>0</v>
      </c>
      <c r="X6" s="155">
        <v>4</v>
      </c>
      <c r="Y6" s="155">
        <v>100</v>
      </c>
      <c r="Z6" s="124">
        <v>14</v>
      </c>
      <c r="AA6" s="10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row>
    <row r="7" spans="1:69" s="6" customFormat="1" ht="67.5" customHeight="1" thickBot="1">
      <c r="C7" s="5"/>
      <c r="D7" s="5"/>
      <c r="E7" s="144">
        <v>4</v>
      </c>
      <c r="F7" s="146" t="s">
        <v>26</v>
      </c>
      <c r="G7" s="47" t="s">
        <v>27</v>
      </c>
      <c r="H7" s="2" t="s">
        <v>20</v>
      </c>
      <c r="I7" s="29">
        <v>20</v>
      </c>
      <c r="J7" s="125">
        <v>606529.38334299996</v>
      </c>
      <c r="K7" s="126">
        <v>490556.77701399999</v>
      </c>
      <c r="L7" s="88" t="s">
        <v>28</v>
      </c>
      <c r="M7" s="26">
        <v>41</v>
      </c>
      <c r="N7" s="125">
        <v>476985</v>
      </c>
      <c r="O7" s="42">
        <v>2000000</v>
      </c>
      <c r="P7" s="136">
        <v>1028454</v>
      </c>
      <c r="Q7" s="156">
        <v>1.64</v>
      </c>
      <c r="R7" s="156">
        <v>5.04</v>
      </c>
      <c r="S7" s="156">
        <v>7.07</v>
      </c>
      <c r="T7" s="156">
        <v>20.170000000000002</v>
      </c>
      <c r="U7" s="156">
        <v>68.58</v>
      </c>
      <c r="V7" s="126">
        <v>1431</v>
      </c>
      <c r="W7" s="157">
        <v>88</v>
      </c>
      <c r="X7" s="157">
        <v>9</v>
      </c>
      <c r="Y7" s="157">
        <v>12</v>
      </c>
      <c r="Z7" s="126">
        <v>1440</v>
      </c>
      <c r="AA7" s="106"/>
    </row>
    <row r="8" spans="1:69" s="12" customFormat="1" ht="67.5" customHeight="1" thickBot="1">
      <c r="A8" s="6"/>
      <c r="B8" s="6"/>
      <c r="C8" s="5"/>
      <c r="D8" s="5"/>
      <c r="E8" s="142">
        <v>5</v>
      </c>
      <c r="F8" s="143" t="s">
        <v>29</v>
      </c>
      <c r="G8" s="46" t="s">
        <v>27</v>
      </c>
      <c r="H8" s="10" t="s">
        <v>20</v>
      </c>
      <c r="I8" s="35">
        <v>20</v>
      </c>
      <c r="J8" s="123">
        <v>717194.09291699994</v>
      </c>
      <c r="K8" s="124">
        <v>546895.240399</v>
      </c>
      <c r="L8" s="33" t="s">
        <v>30</v>
      </c>
      <c r="M8" s="25">
        <v>39</v>
      </c>
      <c r="N8" s="123">
        <v>529108</v>
      </c>
      <c r="O8" s="22">
        <v>2000000</v>
      </c>
      <c r="P8" s="135">
        <v>1033617</v>
      </c>
      <c r="Q8" s="154">
        <v>2.0499999999999998</v>
      </c>
      <c r="R8" s="154">
        <v>5.4</v>
      </c>
      <c r="S8" s="154">
        <v>7.46</v>
      </c>
      <c r="T8" s="154">
        <v>21.14</v>
      </c>
      <c r="U8" s="154">
        <v>65.27</v>
      </c>
      <c r="V8" s="124">
        <v>869</v>
      </c>
      <c r="W8" s="124">
        <v>68</v>
      </c>
      <c r="X8" s="124">
        <v>28</v>
      </c>
      <c r="Y8" s="124">
        <v>32</v>
      </c>
      <c r="Z8" s="124">
        <v>897</v>
      </c>
      <c r="AA8" s="10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row>
    <row r="9" spans="1:69" s="6" customFormat="1" ht="67.5" customHeight="1" thickBot="1">
      <c r="C9" s="5"/>
      <c r="D9" s="5"/>
      <c r="E9" s="144">
        <v>6</v>
      </c>
      <c r="F9" s="146" t="s">
        <v>31</v>
      </c>
      <c r="G9" s="47" t="s">
        <v>23</v>
      </c>
      <c r="H9" s="2" t="s">
        <v>20</v>
      </c>
      <c r="I9" s="29">
        <v>20</v>
      </c>
      <c r="J9" s="125">
        <v>188137</v>
      </c>
      <c r="K9" s="126">
        <v>167617.080544</v>
      </c>
      <c r="L9" s="88" t="s">
        <v>32</v>
      </c>
      <c r="M9" s="26">
        <v>37</v>
      </c>
      <c r="N9" s="125">
        <v>164413</v>
      </c>
      <c r="O9" s="42">
        <v>1000000</v>
      </c>
      <c r="P9" s="136">
        <v>1019488</v>
      </c>
      <c r="Q9" s="156">
        <v>1.89</v>
      </c>
      <c r="R9" s="156">
        <v>5.75</v>
      </c>
      <c r="S9" s="156">
        <v>7.63</v>
      </c>
      <c r="T9" s="156">
        <v>20.99</v>
      </c>
      <c r="U9" s="156">
        <v>63.84</v>
      </c>
      <c r="V9" s="126">
        <v>139</v>
      </c>
      <c r="W9" s="157">
        <v>26</v>
      </c>
      <c r="X9" s="157">
        <v>8</v>
      </c>
      <c r="Y9" s="157">
        <v>74</v>
      </c>
      <c r="Z9" s="126">
        <v>147</v>
      </c>
      <c r="AA9" s="106"/>
    </row>
    <row r="10" spans="1:69" s="12" customFormat="1" ht="67.5" customHeight="1" thickBot="1">
      <c r="A10" s="6"/>
      <c r="B10" s="6"/>
      <c r="C10" s="5"/>
      <c r="D10" s="5"/>
      <c r="E10" s="142">
        <v>7</v>
      </c>
      <c r="F10" s="143" t="s">
        <v>33</v>
      </c>
      <c r="G10" s="46" t="s">
        <v>34</v>
      </c>
      <c r="H10" s="10" t="s">
        <v>24</v>
      </c>
      <c r="I10" s="35">
        <v>20</v>
      </c>
      <c r="J10" s="123">
        <v>10022408.339857001</v>
      </c>
      <c r="K10" s="124">
        <v>13193732.464687999</v>
      </c>
      <c r="L10" s="34" t="s">
        <v>35</v>
      </c>
      <c r="M10" s="22">
        <v>27</v>
      </c>
      <c r="N10" s="123">
        <v>12818413</v>
      </c>
      <c r="O10" s="22">
        <v>13000000</v>
      </c>
      <c r="P10" s="135">
        <v>1029280</v>
      </c>
      <c r="Q10" s="154">
        <v>1.65</v>
      </c>
      <c r="R10" s="154">
        <v>5.25</v>
      </c>
      <c r="S10" s="154">
        <v>8.2899999999999991</v>
      </c>
      <c r="T10" s="154">
        <v>21.88</v>
      </c>
      <c r="U10" s="154">
        <v>46.55</v>
      </c>
      <c r="V10" s="124">
        <v>29567</v>
      </c>
      <c r="W10" s="124">
        <v>71</v>
      </c>
      <c r="X10" s="124">
        <v>236</v>
      </c>
      <c r="Y10" s="124">
        <v>29</v>
      </c>
      <c r="Z10" s="124">
        <v>29803</v>
      </c>
      <c r="AA10" s="10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row>
    <row r="11" spans="1:69" s="6" customFormat="1" ht="67.5" customHeight="1" thickBot="1">
      <c r="C11" s="5"/>
      <c r="D11" s="5"/>
      <c r="E11" s="144">
        <v>8</v>
      </c>
      <c r="F11" s="146" t="s">
        <v>36</v>
      </c>
      <c r="G11" s="47" t="s">
        <v>19</v>
      </c>
      <c r="H11" s="2" t="s">
        <v>24</v>
      </c>
      <c r="I11" s="29">
        <v>20</v>
      </c>
      <c r="J11" s="125">
        <v>857662.289338</v>
      </c>
      <c r="K11" s="126">
        <v>715653.14134199999</v>
      </c>
      <c r="L11" s="88" t="s">
        <v>37</v>
      </c>
      <c r="M11" s="26">
        <v>27</v>
      </c>
      <c r="N11" s="125">
        <v>703062</v>
      </c>
      <c r="O11" s="42">
        <v>2000000</v>
      </c>
      <c r="P11" s="136">
        <v>1017909</v>
      </c>
      <c r="Q11" s="156">
        <v>1.68</v>
      </c>
      <c r="R11" s="156">
        <v>5.2</v>
      </c>
      <c r="S11" s="156">
        <v>7.3</v>
      </c>
      <c r="T11" s="156">
        <v>21.27</v>
      </c>
      <c r="U11" s="156">
        <v>45.13</v>
      </c>
      <c r="V11" s="126">
        <v>992</v>
      </c>
      <c r="W11" s="157">
        <v>89</v>
      </c>
      <c r="X11" s="157">
        <v>12</v>
      </c>
      <c r="Y11" s="157">
        <v>11</v>
      </c>
      <c r="Z11" s="126">
        <v>1004</v>
      </c>
      <c r="AA11" s="106"/>
    </row>
    <row r="12" spans="1:69" s="12" customFormat="1" ht="67.5" customHeight="1" thickBot="1">
      <c r="A12" s="6"/>
      <c r="B12" s="6"/>
      <c r="C12" s="5"/>
      <c r="D12" s="5"/>
      <c r="E12" s="142">
        <v>9</v>
      </c>
      <c r="F12" s="143" t="s">
        <v>40</v>
      </c>
      <c r="G12" s="46" t="s">
        <v>41</v>
      </c>
      <c r="H12" s="10" t="s">
        <v>24</v>
      </c>
      <c r="I12" s="35">
        <v>20</v>
      </c>
      <c r="J12" s="123">
        <v>56645.618862000003</v>
      </c>
      <c r="K12" s="124">
        <v>58645.819519999997</v>
      </c>
      <c r="L12" s="34" t="s">
        <v>42</v>
      </c>
      <c r="M12" s="25">
        <v>26</v>
      </c>
      <c r="N12" s="123">
        <v>53901</v>
      </c>
      <c r="O12" s="41">
        <v>500000</v>
      </c>
      <c r="P12" s="135">
        <v>1088029</v>
      </c>
      <c r="Q12" s="154">
        <v>2.79</v>
      </c>
      <c r="R12" s="154">
        <v>8.64</v>
      </c>
      <c r="S12" s="154">
        <v>13.13</v>
      </c>
      <c r="T12" s="158">
        <v>24.83</v>
      </c>
      <c r="U12" s="158">
        <v>44.93</v>
      </c>
      <c r="V12" s="159">
        <v>33</v>
      </c>
      <c r="W12" s="159">
        <v>4</v>
      </c>
      <c r="X12" s="159">
        <v>3</v>
      </c>
      <c r="Y12" s="159">
        <v>96</v>
      </c>
      <c r="Z12" s="124">
        <v>36</v>
      </c>
      <c r="AA12" s="10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row>
    <row r="13" spans="1:69" s="6" customFormat="1" ht="67.5" customHeight="1" thickBot="1">
      <c r="C13" s="5"/>
      <c r="D13" s="5"/>
      <c r="E13" s="144">
        <v>10</v>
      </c>
      <c r="F13" s="146" t="s">
        <v>69</v>
      </c>
      <c r="G13" s="47" t="s">
        <v>58</v>
      </c>
      <c r="H13" s="2" t="s">
        <v>24</v>
      </c>
      <c r="I13" s="29">
        <v>20</v>
      </c>
      <c r="J13" s="125">
        <v>49029.285491000002</v>
      </c>
      <c r="K13" s="126">
        <v>49186.627082999999</v>
      </c>
      <c r="L13" s="88" t="s">
        <v>71</v>
      </c>
      <c r="M13" s="26">
        <v>23</v>
      </c>
      <c r="N13" s="125">
        <v>46826</v>
      </c>
      <c r="O13" s="42">
        <v>500000</v>
      </c>
      <c r="P13" s="136">
        <v>1050412</v>
      </c>
      <c r="Q13" s="156">
        <v>4.99</v>
      </c>
      <c r="R13" s="156">
        <v>19.440000000000001</v>
      </c>
      <c r="S13" s="156">
        <v>21.63</v>
      </c>
      <c r="T13" s="156">
        <v>42.67</v>
      </c>
      <c r="U13" s="156">
        <v>73.52</v>
      </c>
      <c r="V13" s="126">
        <v>126</v>
      </c>
      <c r="W13" s="157">
        <v>15</v>
      </c>
      <c r="X13" s="157">
        <v>3</v>
      </c>
      <c r="Y13" s="157">
        <v>85</v>
      </c>
      <c r="Z13" s="126">
        <v>129</v>
      </c>
      <c r="AA13" s="106"/>
    </row>
    <row r="14" spans="1:69" s="12" customFormat="1" ht="67.5" customHeight="1" thickBot="1">
      <c r="A14" s="6"/>
      <c r="B14" s="6"/>
      <c r="C14" s="5"/>
      <c r="D14" s="5"/>
      <c r="E14" s="142">
        <v>11</v>
      </c>
      <c r="F14" s="143" t="s">
        <v>43</v>
      </c>
      <c r="G14" s="46" t="s">
        <v>27</v>
      </c>
      <c r="H14" s="10" t="s">
        <v>24</v>
      </c>
      <c r="I14" s="33">
        <v>20</v>
      </c>
      <c r="J14" s="123">
        <v>20742.088806</v>
      </c>
      <c r="K14" s="124">
        <v>20568.661931999999</v>
      </c>
      <c r="L14" s="87" t="s">
        <v>44</v>
      </c>
      <c r="M14" s="25">
        <v>22</v>
      </c>
      <c r="N14" s="123">
        <v>20071</v>
      </c>
      <c r="O14" s="41">
        <v>200000</v>
      </c>
      <c r="P14" s="135">
        <v>1024795</v>
      </c>
      <c r="Q14" s="154">
        <v>1.61</v>
      </c>
      <c r="R14" s="154">
        <v>4.87</v>
      </c>
      <c r="S14" s="154">
        <v>6.57</v>
      </c>
      <c r="T14" s="154">
        <v>19.63</v>
      </c>
      <c r="U14" s="154">
        <v>39.08</v>
      </c>
      <c r="V14" s="124">
        <v>4</v>
      </c>
      <c r="W14" s="155">
        <v>0</v>
      </c>
      <c r="X14" s="155">
        <v>2</v>
      </c>
      <c r="Y14" s="155">
        <v>100</v>
      </c>
      <c r="Z14" s="124">
        <v>6</v>
      </c>
      <c r="AA14" s="10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row>
    <row r="15" spans="1:69" s="6" customFormat="1" ht="67.5" customHeight="1" thickBot="1">
      <c r="C15" s="5"/>
      <c r="D15" s="5"/>
      <c r="E15" s="144">
        <v>12</v>
      </c>
      <c r="F15" s="145" t="s">
        <v>94</v>
      </c>
      <c r="G15" s="47" t="s">
        <v>95</v>
      </c>
      <c r="H15" s="2" t="s">
        <v>24</v>
      </c>
      <c r="I15" s="29">
        <v>20</v>
      </c>
      <c r="J15" s="125">
        <v>271651</v>
      </c>
      <c r="K15" s="126">
        <v>363199.36300999997</v>
      </c>
      <c r="L15" s="88" t="s">
        <v>96</v>
      </c>
      <c r="M15" s="26">
        <v>22</v>
      </c>
      <c r="N15" s="125">
        <v>347066</v>
      </c>
      <c r="O15" s="42">
        <v>500000</v>
      </c>
      <c r="P15" s="136">
        <v>1046485</v>
      </c>
      <c r="Q15" s="156">
        <v>4.82</v>
      </c>
      <c r="R15" s="156">
        <v>10.47</v>
      </c>
      <c r="S15" s="156">
        <v>14.29</v>
      </c>
      <c r="T15" s="156">
        <v>27.8</v>
      </c>
      <c r="U15" s="156">
        <v>40.96</v>
      </c>
      <c r="V15" s="126">
        <v>21817</v>
      </c>
      <c r="W15" s="157">
        <v>88</v>
      </c>
      <c r="X15" s="157">
        <v>8</v>
      </c>
      <c r="Y15" s="157">
        <v>12</v>
      </c>
      <c r="Z15" s="126">
        <v>21825</v>
      </c>
      <c r="AA15" s="106"/>
    </row>
    <row r="16" spans="1:69" s="12" customFormat="1" ht="67.5" customHeight="1" thickBot="1">
      <c r="A16" s="6"/>
      <c r="B16" s="6"/>
      <c r="C16" s="5"/>
      <c r="D16" s="5"/>
      <c r="E16" s="142">
        <v>13</v>
      </c>
      <c r="F16" s="143" t="s">
        <v>45</v>
      </c>
      <c r="G16" s="46" t="s">
        <v>23</v>
      </c>
      <c r="H16" s="10" t="s">
        <v>20</v>
      </c>
      <c r="I16" s="35">
        <v>20</v>
      </c>
      <c r="J16" s="123">
        <v>59546.256496000002</v>
      </c>
      <c r="K16" s="124">
        <v>51386.522537999997</v>
      </c>
      <c r="L16" s="34" t="s">
        <v>46</v>
      </c>
      <c r="M16" s="25">
        <v>20</v>
      </c>
      <c r="N16" s="123">
        <v>50250</v>
      </c>
      <c r="O16" s="41">
        <v>1000000</v>
      </c>
      <c r="P16" s="135">
        <v>1022617</v>
      </c>
      <c r="Q16" s="154">
        <v>1.59</v>
      </c>
      <c r="R16" s="154">
        <v>4.8899999999999997</v>
      </c>
      <c r="S16" s="154">
        <v>6.9</v>
      </c>
      <c r="T16" s="154">
        <v>18.5</v>
      </c>
      <c r="U16" s="154">
        <v>35.369999999999997</v>
      </c>
      <c r="V16" s="124">
        <v>132</v>
      </c>
      <c r="W16" s="160">
        <v>48</v>
      </c>
      <c r="X16" s="124">
        <v>4</v>
      </c>
      <c r="Y16" s="160">
        <v>52</v>
      </c>
      <c r="Z16" s="124">
        <v>136</v>
      </c>
      <c r="AA16" s="10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row>
    <row r="17" spans="1:69" s="6" customFormat="1" ht="67.5" customHeight="1" thickBot="1">
      <c r="C17" s="5"/>
      <c r="D17" s="5"/>
      <c r="E17" s="144">
        <v>14</v>
      </c>
      <c r="F17" s="146" t="s">
        <v>47</v>
      </c>
      <c r="G17" s="47" t="s">
        <v>27</v>
      </c>
      <c r="H17" s="2" t="s">
        <v>20</v>
      </c>
      <c r="I17" s="29">
        <v>20</v>
      </c>
      <c r="J17" s="125">
        <v>257993.45142299999</v>
      </c>
      <c r="K17" s="126">
        <v>234557.88007000001</v>
      </c>
      <c r="L17" s="88" t="s">
        <v>48</v>
      </c>
      <c r="M17" s="26">
        <v>20</v>
      </c>
      <c r="N17" s="125">
        <v>223401</v>
      </c>
      <c r="O17" s="42">
        <v>1000000</v>
      </c>
      <c r="P17" s="136">
        <v>1049942</v>
      </c>
      <c r="Q17" s="156">
        <v>1.6</v>
      </c>
      <c r="R17" s="156">
        <v>4.9800000000000004</v>
      </c>
      <c r="S17" s="156">
        <v>6.98</v>
      </c>
      <c r="T17" s="156">
        <v>20.010000000000002</v>
      </c>
      <c r="U17" s="156">
        <v>36.14</v>
      </c>
      <c r="V17" s="126">
        <v>490</v>
      </c>
      <c r="W17" s="157">
        <v>51</v>
      </c>
      <c r="X17" s="157">
        <v>3</v>
      </c>
      <c r="Y17" s="157">
        <v>49</v>
      </c>
      <c r="Z17" s="126">
        <v>493</v>
      </c>
      <c r="AA17" s="106"/>
    </row>
    <row r="18" spans="1:69" s="12" customFormat="1" ht="67.5" customHeight="1" thickBot="1">
      <c r="A18" s="6"/>
      <c r="B18" s="6"/>
      <c r="C18" s="5"/>
      <c r="D18" s="5"/>
      <c r="E18" s="142">
        <v>15</v>
      </c>
      <c r="F18" s="143" t="s">
        <v>49</v>
      </c>
      <c r="G18" s="46" t="s">
        <v>27</v>
      </c>
      <c r="H18" s="10" t="s">
        <v>24</v>
      </c>
      <c r="I18" s="35">
        <v>20</v>
      </c>
      <c r="J18" s="123">
        <v>320836.377248</v>
      </c>
      <c r="K18" s="124">
        <v>246776.10643799999</v>
      </c>
      <c r="L18" s="34" t="s">
        <v>50</v>
      </c>
      <c r="M18" s="25">
        <v>20</v>
      </c>
      <c r="N18" s="123">
        <v>240713</v>
      </c>
      <c r="O18" s="41">
        <v>1000000</v>
      </c>
      <c r="P18" s="135">
        <v>1025188</v>
      </c>
      <c r="Q18" s="154">
        <v>1.48</v>
      </c>
      <c r="R18" s="154">
        <v>4.6500000000000004</v>
      </c>
      <c r="S18" s="154">
        <v>6.98</v>
      </c>
      <c r="T18" s="154">
        <v>20.350000000000001</v>
      </c>
      <c r="U18" s="154">
        <v>36.369999999999997</v>
      </c>
      <c r="V18" s="124">
        <v>139</v>
      </c>
      <c r="W18" s="160">
        <v>54</v>
      </c>
      <c r="X18" s="124">
        <v>3</v>
      </c>
      <c r="Y18" s="160">
        <v>46</v>
      </c>
      <c r="Z18" s="124">
        <v>142</v>
      </c>
      <c r="AA18" s="10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row>
    <row r="19" spans="1:69" s="6" customFormat="1" ht="67.5" customHeight="1" thickBot="1">
      <c r="C19" s="5"/>
      <c r="D19" s="5"/>
      <c r="E19" s="144">
        <v>16</v>
      </c>
      <c r="F19" s="146" t="s">
        <v>55</v>
      </c>
      <c r="G19" s="47" t="s">
        <v>23</v>
      </c>
      <c r="H19" s="2" t="s">
        <v>20</v>
      </c>
      <c r="I19" s="29">
        <v>20</v>
      </c>
      <c r="J19" s="125">
        <v>877407.89126800001</v>
      </c>
      <c r="K19" s="126">
        <v>770071.36663900001</v>
      </c>
      <c r="L19" s="88" t="s">
        <v>56</v>
      </c>
      <c r="M19" s="26">
        <v>20</v>
      </c>
      <c r="N19" s="125">
        <v>756000</v>
      </c>
      <c r="O19" s="42">
        <v>1000000</v>
      </c>
      <c r="P19" s="136">
        <v>1018613</v>
      </c>
      <c r="Q19" s="156">
        <v>1.68</v>
      </c>
      <c r="R19" s="156">
        <v>5.05</v>
      </c>
      <c r="S19" s="156">
        <v>7.1</v>
      </c>
      <c r="T19" s="156">
        <v>18.27</v>
      </c>
      <c r="U19" s="156">
        <v>34.32</v>
      </c>
      <c r="V19" s="126">
        <v>1598</v>
      </c>
      <c r="W19" s="157">
        <v>92</v>
      </c>
      <c r="X19" s="157">
        <v>8</v>
      </c>
      <c r="Y19" s="157">
        <v>8</v>
      </c>
      <c r="Z19" s="126">
        <v>1606</v>
      </c>
      <c r="AA19" s="106"/>
    </row>
    <row r="20" spans="1:69" s="12" customFormat="1" ht="67.5" customHeight="1" thickBot="1">
      <c r="A20" s="6"/>
      <c r="B20" s="6"/>
      <c r="C20" s="5"/>
      <c r="D20" s="5"/>
      <c r="E20" s="142">
        <v>17</v>
      </c>
      <c r="F20" s="143" t="s">
        <v>51</v>
      </c>
      <c r="G20" s="46" t="s">
        <v>27</v>
      </c>
      <c r="H20" s="10" t="s">
        <v>20</v>
      </c>
      <c r="I20" s="33">
        <v>20</v>
      </c>
      <c r="J20" s="123">
        <v>202187.99521299999</v>
      </c>
      <c r="K20" s="124">
        <v>172124.41305500001</v>
      </c>
      <c r="L20" s="87" t="s">
        <v>52</v>
      </c>
      <c r="M20" s="25">
        <v>20</v>
      </c>
      <c r="N20" s="123">
        <v>163545</v>
      </c>
      <c r="O20" s="41">
        <v>1000000</v>
      </c>
      <c r="P20" s="135">
        <v>1052459</v>
      </c>
      <c r="Q20" s="154">
        <v>1.68</v>
      </c>
      <c r="R20" s="154">
        <v>5.05</v>
      </c>
      <c r="S20" s="154">
        <v>7.61</v>
      </c>
      <c r="T20" s="154">
        <v>21.07</v>
      </c>
      <c r="U20" s="154">
        <v>38.19</v>
      </c>
      <c r="V20" s="124">
        <v>638</v>
      </c>
      <c r="W20" s="155">
        <v>69</v>
      </c>
      <c r="X20" s="155">
        <v>7</v>
      </c>
      <c r="Y20" s="155">
        <v>31</v>
      </c>
      <c r="Z20" s="124">
        <v>645</v>
      </c>
      <c r="AA20" s="10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row>
    <row r="21" spans="1:69" s="6" customFormat="1" ht="67.5" customHeight="1" thickBot="1">
      <c r="C21" s="5"/>
      <c r="D21" s="5"/>
      <c r="E21" s="144">
        <v>18</v>
      </c>
      <c r="F21" s="146" t="s">
        <v>53</v>
      </c>
      <c r="G21" s="47" t="s">
        <v>27</v>
      </c>
      <c r="H21" s="3" t="s">
        <v>20</v>
      </c>
      <c r="I21" s="29">
        <v>20</v>
      </c>
      <c r="J21" s="125">
        <v>187879.571157</v>
      </c>
      <c r="K21" s="126">
        <v>174949.74480799999</v>
      </c>
      <c r="L21" s="88" t="s">
        <v>54</v>
      </c>
      <c r="M21" s="26">
        <v>20</v>
      </c>
      <c r="N21" s="125">
        <v>168578</v>
      </c>
      <c r="O21" s="42">
        <v>1000000</v>
      </c>
      <c r="P21" s="136">
        <v>1037797</v>
      </c>
      <c r="Q21" s="156">
        <v>1.48</v>
      </c>
      <c r="R21" s="156">
        <v>4.6500000000000004</v>
      </c>
      <c r="S21" s="156">
        <v>6.56</v>
      </c>
      <c r="T21" s="156">
        <v>19.63</v>
      </c>
      <c r="U21" s="156">
        <v>35.549999999999997</v>
      </c>
      <c r="V21" s="126">
        <v>288</v>
      </c>
      <c r="W21" s="157">
        <v>37</v>
      </c>
      <c r="X21" s="157">
        <v>4</v>
      </c>
      <c r="Y21" s="157">
        <v>63</v>
      </c>
      <c r="Z21" s="126">
        <v>292</v>
      </c>
      <c r="AA21" s="106"/>
    </row>
    <row r="22" spans="1:69" s="12" customFormat="1" ht="67.5" customHeight="1" thickBot="1">
      <c r="A22" s="6"/>
      <c r="B22" s="6"/>
      <c r="C22" s="5"/>
      <c r="D22" s="5"/>
      <c r="E22" s="142">
        <v>19</v>
      </c>
      <c r="F22" s="143" t="s">
        <v>57</v>
      </c>
      <c r="G22" s="46" t="s">
        <v>58</v>
      </c>
      <c r="H22" s="10" t="s">
        <v>24</v>
      </c>
      <c r="I22" s="33">
        <v>20</v>
      </c>
      <c r="J22" s="123">
        <v>23037</v>
      </c>
      <c r="K22" s="124">
        <v>59387.830152000002</v>
      </c>
      <c r="L22" s="87" t="s">
        <v>59</v>
      </c>
      <c r="M22" s="25">
        <v>18</v>
      </c>
      <c r="N22" s="123">
        <v>56587</v>
      </c>
      <c r="O22" s="41">
        <v>1000000</v>
      </c>
      <c r="P22" s="135">
        <v>1049496</v>
      </c>
      <c r="Q22" s="154">
        <v>4.92</v>
      </c>
      <c r="R22" s="154">
        <v>15.29</v>
      </c>
      <c r="S22" s="154">
        <v>18.61</v>
      </c>
      <c r="T22" s="154">
        <v>57.41</v>
      </c>
      <c r="U22" s="154">
        <v>64.39</v>
      </c>
      <c r="V22" s="124">
        <v>164</v>
      </c>
      <c r="W22" s="160">
        <v>65</v>
      </c>
      <c r="X22" s="124">
        <v>2</v>
      </c>
      <c r="Y22" s="160">
        <v>35</v>
      </c>
      <c r="Z22" s="124">
        <v>166</v>
      </c>
      <c r="AA22" s="10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row>
    <row r="23" spans="1:69" s="6" customFormat="1" ht="67.5" customHeight="1" thickBot="1">
      <c r="C23" s="5"/>
      <c r="D23" s="5"/>
      <c r="E23" s="144">
        <v>20</v>
      </c>
      <c r="F23" s="146" t="s">
        <v>60</v>
      </c>
      <c r="G23" s="47" t="s">
        <v>61</v>
      </c>
      <c r="H23" s="2" t="s">
        <v>20</v>
      </c>
      <c r="I23" s="29">
        <v>20</v>
      </c>
      <c r="J23" s="125">
        <v>58106</v>
      </c>
      <c r="K23" s="126">
        <v>69433.761438000001</v>
      </c>
      <c r="L23" s="88" t="s">
        <v>62</v>
      </c>
      <c r="M23" s="26">
        <v>17</v>
      </c>
      <c r="N23" s="125">
        <v>65718</v>
      </c>
      <c r="O23" s="42">
        <v>1000000</v>
      </c>
      <c r="P23" s="136">
        <v>1056541</v>
      </c>
      <c r="Q23" s="156">
        <v>0.68</v>
      </c>
      <c r="R23" s="156">
        <v>11.43</v>
      </c>
      <c r="S23" s="156">
        <v>13.09</v>
      </c>
      <c r="T23" s="156">
        <v>30.71</v>
      </c>
      <c r="U23" s="156">
        <v>36.99</v>
      </c>
      <c r="V23" s="126">
        <v>48</v>
      </c>
      <c r="W23" s="157">
        <v>15</v>
      </c>
      <c r="X23" s="157">
        <v>5</v>
      </c>
      <c r="Y23" s="157">
        <v>85</v>
      </c>
      <c r="Z23" s="126">
        <v>53</v>
      </c>
      <c r="AA23" s="106"/>
    </row>
    <row r="24" spans="1:69" s="12" customFormat="1" ht="67.5" customHeight="1" thickBot="1">
      <c r="A24" s="6"/>
      <c r="B24" s="6"/>
      <c r="C24" s="5"/>
      <c r="D24" s="5"/>
      <c r="E24" s="142">
        <v>21</v>
      </c>
      <c r="F24" s="143" t="s">
        <v>63</v>
      </c>
      <c r="G24" s="46" t="s">
        <v>64</v>
      </c>
      <c r="H24" s="10" t="s">
        <v>24</v>
      </c>
      <c r="I24" s="33">
        <v>20</v>
      </c>
      <c r="J24" s="123">
        <v>19472.369363000002</v>
      </c>
      <c r="K24" s="124">
        <v>19985.483432000001</v>
      </c>
      <c r="L24" s="87" t="s">
        <v>66</v>
      </c>
      <c r="M24" s="25">
        <v>15</v>
      </c>
      <c r="N24" s="123">
        <v>18917</v>
      </c>
      <c r="O24" s="41">
        <v>500000</v>
      </c>
      <c r="P24" s="135">
        <v>1056483</v>
      </c>
      <c r="Q24" s="154">
        <v>1.6</v>
      </c>
      <c r="R24" s="154">
        <v>4.9800000000000004</v>
      </c>
      <c r="S24" s="154">
        <v>6.44</v>
      </c>
      <c r="T24" s="154">
        <v>19.989999999999998</v>
      </c>
      <c r="U24" s="154">
        <v>26.28</v>
      </c>
      <c r="V24" s="124">
        <v>35</v>
      </c>
      <c r="W24" s="160">
        <v>18</v>
      </c>
      <c r="X24" s="124">
        <v>11</v>
      </c>
      <c r="Y24" s="160">
        <v>82</v>
      </c>
      <c r="Z24" s="124">
        <v>46</v>
      </c>
      <c r="AA24" s="10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row>
    <row r="25" spans="1:69" s="6" customFormat="1" ht="67.5" customHeight="1" thickBot="1">
      <c r="C25" s="5"/>
      <c r="D25" s="5"/>
      <c r="E25" s="144">
        <v>22</v>
      </c>
      <c r="F25" s="146" t="s">
        <v>364</v>
      </c>
      <c r="G25" s="48" t="s">
        <v>61</v>
      </c>
      <c r="H25" s="3" t="s">
        <v>20</v>
      </c>
      <c r="I25" s="31">
        <v>20</v>
      </c>
      <c r="J25" s="127">
        <v>79667</v>
      </c>
      <c r="K25" s="126">
        <v>86045.021915999998</v>
      </c>
      <c r="L25" s="89" t="s">
        <v>224</v>
      </c>
      <c r="M25" s="27">
        <v>13</v>
      </c>
      <c r="N25" s="125">
        <v>82684</v>
      </c>
      <c r="O25" s="43">
        <v>500000</v>
      </c>
      <c r="P25" s="136">
        <v>1040649</v>
      </c>
      <c r="Q25" s="161">
        <v>3.98</v>
      </c>
      <c r="R25" s="161">
        <v>9.8800000000000008</v>
      </c>
      <c r="S25" s="161">
        <v>10.050000000000001</v>
      </c>
      <c r="T25" s="161">
        <v>23.48</v>
      </c>
      <c r="U25" s="161">
        <v>24.74</v>
      </c>
      <c r="V25" s="163">
        <v>47</v>
      </c>
      <c r="W25" s="162">
        <v>11</v>
      </c>
      <c r="X25" s="162">
        <v>6</v>
      </c>
      <c r="Y25" s="162">
        <v>89</v>
      </c>
      <c r="Z25" s="163">
        <v>53</v>
      </c>
      <c r="AA25" s="106"/>
    </row>
    <row r="26" spans="1:69" s="12" customFormat="1" ht="67.5" customHeight="1" thickBot="1">
      <c r="A26" s="6"/>
      <c r="B26" s="6"/>
      <c r="C26" s="5"/>
      <c r="D26" s="5"/>
      <c r="E26" s="142">
        <v>23</v>
      </c>
      <c r="F26" s="143" t="s">
        <v>225</v>
      </c>
      <c r="G26" s="46" t="s">
        <v>170</v>
      </c>
      <c r="H26" s="10" t="s">
        <v>20</v>
      </c>
      <c r="I26" s="33">
        <v>20</v>
      </c>
      <c r="J26" s="123">
        <v>206055</v>
      </c>
      <c r="K26" s="124">
        <v>234710</v>
      </c>
      <c r="L26" s="87" t="s">
        <v>226</v>
      </c>
      <c r="M26" s="25">
        <v>10</v>
      </c>
      <c r="N26" s="123">
        <v>204330</v>
      </c>
      <c r="O26" s="41">
        <v>1000000</v>
      </c>
      <c r="P26" s="135">
        <v>1148679</v>
      </c>
      <c r="Q26" s="154">
        <v>4.99</v>
      </c>
      <c r="R26" s="154">
        <v>16.28</v>
      </c>
      <c r="S26" s="154">
        <v>19.8</v>
      </c>
      <c r="T26" s="154">
        <v>0</v>
      </c>
      <c r="U26" s="154">
        <v>30.31</v>
      </c>
      <c r="V26" s="124">
        <v>30</v>
      </c>
      <c r="W26" s="160">
        <v>1</v>
      </c>
      <c r="X26" s="124">
        <v>5</v>
      </c>
      <c r="Y26" s="160">
        <v>99</v>
      </c>
      <c r="Z26" s="124">
        <v>35</v>
      </c>
      <c r="AA26" s="10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row>
    <row r="27" spans="1:69" s="6" customFormat="1" ht="67.5" customHeight="1" thickBot="1">
      <c r="C27" s="5"/>
      <c r="D27" s="5"/>
      <c r="E27" s="144">
        <v>24</v>
      </c>
      <c r="F27" s="146" t="s">
        <v>227</v>
      </c>
      <c r="G27" s="47" t="s">
        <v>228</v>
      </c>
      <c r="H27" s="3" t="s">
        <v>20</v>
      </c>
      <c r="I27" s="29">
        <v>20</v>
      </c>
      <c r="J27" s="125">
        <v>1662159.1744609999</v>
      </c>
      <c r="K27" s="126">
        <v>2016180.445058</v>
      </c>
      <c r="L27" s="88" t="s">
        <v>229</v>
      </c>
      <c r="M27" s="26">
        <v>10</v>
      </c>
      <c r="N27" s="125">
        <v>1945413</v>
      </c>
      <c r="O27" s="42">
        <v>3500000</v>
      </c>
      <c r="P27" s="136">
        <v>1036376</v>
      </c>
      <c r="Q27" s="156">
        <v>1.72</v>
      </c>
      <c r="R27" s="156">
        <v>5.23</v>
      </c>
      <c r="S27" s="156">
        <v>7.3</v>
      </c>
      <c r="T27" s="156">
        <v>0</v>
      </c>
      <c r="U27" s="156">
        <v>16.940000000000001</v>
      </c>
      <c r="V27" s="126">
        <v>3993</v>
      </c>
      <c r="W27" s="157">
        <v>67</v>
      </c>
      <c r="X27" s="157">
        <v>16</v>
      </c>
      <c r="Y27" s="157">
        <v>33</v>
      </c>
      <c r="Z27" s="126">
        <v>4009</v>
      </c>
      <c r="AA27" s="106"/>
    </row>
    <row r="28" spans="1:69" s="12" customFormat="1" ht="67.5" customHeight="1" thickBot="1">
      <c r="A28" s="6"/>
      <c r="B28" s="6"/>
      <c r="C28" s="5"/>
      <c r="D28" s="5"/>
      <c r="E28" s="142">
        <v>25</v>
      </c>
      <c r="F28" s="147" t="s">
        <v>256</v>
      </c>
      <c r="G28" s="49" t="s">
        <v>257</v>
      </c>
      <c r="H28" s="11" t="s">
        <v>24</v>
      </c>
      <c r="I28" s="36">
        <v>20</v>
      </c>
      <c r="J28" s="128" t="s">
        <v>68</v>
      </c>
      <c r="K28" s="124">
        <v>84676.514414999998</v>
      </c>
      <c r="L28" s="87" t="s">
        <v>258</v>
      </c>
      <c r="M28" s="28">
        <v>3</v>
      </c>
      <c r="N28" s="123">
        <v>81608</v>
      </c>
      <c r="O28" s="44">
        <v>1000000</v>
      </c>
      <c r="P28" s="135">
        <v>1037670</v>
      </c>
      <c r="Q28" s="154">
        <v>2.86</v>
      </c>
      <c r="R28" s="154">
        <v>6</v>
      </c>
      <c r="S28" s="154">
        <v>9.36</v>
      </c>
      <c r="T28" s="154">
        <v>0</v>
      </c>
      <c r="U28" s="154">
        <v>6.64</v>
      </c>
      <c r="V28" s="124">
        <v>29</v>
      </c>
      <c r="W28" s="155">
        <v>13</v>
      </c>
      <c r="X28" s="155">
        <v>5</v>
      </c>
      <c r="Y28" s="155">
        <v>87</v>
      </c>
      <c r="Z28" s="124">
        <v>34</v>
      </c>
      <c r="AA28" s="10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row>
    <row r="29" spans="1:69" s="6" customFormat="1" ht="67.5" customHeight="1" thickBot="1">
      <c r="C29" s="5"/>
      <c r="D29" s="5"/>
      <c r="E29" s="144">
        <v>26</v>
      </c>
      <c r="F29" s="148" t="s">
        <v>259</v>
      </c>
      <c r="G29" s="48" t="s">
        <v>58</v>
      </c>
      <c r="H29" s="3" t="s">
        <v>24</v>
      </c>
      <c r="I29" s="31">
        <v>20</v>
      </c>
      <c r="J29" s="127" t="s">
        <v>68</v>
      </c>
      <c r="K29" s="126">
        <v>54300.806751999997</v>
      </c>
      <c r="L29" s="88" t="s">
        <v>260</v>
      </c>
      <c r="M29" s="27">
        <v>3</v>
      </c>
      <c r="N29" s="125">
        <v>51522</v>
      </c>
      <c r="O29" s="43">
        <v>500000</v>
      </c>
      <c r="P29" s="136">
        <v>1054172</v>
      </c>
      <c r="Q29" s="156">
        <v>5.35</v>
      </c>
      <c r="R29" s="156">
        <v>13.38</v>
      </c>
      <c r="S29" s="156">
        <v>13.38</v>
      </c>
      <c r="T29" s="156">
        <v>0</v>
      </c>
      <c r="U29" s="156">
        <v>10.19</v>
      </c>
      <c r="V29" s="126">
        <v>14</v>
      </c>
      <c r="W29" s="157">
        <v>6</v>
      </c>
      <c r="X29" s="157">
        <v>2</v>
      </c>
      <c r="Y29" s="157">
        <v>94</v>
      </c>
      <c r="Z29" s="126">
        <v>16</v>
      </c>
      <c r="AA29" s="106"/>
    </row>
    <row r="30" spans="1:69" s="12" customFormat="1" ht="67.5" customHeight="1" thickBot="1">
      <c r="A30" s="6"/>
      <c r="B30" s="6"/>
      <c r="C30" s="5"/>
      <c r="D30" s="5"/>
      <c r="E30" s="142">
        <v>27</v>
      </c>
      <c r="F30" s="147" t="s">
        <v>365</v>
      </c>
      <c r="G30" s="49" t="s">
        <v>103</v>
      </c>
      <c r="H30" s="11" t="s">
        <v>24</v>
      </c>
      <c r="I30" s="36">
        <v>18</v>
      </c>
      <c r="J30" s="128" t="s">
        <v>68</v>
      </c>
      <c r="K30" s="124">
        <v>4980.388559</v>
      </c>
      <c r="L30" s="90" t="s">
        <v>366</v>
      </c>
      <c r="M30" s="28">
        <v>1</v>
      </c>
      <c r="N30" s="123">
        <v>5000</v>
      </c>
      <c r="O30" s="44">
        <v>500000</v>
      </c>
      <c r="P30" s="135">
        <v>996078</v>
      </c>
      <c r="Q30" s="154">
        <v>-0.39</v>
      </c>
      <c r="R30" s="154">
        <v>0</v>
      </c>
      <c r="S30" s="154">
        <v>0</v>
      </c>
      <c r="T30" s="154">
        <v>0</v>
      </c>
      <c r="U30" s="154">
        <v>-0.38</v>
      </c>
      <c r="V30" s="124">
        <v>6</v>
      </c>
      <c r="W30" s="155">
        <v>78</v>
      </c>
      <c r="X30" s="155">
        <v>1</v>
      </c>
      <c r="Y30" s="155">
        <v>22</v>
      </c>
      <c r="Z30" s="124">
        <v>7</v>
      </c>
      <c r="AA30" s="10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row>
    <row r="31" spans="1:69" s="6" customFormat="1" ht="67.5" customHeight="1" thickBot="1">
      <c r="C31" s="5"/>
      <c r="D31" s="5"/>
      <c r="E31" s="144">
        <v>28</v>
      </c>
      <c r="F31" s="148" t="s">
        <v>367</v>
      </c>
      <c r="G31" s="48" t="s">
        <v>247</v>
      </c>
      <c r="H31" s="3" t="s">
        <v>24</v>
      </c>
      <c r="I31" s="31">
        <v>20</v>
      </c>
      <c r="J31" s="127" t="s">
        <v>68</v>
      </c>
      <c r="K31" s="126">
        <v>51765.208369</v>
      </c>
      <c r="L31" s="89" t="s">
        <v>368</v>
      </c>
      <c r="M31" s="27">
        <v>1</v>
      </c>
      <c r="N31" s="127">
        <v>50222</v>
      </c>
      <c r="O31" s="43">
        <v>500000</v>
      </c>
      <c r="P31" s="136">
        <v>1031611</v>
      </c>
      <c r="Q31" s="156">
        <v>0.64</v>
      </c>
      <c r="R31" s="156">
        <v>0</v>
      </c>
      <c r="S31" s="156">
        <v>0</v>
      </c>
      <c r="T31" s="156">
        <v>0</v>
      </c>
      <c r="U31" s="156">
        <v>0.64</v>
      </c>
      <c r="V31" s="126">
        <v>352</v>
      </c>
      <c r="W31" s="157">
        <v>66</v>
      </c>
      <c r="X31" s="157">
        <v>3</v>
      </c>
      <c r="Y31" s="157">
        <v>34</v>
      </c>
      <c r="Z31" s="126">
        <v>355</v>
      </c>
      <c r="AA31" s="106"/>
    </row>
    <row r="32" spans="1:69" s="40" customFormat="1" ht="67.5" customHeight="1" thickBot="1">
      <c r="A32" s="6"/>
      <c r="B32" s="6"/>
      <c r="C32" s="5"/>
      <c r="D32" s="5"/>
      <c r="E32" s="277" t="s">
        <v>67</v>
      </c>
      <c r="F32" s="278"/>
      <c r="G32" s="108" t="s">
        <v>68</v>
      </c>
      <c r="H32" s="109" t="s">
        <v>68</v>
      </c>
      <c r="I32" s="110" t="s">
        <v>68</v>
      </c>
      <c r="J32" s="129">
        <v>21365665</v>
      </c>
      <c r="K32" s="130">
        <v>23692603.137332994</v>
      </c>
      <c r="L32" s="112" t="s">
        <v>68</v>
      </c>
      <c r="M32" s="113" t="s">
        <v>68</v>
      </c>
      <c r="N32" s="129">
        <v>23047343</v>
      </c>
      <c r="O32" s="111" t="s">
        <v>68</v>
      </c>
      <c r="P32" s="137" t="s">
        <v>68</v>
      </c>
      <c r="Q32" s="164">
        <v>2.35</v>
      </c>
      <c r="R32" s="164">
        <v>7.59</v>
      </c>
      <c r="S32" s="164">
        <v>9.81</v>
      </c>
      <c r="T32" s="164">
        <v>24.24</v>
      </c>
      <c r="U32" s="164">
        <v>46.05</v>
      </c>
      <c r="V32" s="165">
        <v>66810</v>
      </c>
      <c r="W32" s="165">
        <v>70.320189205451371</v>
      </c>
      <c r="X32" s="165">
        <v>457</v>
      </c>
      <c r="Y32" s="165">
        <f>100-W32</f>
        <v>29.679810794548629</v>
      </c>
      <c r="Z32" s="165">
        <v>67267</v>
      </c>
      <c r="AA32" s="10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row>
    <row r="33" spans="1:177" s="12" customFormat="1" ht="67.5" customHeight="1" thickBot="1">
      <c r="A33" s="6"/>
      <c r="B33" s="6"/>
      <c r="C33" s="5"/>
      <c r="D33" s="5"/>
      <c r="E33" s="142">
        <v>29</v>
      </c>
      <c r="F33" s="149" t="s">
        <v>156</v>
      </c>
      <c r="G33" s="46" t="s">
        <v>157</v>
      </c>
      <c r="H33" s="32" t="s">
        <v>70</v>
      </c>
      <c r="I33" s="33" t="s">
        <v>68</v>
      </c>
      <c r="J33" s="123">
        <v>23005</v>
      </c>
      <c r="K33" s="124">
        <v>30861.531674999998</v>
      </c>
      <c r="L33" s="87" t="s">
        <v>158</v>
      </c>
      <c r="M33" s="25">
        <v>39</v>
      </c>
      <c r="N33" s="123">
        <v>8203</v>
      </c>
      <c r="O33" s="41">
        <v>50000</v>
      </c>
      <c r="P33" s="135">
        <v>3762225</v>
      </c>
      <c r="Q33" s="154">
        <v>8.8000000000000007</v>
      </c>
      <c r="R33" s="154">
        <v>19.16</v>
      </c>
      <c r="S33" s="154">
        <v>32.25</v>
      </c>
      <c r="T33" s="154">
        <v>110.42</v>
      </c>
      <c r="U33" s="154">
        <v>276.23</v>
      </c>
      <c r="V33" s="124">
        <v>37</v>
      </c>
      <c r="W33" s="155">
        <v>88</v>
      </c>
      <c r="X33" s="155">
        <v>1</v>
      </c>
      <c r="Y33" s="155">
        <v>12</v>
      </c>
      <c r="Z33" s="124">
        <v>38</v>
      </c>
      <c r="AA33" s="10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row>
    <row r="34" spans="1:177" s="6" customFormat="1" ht="67.5" customHeight="1" thickBot="1">
      <c r="C34" s="5"/>
      <c r="D34" s="5"/>
      <c r="E34" s="144">
        <v>30</v>
      </c>
      <c r="F34" s="145" t="s">
        <v>72</v>
      </c>
      <c r="G34" s="47" t="s">
        <v>27</v>
      </c>
      <c r="H34" s="2" t="s">
        <v>70</v>
      </c>
      <c r="I34" s="29" t="s">
        <v>68</v>
      </c>
      <c r="J34" s="125">
        <v>75355.310222999993</v>
      </c>
      <c r="K34" s="126">
        <v>86231.410145999995</v>
      </c>
      <c r="L34" s="88" t="s">
        <v>74</v>
      </c>
      <c r="M34" s="26">
        <v>23</v>
      </c>
      <c r="N34" s="125">
        <v>51866</v>
      </c>
      <c r="O34" s="42">
        <v>500000</v>
      </c>
      <c r="P34" s="136">
        <v>1662581</v>
      </c>
      <c r="Q34" s="156">
        <v>6.22</v>
      </c>
      <c r="R34" s="156">
        <v>14.6</v>
      </c>
      <c r="S34" s="156">
        <v>14.71</v>
      </c>
      <c r="T34" s="156">
        <v>32.270000000000003</v>
      </c>
      <c r="U34" s="156">
        <v>60.32</v>
      </c>
      <c r="V34" s="126">
        <v>25</v>
      </c>
      <c r="W34" s="157">
        <v>3</v>
      </c>
      <c r="X34" s="157">
        <v>3</v>
      </c>
      <c r="Y34" s="157">
        <v>97</v>
      </c>
      <c r="Z34" s="126">
        <v>28</v>
      </c>
      <c r="AA34" s="106"/>
    </row>
    <row r="35" spans="1:177" s="12" customFormat="1" ht="67.5" customHeight="1" thickBot="1">
      <c r="A35" s="6"/>
      <c r="B35" s="6"/>
      <c r="C35" s="5"/>
      <c r="D35" s="5"/>
      <c r="E35" s="142">
        <v>31</v>
      </c>
      <c r="F35" s="143" t="s">
        <v>75</v>
      </c>
      <c r="G35" s="46" t="s">
        <v>58</v>
      </c>
      <c r="H35" s="10" t="s">
        <v>70</v>
      </c>
      <c r="I35" s="33" t="s">
        <v>65</v>
      </c>
      <c r="J35" s="123">
        <v>14954.952194</v>
      </c>
      <c r="K35" s="124">
        <v>19208.860635000001</v>
      </c>
      <c r="L35" s="87" t="s">
        <v>76</v>
      </c>
      <c r="M35" s="25">
        <v>19</v>
      </c>
      <c r="N35" s="123">
        <v>11118</v>
      </c>
      <c r="O35" s="41">
        <v>500000</v>
      </c>
      <c r="P35" s="135">
        <v>1727727</v>
      </c>
      <c r="Q35" s="154">
        <v>1.59</v>
      </c>
      <c r="R35" s="154">
        <v>4.8899999999999997</v>
      </c>
      <c r="S35" s="154">
        <v>38.92</v>
      </c>
      <c r="T35" s="154">
        <v>77.69</v>
      </c>
      <c r="U35" s="154">
        <v>97.61</v>
      </c>
      <c r="V35" s="124">
        <v>672</v>
      </c>
      <c r="W35" s="155">
        <v>31</v>
      </c>
      <c r="X35" s="155">
        <v>48</v>
      </c>
      <c r="Y35" s="155">
        <v>69</v>
      </c>
      <c r="Z35" s="124">
        <v>720</v>
      </c>
      <c r="AA35" s="10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row>
    <row r="36" spans="1:177" s="6" customFormat="1" ht="67.5" customHeight="1" thickBot="1">
      <c r="C36" s="5"/>
      <c r="D36" s="5"/>
      <c r="E36" s="144">
        <v>32</v>
      </c>
      <c r="F36" s="145" t="s">
        <v>77</v>
      </c>
      <c r="G36" s="47" t="s">
        <v>58</v>
      </c>
      <c r="H36" s="2" t="s">
        <v>70</v>
      </c>
      <c r="I36" s="29" t="s">
        <v>65</v>
      </c>
      <c r="J36" s="125">
        <v>8891.7594489999992</v>
      </c>
      <c r="K36" s="126">
        <v>9770.2813260000003</v>
      </c>
      <c r="L36" s="88" t="s">
        <v>78</v>
      </c>
      <c r="M36" s="26">
        <v>17</v>
      </c>
      <c r="N36" s="125">
        <v>5688</v>
      </c>
      <c r="O36" s="42">
        <v>200000</v>
      </c>
      <c r="P36" s="136">
        <v>1717700</v>
      </c>
      <c r="Q36" s="156">
        <v>1.68</v>
      </c>
      <c r="R36" s="156">
        <v>5.2</v>
      </c>
      <c r="S36" s="156">
        <v>36.14</v>
      </c>
      <c r="T36" s="156">
        <v>84.38</v>
      </c>
      <c r="U36" s="156">
        <v>91.74</v>
      </c>
      <c r="V36" s="126">
        <v>127</v>
      </c>
      <c r="W36" s="157">
        <v>10</v>
      </c>
      <c r="X36" s="157">
        <v>25</v>
      </c>
      <c r="Y36" s="157">
        <v>90</v>
      </c>
      <c r="Z36" s="126">
        <v>152</v>
      </c>
      <c r="AA36" s="106"/>
    </row>
    <row r="37" spans="1:177" s="32" customFormat="1" ht="67.5" customHeight="1" thickBot="1">
      <c r="A37" s="4"/>
      <c r="B37" s="4"/>
      <c r="C37" s="4"/>
      <c r="D37" s="5"/>
      <c r="E37" s="142">
        <v>33</v>
      </c>
      <c r="F37" s="150" t="s">
        <v>230</v>
      </c>
      <c r="G37" s="50" t="s">
        <v>231</v>
      </c>
      <c r="H37" s="32" t="s">
        <v>70</v>
      </c>
      <c r="I37" s="32" t="s">
        <v>65</v>
      </c>
      <c r="J37" s="131">
        <v>9073</v>
      </c>
      <c r="K37" s="124">
        <v>11420.719419999999</v>
      </c>
      <c r="L37" s="91" t="s">
        <v>232</v>
      </c>
      <c r="M37" s="23">
        <v>9</v>
      </c>
      <c r="N37" s="123">
        <v>7730</v>
      </c>
      <c r="O37" s="23">
        <v>50000</v>
      </c>
      <c r="P37" s="135">
        <v>1477454</v>
      </c>
      <c r="Q37" s="160">
        <v>6.27</v>
      </c>
      <c r="R37" s="160">
        <v>17.28</v>
      </c>
      <c r="S37" s="160">
        <v>28.35</v>
      </c>
      <c r="T37" s="166">
        <v>0</v>
      </c>
      <c r="U37" s="160">
        <v>47.75</v>
      </c>
      <c r="V37" s="124">
        <v>12</v>
      </c>
      <c r="W37" s="160">
        <v>36</v>
      </c>
      <c r="X37" s="160">
        <v>5</v>
      </c>
      <c r="Y37" s="160">
        <v>64</v>
      </c>
      <c r="Z37" s="160">
        <v>17</v>
      </c>
      <c r="AA37" s="10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c r="DL37" s="12"/>
      <c r="DM37" s="12"/>
      <c r="DN37" s="12"/>
      <c r="DO37" s="12"/>
      <c r="DP37" s="12"/>
      <c r="DQ37" s="12"/>
      <c r="DR37" s="12"/>
      <c r="DS37" s="12"/>
      <c r="DT37" s="12"/>
      <c r="DU37" s="12"/>
      <c r="DV37" s="12"/>
      <c r="DW37" s="12"/>
      <c r="DX37" s="12"/>
      <c r="DY37" s="12"/>
      <c r="DZ37" s="12"/>
      <c r="EA37" s="12"/>
      <c r="EB37" s="12"/>
      <c r="EC37" s="12"/>
      <c r="ED37" s="12"/>
      <c r="EE37" s="12"/>
      <c r="EF37" s="12"/>
      <c r="EG37" s="12"/>
      <c r="EH37" s="12"/>
      <c r="EI37" s="12"/>
      <c r="EJ37" s="12"/>
      <c r="EK37" s="12"/>
      <c r="EL37" s="12"/>
      <c r="EM37" s="12"/>
      <c r="EN37" s="12"/>
      <c r="EO37" s="12"/>
      <c r="EP37" s="12"/>
      <c r="EQ37" s="12"/>
      <c r="ER37" s="12"/>
      <c r="ES37" s="12"/>
      <c r="ET37" s="12"/>
      <c r="EU37" s="12"/>
      <c r="EV37" s="12"/>
      <c r="EW37" s="12"/>
      <c r="EX37" s="12"/>
      <c r="EY37" s="12"/>
      <c r="EZ37" s="12"/>
      <c r="FA37" s="12"/>
      <c r="FB37" s="12"/>
      <c r="FC37" s="12"/>
      <c r="FD37" s="12"/>
      <c r="FE37" s="12"/>
      <c r="FF37" s="12"/>
      <c r="FG37" s="12"/>
      <c r="FH37" s="12"/>
      <c r="FI37" s="12"/>
      <c r="FJ37" s="12"/>
      <c r="FK37" s="12"/>
      <c r="FL37" s="12"/>
      <c r="FM37" s="12"/>
      <c r="FN37" s="12"/>
      <c r="FO37" s="12"/>
      <c r="FP37" s="12"/>
      <c r="FQ37" s="12"/>
      <c r="FR37" s="12"/>
      <c r="FS37" s="12"/>
      <c r="FT37" s="12"/>
      <c r="FU37" s="12"/>
    </row>
    <row r="38" spans="1:177" s="9" customFormat="1" ht="67.5" customHeight="1" thickBot="1">
      <c r="D38" s="5"/>
      <c r="E38" s="144">
        <v>34</v>
      </c>
      <c r="F38" s="151" t="s">
        <v>243</v>
      </c>
      <c r="G38" s="51" t="s">
        <v>244</v>
      </c>
      <c r="H38" s="4" t="s">
        <v>70</v>
      </c>
      <c r="I38" s="4" t="s">
        <v>68</v>
      </c>
      <c r="J38" s="132">
        <v>9552</v>
      </c>
      <c r="K38" s="126">
        <v>15796.528503</v>
      </c>
      <c r="L38" s="92" t="s">
        <v>245</v>
      </c>
      <c r="M38" s="24">
        <v>5</v>
      </c>
      <c r="N38" s="125">
        <v>12223</v>
      </c>
      <c r="O38" s="24">
        <v>50000</v>
      </c>
      <c r="P38" s="136">
        <v>1292361</v>
      </c>
      <c r="Q38" s="167">
        <v>12.14</v>
      </c>
      <c r="R38" s="167">
        <v>19.149999999999999</v>
      </c>
      <c r="S38" s="167">
        <v>27.47</v>
      </c>
      <c r="T38" s="168">
        <v>0</v>
      </c>
      <c r="U38" s="167">
        <v>29.25</v>
      </c>
      <c r="V38" s="126">
        <v>45</v>
      </c>
      <c r="W38" s="167">
        <v>16</v>
      </c>
      <c r="X38" s="167">
        <v>4</v>
      </c>
      <c r="Y38" s="167">
        <v>84</v>
      </c>
      <c r="Z38" s="167">
        <v>49</v>
      </c>
      <c r="AA38" s="10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row>
    <row r="39" spans="1:177" s="12" customFormat="1" ht="67.5" customHeight="1" thickBot="1">
      <c r="A39" s="6"/>
      <c r="B39" s="6"/>
      <c r="C39" s="6"/>
      <c r="D39" s="6"/>
      <c r="E39" s="142">
        <v>35</v>
      </c>
      <c r="F39" s="152" t="s">
        <v>251</v>
      </c>
      <c r="G39" s="46" t="s">
        <v>252</v>
      </c>
      <c r="H39" s="32" t="s">
        <v>70</v>
      </c>
      <c r="I39" s="33" t="s">
        <v>68</v>
      </c>
      <c r="J39" s="123">
        <v>5039</v>
      </c>
      <c r="K39" s="124">
        <v>6533.1390650000003</v>
      </c>
      <c r="L39" s="87" t="s">
        <v>253</v>
      </c>
      <c r="M39" s="25">
        <v>5</v>
      </c>
      <c r="N39" s="123">
        <v>5105</v>
      </c>
      <c r="O39" s="41">
        <v>50000</v>
      </c>
      <c r="P39" s="135">
        <v>1279753</v>
      </c>
      <c r="Q39" s="154">
        <v>19.32</v>
      </c>
      <c r="R39" s="154">
        <v>25.93</v>
      </c>
      <c r="S39" s="154">
        <v>26.93</v>
      </c>
      <c r="T39" s="154">
        <v>0</v>
      </c>
      <c r="U39" s="154">
        <v>27.07</v>
      </c>
      <c r="V39" s="124">
        <v>28</v>
      </c>
      <c r="W39" s="155">
        <v>4</v>
      </c>
      <c r="X39" s="155">
        <v>3</v>
      </c>
      <c r="Y39" s="155">
        <v>96</v>
      </c>
      <c r="Z39" s="124">
        <v>31</v>
      </c>
      <c r="AA39" s="10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row>
    <row r="40" spans="1:177" s="6" customFormat="1" ht="67.5" customHeight="1" thickBot="1">
      <c r="C40" s="5"/>
      <c r="D40" s="5"/>
      <c r="E40" s="144">
        <v>36</v>
      </c>
      <c r="F40" s="153" t="s">
        <v>369</v>
      </c>
      <c r="G40" s="47" t="s">
        <v>370</v>
      </c>
      <c r="H40" s="4" t="s">
        <v>70</v>
      </c>
      <c r="I40" s="29" t="s">
        <v>68</v>
      </c>
      <c r="J40" s="127" t="s">
        <v>68</v>
      </c>
      <c r="K40" s="126">
        <v>5142.4153999999999</v>
      </c>
      <c r="L40" s="88" t="s">
        <v>371</v>
      </c>
      <c r="M40" s="26">
        <v>1</v>
      </c>
      <c r="N40" s="125">
        <v>5018</v>
      </c>
      <c r="O40" s="42">
        <v>50000</v>
      </c>
      <c r="P40" s="136">
        <v>1026129</v>
      </c>
      <c r="Q40" s="156">
        <v>12.92</v>
      </c>
      <c r="R40" s="156">
        <v>34.33</v>
      </c>
      <c r="S40" s="156">
        <v>0</v>
      </c>
      <c r="T40" s="156">
        <v>0</v>
      </c>
      <c r="U40" s="156">
        <v>-0.26</v>
      </c>
      <c r="V40" s="126">
        <v>7</v>
      </c>
      <c r="W40" s="157">
        <v>4</v>
      </c>
      <c r="X40" s="157">
        <v>3</v>
      </c>
      <c r="Y40" s="157">
        <v>96</v>
      </c>
      <c r="Z40" s="126">
        <v>10</v>
      </c>
      <c r="AA40" s="106"/>
    </row>
    <row r="41" spans="1:177" s="12" customFormat="1" ht="67.5" customHeight="1" thickBot="1">
      <c r="A41" s="6"/>
      <c r="B41" s="6"/>
      <c r="C41" s="6"/>
      <c r="D41" s="6"/>
      <c r="E41" s="142">
        <v>37</v>
      </c>
      <c r="F41" s="152" t="s">
        <v>372</v>
      </c>
      <c r="G41" s="46" t="s">
        <v>223</v>
      </c>
      <c r="H41" s="32" t="s">
        <v>70</v>
      </c>
      <c r="I41" s="33" t="s">
        <v>68</v>
      </c>
      <c r="J41" s="123" t="s">
        <v>68</v>
      </c>
      <c r="K41" s="124">
        <v>5799.7718459999996</v>
      </c>
      <c r="L41" s="87" t="s">
        <v>373</v>
      </c>
      <c r="M41" s="25">
        <v>1</v>
      </c>
      <c r="N41" s="123">
        <v>5769</v>
      </c>
      <c r="O41" s="41">
        <v>50000</v>
      </c>
      <c r="P41" s="135">
        <v>1005334</v>
      </c>
      <c r="Q41" s="154">
        <v>0.53</v>
      </c>
      <c r="R41" s="154">
        <v>0.53</v>
      </c>
      <c r="S41" s="154">
        <v>0</v>
      </c>
      <c r="T41" s="154">
        <v>0</v>
      </c>
      <c r="U41" s="154">
        <v>0.53</v>
      </c>
      <c r="V41" s="124">
        <v>71</v>
      </c>
      <c r="W41" s="155">
        <v>71</v>
      </c>
      <c r="X41" s="155">
        <v>3</v>
      </c>
      <c r="Y41" s="155">
        <v>29</v>
      </c>
      <c r="Z41" s="124">
        <v>74</v>
      </c>
      <c r="AA41" s="10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row>
    <row r="42" spans="1:177" s="40" customFormat="1" ht="67.5" customHeight="1" thickBot="1">
      <c r="A42" s="6"/>
      <c r="B42" s="6"/>
      <c r="C42" s="5"/>
      <c r="D42" s="5"/>
      <c r="E42" s="279" t="s">
        <v>79</v>
      </c>
      <c r="F42" s="280"/>
      <c r="G42" s="114" t="s">
        <v>65</v>
      </c>
      <c r="H42" s="115" t="s">
        <v>65</v>
      </c>
      <c r="I42" s="116" t="s">
        <v>65</v>
      </c>
      <c r="J42" s="129">
        <v>145871</v>
      </c>
      <c r="K42" s="133">
        <v>190764.65801599997</v>
      </c>
      <c r="L42" s="116" t="s">
        <v>65</v>
      </c>
      <c r="M42" s="117" t="s">
        <v>65</v>
      </c>
      <c r="N42" s="134">
        <v>112720</v>
      </c>
      <c r="O42" s="30" t="s">
        <v>65</v>
      </c>
      <c r="P42" s="138" t="s">
        <v>68</v>
      </c>
      <c r="Q42" s="169">
        <v>7.7188888888888885</v>
      </c>
      <c r="R42" s="170">
        <v>15.674444444444443</v>
      </c>
      <c r="S42" s="170">
        <v>29.25</v>
      </c>
      <c r="T42" s="169">
        <v>76.19</v>
      </c>
      <c r="U42" s="169">
        <v>70.027777777777771</v>
      </c>
      <c r="V42" s="133">
        <v>1024</v>
      </c>
      <c r="W42" s="171">
        <v>25.109802490119758</v>
      </c>
      <c r="X42" s="133">
        <v>95</v>
      </c>
      <c r="Y42" s="171">
        <f>100-W42</f>
        <v>74.890197509880238</v>
      </c>
      <c r="Z42" s="171">
        <v>1119</v>
      </c>
      <c r="AA42" s="10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row>
    <row r="43" spans="1:177" s="12" customFormat="1" ht="67.5" customHeight="1" thickBot="1">
      <c r="A43" s="6"/>
      <c r="B43" s="6"/>
      <c r="C43" s="5"/>
      <c r="D43" s="5"/>
      <c r="E43" s="142">
        <v>38</v>
      </c>
      <c r="F43" s="149" t="s">
        <v>380</v>
      </c>
      <c r="G43" s="46" t="s">
        <v>81</v>
      </c>
      <c r="H43" s="10" t="s">
        <v>73</v>
      </c>
      <c r="I43" s="33" t="s">
        <v>65</v>
      </c>
      <c r="J43" s="123">
        <v>169028</v>
      </c>
      <c r="K43" s="124">
        <v>211451.177493</v>
      </c>
      <c r="L43" s="87" t="s">
        <v>82</v>
      </c>
      <c r="M43" s="25">
        <v>40</v>
      </c>
      <c r="N43" s="123">
        <v>50607</v>
      </c>
      <c r="O43" s="41">
        <v>500000</v>
      </c>
      <c r="P43" s="135">
        <v>4178299</v>
      </c>
      <c r="Q43" s="154">
        <v>11.36</v>
      </c>
      <c r="R43" s="154">
        <v>23.37</v>
      </c>
      <c r="S43" s="154">
        <v>31.21</v>
      </c>
      <c r="T43" s="154">
        <v>92.59</v>
      </c>
      <c r="U43" s="154">
        <v>317.13</v>
      </c>
      <c r="V43" s="124">
        <v>410</v>
      </c>
      <c r="W43" s="155">
        <v>50</v>
      </c>
      <c r="X43" s="155">
        <v>8</v>
      </c>
      <c r="Y43" s="155">
        <v>50</v>
      </c>
      <c r="Z43" s="124">
        <v>418</v>
      </c>
      <c r="AA43" s="10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row>
    <row r="44" spans="1:177" s="6" customFormat="1" ht="67.5" customHeight="1" thickBot="1">
      <c r="C44" s="5"/>
      <c r="D44" s="5"/>
      <c r="E44" s="144">
        <v>39</v>
      </c>
      <c r="F44" s="145" t="s">
        <v>83</v>
      </c>
      <c r="G44" s="47" t="s">
        <v>84</v>
      </c>
      <c r="H44" s="2" t="s">
        <v>73</v>
      </c>
      <c r="I44" s="29" t="s">
        <v>65</v>
      </c>
      <c r="J44" s="125">
        <v>483009.909331</v>
      </c>
      <c r="K44" s="126">
        <v>479680.563646</v>
      </c>
      <c r="L44" s="88" t="s">
        <v>85</v>
      </c>
      <c r="M44" s="26">
        <v>26</v>
      </c>
      <c r="N44" s="125">
        <v>286832</v>
      </c>
      <c r="O44" s="42">
        <v>1500000</v>
      </c>
      <c r="P44" s="136">
        <v>1672340</v>
      </c>
      <c r="Q44" s="156">
        <v>4.99</v>
      </c>
      <c r="R44" s="156">
        <v>19.440000000000001</v>
      </c>
      <c r="S44" s="156">
        <v>21.01</v>
      </c>
      <c r="T44" s="156">
        <v>57.13</v>
      </c>
      <c r="U44" s="156">
        <v>67.25</v>
      </c>
      <c r="V44" s="126">
        <v>1790</v>
      </c>
      <c r="W44" s="157">
        <v>15</v>
      </c>
      <c r="X44" s="157">
        <v>5</v>
      </c>
      <c r="Y44" s="157">
        <v>85</v>
      </c>
      <c r="Z44" s="126">
        <v>1795</v>
      </c>
      <c r="AA44" s="106"/>
    </row>
    <row r="45" spans="1:177" s="12" customFormat="1" ht="67.5" customHeight="1" thickBot="1">
      <c r="A45" s="6"/>
      <c r="B45" s="6"/>
      <c r="C45" s="5"/>
      <c r="D45" s="5"/>
      <c r="E45" s="142">
        <v>40</v>
      </c>
      <c r="F45" s="149" t="s">
        <v>86</v>
      </c>
      <c r="G45" s="46" t="s">
        <v>87</v>
      </c>
      <c r="H45" s="10" t="s">
        <v>73</v>
      </c>
      <c r="I45" s="33" t="s">
        <v>65</v>
      </c>
      <c r="J45" s="123">
        <v>143972</v>
      </c>
      <c r="K45" s="124">
        <v>187563.24589600001</v>
      </c>
      <c r="L45" s="87" t="s">
        <v>88</v>
      </c>
      <c r="M45" s="25">
        <v>26</v>
      </c>
      <c r="N45" s="123">
        <v>86203</v>
      </c>
      <c r="O45" s="41">
        <v>500000</v>
      </c>
      <c r="P45" s="135">
        <v>2175832</v>
      </c>
      <c r="Q45" s="154">
        <v>11.04</v>
      </c>
      <c r="R45" s="154">
        <v>24.34</v>
      </c>
      <c r="S45" s="154">
        <v>32.869999999999997</v>
      </c>
      <c r="T45" s="154">
        <v>99.87</v>
      </c>
      <c r="U45" s="154">
        <v>117.37</v>
      </c>
      <c r="V45" s="124">
        <v>892</v>
      </c>
      <c r="W45" s="155">
        <v>70</v>
      </c>
      <c r="X45" s="155">
        <v>8</v>
      </c>
      <c r="Y45" s="155">
        <v>30</v>
      </c>
      <c r="Z45" s="124">
        <v>900</v>
      </c>
      <c r="AA45" s="10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row>
    <row r="46" spans="1:177" s="6" customFormat="1" ht="67.5" customHeight="1" thickBot="1">
      <c r="C46" s="5"/>
      <c r="D46" s="5"/>
      <c r="E46" s="144">
        <v>41</v>
      </c>
      <c r="F46" s="145" t="s">
        <v>89</v>
      </c>
      <c r="G46" s="47" t="s">
        <v>58</v>
      </c>
      <c r="H46" s="2" t="s">
        <v>73</v>
      </c>
      <c r="I46" s="29" t="s">
        <v>65</v>
      </c>
      <c r="J46" s="125">
        <v>124800.25471199999</v>
      </c>
      <c r="K46" s="126">
        <v>171434.87296000001</v>
      </c>
      <c r="L46" s="88" t="s">
        <v>90</v>
      </c>
      <c r="M46" s="26">
        <v>24</v>
      </c>
      <c r="N46" s="125">
        <v>95454</v>
      </c>
      <c r="O46" s="42">
        <v>500000</v>
      </c>
      <c r="P46" s="136">
        <v>1795994</v>
      </c>
      <c r="Q46" s="156">
        <v>16.55</v>
      </c>
      <c r="R46" s="156">
        <v>26.71</v>
      </c>
      <c r="S46" s="156">
        <v>39.04</v>
      </c>
      <c r="T46" s="156">
        <v>87.64</v>
      </c>
      <c r="U46" s="156">
        <v>79.599999999999994</v>
      </c>
      <c r="V46" s="126">
        <v>134</v>
      </c>
      <c r="W46" s="157">
        <v>5</v>
      </c>
      <c r="X46" s="157">
        <v>8</v>
      </c>
      <c r="Y46" s="157">
        <v>95</v>
      </c>
      <c r="Z46" s="126">
        <v>142</v>
      </c>
      <c r="AA46" s="106"/>
    </row>
    <row r="47" spans="1:177" s="12" customFormat="1" ht="67.5" customHeight="1" thickBot="1">
      <c r="A47" s="6"/>
      <c r="B47" s="6"/>
      <c r="C47" s="5"/>
      <c r="D47" s="5"/>
      <c r="E47" s="142">
        <v>42</v>
      </c>
      <c r="F47" s="149" t="s">
        <v>91</v>
      </c>
      <c r="G47" s="46" t="s">
        <v>92</v>
      </c>
      <c r="H47" s="10" t="s">
        <v>73</v>
      </c>
      <c r="I47" s="33" t="s">
        <v>65</v>
      </c>
      <c r="J47" s="123">
        <v>54301.363869000001</v>
      </c>
      <c r="K47" s="124">
        <v>70556.960695000002</v>
      </c>
      <c r="L47" s="87" t="s">
        <v>93</v>
      </c>
      <c r="M47" s="25">
        <v>24</v>
      </c>
      <c r="N47" s="123">
        <v>36792</v>
      </c>
      <c r="O47" s="41">
        <v>500000</v>
      </c>
      <c r="P47" s="135">
        <v>1917725</v>
      </c>
      <c r="Q47" s="154">
        <v>11.25</v>
      </c>
      <c r="R47" s="154">
        <v>13.72</v>
      </c>
      <c r="S47" s="154">
        <v>29.84</v>
      </c>
      <c r="T47" s="154">
        <v>90.37</v>
      </c>
      <c r="U47" s="154">
        <v>90.25</v>
      </c>
      <c r="V47" s="124">
        <v>41</v>
      </c>
      <c r="W47" s="155">
        <v>16</v>
      </c>
      <c r="X47" s="155">
        <v>5</v>
      </c>
      <c r="Y47" s="155">
        <v>84</v>
      </c>
      <c r="Z47" s="124">
        <v>46</v>
      </c>
      <c r="AA47" s="10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row>
    <row r="48" spans="1:177" s="6" customFormat="1" ht="67.5" customHeight="1" thickBot="1">
      <c r="C48" s="5"/>
      <c r="D48" s="5"/>
      <c r="E48" s="144">
        <v>43</v>
      </c>
      <c r="F48" s="153" t="s">
        <v>246</v>
      </c>
      <c r="G48" s="47" t="s">
        <v>247</v>
      </c>
      <c r="H48" s="2" t="s">
        <v>73</v>
      </c>
      <c r="I48" s="29" t="s">
        <v>68</v>
      </c>
      <c r="J48" s="125" t="s">
        <v>68</v>
      </c>
      <c r="K48" s="126">
        <v>332566.2</v>
      </c>
      <c r="L48" s="88" t="s">
        <v>245</v>
      </c>
      <c r="M48" s="26">
        <v>5</v>
      </c>
      <c r="N48" s="125">
        <v>300000</v>
      </c>
      <c r="O48" s="42" t="s">
        <v>68</v>
      </c>
      <c r="P48" s="136">
        <v>1108554</v>
      </c>
      <c r="Q48" s="156">
        <v>1.99</v>
      </c>
      <c r="R48" s="156">
        <v>6.61</v>
      </c>
      <c r="S48" s="156">
        <v>8.92</v>
      </c>
      <c r="T48" s="156">
        <v>0</v>
      </c>
      <c r="U48" s="156">
        <v>10.86</v>
      </c>
      <c r="V48" s="126">
        <v>0</v>
      </c>
      <c r="W48" s="157">
        <v>0</v>
      </c>
      <c r="X48" s="157">
        <v>11</v>
      </c>
      <c r="Y48" s="157">
        <v>0</v>
      </c>
      <c r="Z48" s="126">
        <v>11</v>
      </c>
      <c r="AA48" s="106"/>
    </row>
    <row r="49" spans="1:69" ht="67.5" customHeight="1" thickBot="1">
      <c r="E49" s="281" t="s">
        <v>97</v>
      </c>
      <c r="F49" s="282"/>
      <c r="G49" s="114" t="s">
        <v>68</v>
      </c>
      <c r="H49" s="115" t="s">
        <v>68</v>
      </c>
      <c r="I49" s="116" t="s">
        <v>68</v>
      </c>
      <c r="J49" s="134">
        <v>975112</v>
      </c>
      <c r="K49" s="133">
        <v>1453253.0206899999</v>
      </c>
      <c r="L49" s="118" t="s">
        <v>68</v>
      </c>
      <c r="M49" s="119" t="s">
        <v>68</v>
      </c>
      <c r="N49" s="134">
        <v>855888</v>
      </c>
      <c r="O49" s="30" t="s">
        <v>68</v>
      </c>
      <c r="P49" s="139" t="s">
        <v>65</v>
      </c>
      <c r="Q49" s="170">
        <v>9.5299999999999994</v>
      </c>
      <c r="R49" s="170">
        <v>19.03</v>
      </c>
      <c r="S49" s="170">
        <v>27.14833333333333</v>
      </c>
      <c r="T49" s="170">
        <v>85.52</v>
      </c>
      <c r="U49" s="169">
        <v>113.74333333333334</v>
      </c>
      <c r="V49" s="133">
        <v>3267</v>
      </c>
      <c r="W49" s="133">
        <v>22.627360693437353</v>
      </c>
      <c r="X49" s="133">
        <v>45</v>
      </c>
      <c r="Y49" s="133">
        <f>100-W49</f>
        <v>77.372639306562647</v>
      </c>
      <c r="Z49" s="171">
        <v>3312</v>
      </c>
    </row>
    <row r="50" spans="1:69" s="12" customFormat="1" ht="67.5" customHeight="1" thickBot="1">
      <c r="A50" s="6"/>
      <c r="B50" s="6"/>
      <c r="C50" s="5"/>
      <c r="D50" s="5"/>
      <c r="E50" s="142">
        <v>44</v>
      </c>
      <c r="F50" s="149" t="s">
        <v>98</v>
      </c>
      <c r="G50" s="46" t="s">
        <v>19</v>
      </c>
      <c r="H50" s="10" t="s">
        <v>99</v>
      </c>
      <c r="I50" s="33" t="s">
        <v>68</v>
      </c>
      <c r="J50" s="123">
        <v>51144.404667000003</v>
      </c>
      <c r="K50" s="124">
        <v>70708.992849000002</v>
      </c>
      <c r="L50" s="87" t="s">
        <v>100</v>
      </c>
      <c r="M50" s="25">
        <v>27</v>
      </c>
      <c r="N50" s="123">
        <v>36516</v>
      </c>
      <c r="O50" s="41">
        <v>500000</v>
      </c>
      <c r="P50" s="135">
        <v>1942911</v>
      </c>
      <c r="Q50" s="154">
        <v>11.72</v>
      </c>
      <c r="R50" s="154">
        <v>25.27</v>
      </c>
      <c r="S50" s="154">
        <v>38.54</v>
      </c>
      <c r="T50" s="154">
        <v>97.56</v>
      </c>
      <c r="U50" s="154">
        <v>93.93</v>
      </c>
      <c r="V50" s="124">
        <v>35</v>
      </c>
      <c r="W50" s="155">
        <v>10</v>
      </c>
      <c r="X50" s="155">
        <v>5</v>
      </c>
      <c r="Y50" s="155">
        <v>90</v>
      </c>
      <c r="Z50" s="124">
        <v>40</v>
      </c>
      <c r="AA50" s="10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row>
    <row r="51" spans="1:69" ht="67.5" customHeight="1" thickBot="1">
      <c r="E51" s="283" t="s">
        <v>101</v>
      </c>
      <c r="F51" s="284"/>
      <c r="G51" s="114" t="s">
        <v>68</v>
      </c>
      <c r="H51" s="115" t="s">
        <v>68</v>
      </c>
      <c r="I51" s="116" t="s">
        <v>68</v>
      </c>
      <c r="J51" s="134">
        <v>51144.404667000003</v>
      </c>
      <c r="K51" s="133">
        <v>70708.992849000002</v>
      </c>
      <c r="L51" s="118" t="s">
        <v>68</v>
      </c>
      <c r="M51" s="30" t="s">
        <v>68</v>
      </c>
      <c r="N51" s="134">
        <v>36516</v>
      </c>
      <c r="O51" s="30" t="s">
        <v>68</v>
      </c>
      <c r="P51" s="139" t="s">
        <v>65</v>
      </c>
      <c r="Q51" s="170">
        <v>11.72</v>
      </c>
      <c r="R51" s="170">
        <v>25.27</v>
      </c>
      <c r="S51" s="170">
        <v>38.54</v>
      </c>
      <c r="T51" s="170">
        <v>97.56</v>
      </c>
      <c r="U51" s="169">
        <v>93.93</v>
      </c>
      <c r="V51" s="133">
        <v>35</v>
      </c>
      <c r="W51" s="133">
        <v>10</v>
      </c>
      <c r="X51" s="133">
        <v>5</v>
      </c>
      <c r="Y51" s="133">
        <v>90</v>
      </c>
      <c r="Z51" s="133">
        <v>40</v>
      </c>
    </row>
    <row r="52" spans="1:69" s="12" customFormat="1" ht="67.5" customHeight="1" thickBot="1">
      <c r="A52" s="6"/>
      <c r="B52" s="6"/>
      <c r="C52" s="5"/>
      <c r="D52" s="5"/>
      <c r="E52" s="142">
        <v>45</v>
      </c>
      <c r="F52" s="149" t="s">
        <v>102</v>
      </c>
      <c r="G52" s="46" t="s">
        <v>103</v>
      </c>
      <c r="H52" s="10" t="s">
        <v>104</v>
      </c>
      <c r="I52" s="33" t="s">
        <v>68</v>
      </c>
      <c r="J52" s="123">
        <v>39559.714124999999</v>
      </c>
      <c r="K52" s="124">
        <v>72696.899460999994</v>
      </c>
      <c r="L52" s="87" t="s">
        <v>105</v>
      </c>
      <c r="M52" s="25">
        <v>63</v>
      </c>
      <c r="N52" s="123">
        <v>8363</v>
      </c>
      <c r="O52" s="41">
        <v>50000</v>
      </c>
      <c r="P52" s="135">
        <v>8692682</v>
      </c>
      <c r="Q52" s="154">
        <v>12.81</v>
      </c>
      <c r="R52" s="154">
        <v>43.39</v>
      </c>
      <c r="S52" s="154">
        <v>64.3</v>
      </c>
      <c r="T52" s="154">
        <v>130.81</v>
      </c>
      <c r="U52" s="154">
        <v>768.52</v>
      </c>
      <c r="V52" s="124">
        <v>69</v>
      </c>
      <c r="W52" s="155">
        <v>88</v>
      </c>
      <c r="X52" s="155">
        <v>2</v>
      </c>
      <c r="Y52" s="155">
        <v>12</v>
      </c>
      <c r="Z52" s="124">
        <v>71</v>
      </c>
      <c r="AA52" s="10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row>
    <row r="53" spans="1:69" s="6" customFormat="1" ht="67.5" customHeight="1" thickBot="1">
      <c r="C53" s="5"/>
      <c r="D53" s="5"/>
      <c r="E53" s="144">
        <v>46</v>
      </c>
      <c r="F53" s="145" t="s">
        <v>106</v>
      </c>
      <c r="G53" s="47" t="s">
        <v>107</v>
      </c>
      <c r="H53" s="2" t="s">
        <v>104</v>
      </c>
      <c r="I53" s="29" t="s">
        <v>68</v>
      </c>
      <c r="J53" s="125">
        <v>26795.828597</v>
      </c>
      <c r="K53" s="126">
        <v>63694.814987999998</v>
      </c>
      <c r="L53" s="88" t="s">
        <v>105</v>
      </c>
      <c r="M53" s="26">
        <v>63</v>
      </c>
      <c r="N53" s="125">
        <v>12599</v>
      </c>
      <c r="O53" s="42">
        <v>50000</v>
      </c>
      <c r="P53" s="136">
        <v>5055545</v>
      </c>
      <c r="Q53" s="156">
        <v>11.17</v>
      </c>
      <c r="R53" s="156">
        <v>41.64</v>
      </c>
      <c r="S53" s="156">
        <v>71.73</v>
      </c>
      <c r="T53" s="156">
        <v>126.94</v>
      </c>
      <c r="U53" s="156">
        <v>405.83</v>
      </c>
      <c r="V53" s="126">
        <v>75</v>
      </c>
      <c r="W53" s="157">
        <v>33</v>
      </c>
      <c r="X53" s="157">
        <v>6</v>
      </c>
      <c r="Y53" s="157">
        <v>67</v>
      </c>
      <c r="Z53" s="126">
        <v>81</v>
      </c>
      <c r="AA53" s="106"/>
    </row>
    <row r="54" spans="1:69" s="12" customFormat="1" ht="67.5" customHeight="1" thickBot="1">
      <c r="A54" s="6"/>
      <c r="B54" s="6"/>
      <c r="C54" s="5"/>
      <c r="D54" s="5"/>
      <c r="E54" s="142">
        <v>47</v>
      </c>
      <c r="F54" s="149" t="s">
        <v>108</v>
      </c>
      <c r="G54" s="46" t="s">
        <v>84</v>
      </c>
      <c r="H54" s="10" t="s">
        <v>104</v>
      </c>
      <c r="I54" s="33" t="s">
        <v>68</v>
      </c>
      <c r="J54" s="123">
        <v>54960.788135000003</v>
      </c>
      <c r="K54" s="124">
        <v>70083.367039999997</v>
      </c>
      <c r="L54" s="87" t="s">
        <v>109</v>
      </c>
      <c r="M54" s="25">
        <v>63</v>
      </c>
      <c r="N54" s="123">
        <v>13640</v>
      </c>
      <c r="O54" s="41">
        <v>50000</v>
      </c>
      <c r="P54" s="135">
        <v>5138076</v>
      </c>
      <c r="Q54" s="154">
        <v>10.61</v>
      </c>
      <c r="R54" s="154">
        <v>18.62</v>
      </c>
      <c r="S54" s="154">
        <v>31.61</v>
      </c>
      <c r="T54" s="154">
        <v>118.61</v>
      </c>
      <c r="U54" s="154">
        <v>414.71</v>
      </c>
      <c r="V54" s="124">
        <v>78</v>
      </c>
      <c r="W54" s="155">
        <v>15</v>
      </c>
      <c r="X54" s="155">
        <v>1</v>
      </c>
      <c r="Y54" s="155">
        <v>85</v>
      </c>
      <c r="Z54" s="124">
        <v>79</v>
      </c>
      <c r="AA54" s="10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row>
    <row r="55" spans="1:69" s="6" customFormat="1" ht="67.5" customHeight="1" thickBot="1">
      <c r="C55" s="5"/>
      <c r="D55" s="5"/>
      <c r="E55" s="144">
        <v>48</v>
      </c>
      <c r="F55" s="145" t="s">
        <v>110</v>
      </c>
      <c r="G55" s="47" t="s">
        <v>111</v>
      </c>
      <c r="H55" s="2" t="s">
        <v>104</v>
      </c>
      <c r="I55" s="29" t="s">
        <v>68</v>
      </c>
      <c r="J55" s="125">
        <v>24130.785026000001</v>
      </c>
      <c r="K55" s="126">
        <v>25773.710994000001</v>
      </c>
      <c r="L55" s="88" t="s">
        <v>112</v>
      </c>
      <c r="M55" s="26">
        <v>63</v>
      </c>
      <c r="N55" s="125">
        <v>5987</v>
      </c>
      <c r="O55" s="42">
        <v>50000</v>
      </c>
      <c r="P55" s="136">
        <v>4304946</v>
      </c>
      <c r="Q55" s="156">
        <v>12.65</v>
      </c>
      <c r="R55" s="156">
        <v>25.11</v>
      </c>
      <c r="S55" s="156">
        <v>34.43</v>
      </c>
      <c r="T55" s="156">
        <v>81.99</v>
      </c>
      <c r="U55" s="156">
        <v>328.5</v>
      </c>
      <c r="V55" s="126">
        <v>1</v>
      </c>
      <c r="W55" s="157">
        <v>1</v>
      </c>
      <c r="X55" s="157">
        <v>3</v>
      </c>
      <c r="Y55" s="157">
        <v>99</v>
      </c>
      <c r="Z55" s="126">
        <v>4</v>
      </c>
      <c r="AA55" s="106"/>
    </row>
    <row r="56" spans="1:69" s="12" customFormat="1" ht="67.5" customHeight="1" thickBot="1">
      <c r="A56" s="6"/>
      <c r="B56" s="6"/>
      <c r="C56" s="5"/>
      <c r="D56" s="5"/>
      <c r="E56" s="142">
        <v>49</v>
      </c>
      <c r="F56" s="149" t="s">
        <v>113</v>
      </c>
      <c r="G56" s="46" t="s">
        <v>114</v>
      </c>
      <c r="H56" s="10" t="s">
        <v>104</v>
      </c>
      <c r="I56" s="33" t="s">
        <v>68</v>
      </c>
      <c r="J56" s="123">
        <v>74509.352022999999</v>
      </c>
      <c r="K56" s="124">
        <v>117303.58994400001</v>
      </c>
      <c r="L56" s="87" t="s">
        <v>115</v>
      </c>
      <c r="M56" s="25">
        <v>61</v>
      </c>
      <c r="N56" s="123">
        <v>9747</v>
      </c>
      <c r="O56" s="41">
        <v>50000</v>
      </c>
      <c r="P56" s="135">
        <v>12034840</v>
      </c>
      <c r="Q56" s="154">
        <v>12.97</v>
      </c>
      <c r="R56" s="154">
        <v>36.840000000000003</v>
      </c>
      <c r="S56" s="154">
        <v>48.39</v>
      </c>
      <c r="T56" s="154">
        <v>129.08000000000001</v>
      </c>
      <c r="U56" s="154">
        <v>1094.97</v>
      </c>
      <c r="V56" s="124">
        <v>194</v>
      </c>
      <c r="W56" s="155">
        <v>36</v>
      </c>
      <c r="X56" s="155">
        <v>5</v>
      </c>
      <c r="Y56" s="155">
        <v>64</v>
      </c>
      <c r="Z56" s="124">
        <v>199</v>
      </c>
      <c r="AA56" s="10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row>
    <row r="57" spans="1:69" s="6" customFormat="1" ht="67.5" customHeight="1" thickBot="1">
      <c r="C57" s="5"/>
      <c r="D57" s="5"/>
      <c r="E57" s="144">
        <v>50</v>
      </c>
      <c r="F57" s="145" t="s">
        <v>116</v>
      </c>
      <c r="G57" s="47" t="s">
        <v>81</v>
      </c>
      <c r="H57" s="2" t="s">
        <v>104</v>
      </c>
      <c r="I57" s="29" t="s">
        <v>68</v>
      </c>
      <c r="J57" s="125">
        <v>62544</v>
      </c>
      <c r="K57" s="126">
        <v>83213.093699999998</v>
      </c>
      <c r="L57" s="88" t="s">
        <v>117</v>
      </c>
      <c r="M57" s="26">
        <v>61</v>
      </c>
      <c r="N57" s="125">
        <v>9900</v>
      </c>
      <c r="O57" s="42">
        <v>50000</v>
      </c>
      <c r="P57" s="136">
        <v>8405363</v>
      </c>
      <c r="Q57" s="156">
        <v>11.41</v>
      </c>
      <c r="R57" s="156">
        <v>24.3</v>
      </c>
      <c r="S57" s="156">
        <v>31.86</v>
      </c>
      <c r="T57" s="156">
        <v>96.1</v>
      </c>
      <c r="U57" s="156">
        <v>740.54</v>
      </c>
      <c r="V57" s="126">
        <v>104</v>
      </c>
      <c r="W57" s="157">
        <v>73</v>
      </c>
      <c r="X57" s="157">
        <v>3</v>
      </c>
      <c r="Y57" s="157">
        <v>27</v>
      </c>
      <c r="Z57" s="126">
        <v>107</v>
      </c>
      <c r="AA57" s="106"/>
    </row>
    <row r="58" spans="1:69" s="12" customFormat="1" ht="67.5" customHeight="1" thickBot="1">
      <c r="A58" s="6"/>
      <c r="B58" s="6"/>
      <c r="C58" s="5"/>
      <c r="D58" s="5"/>
      <c r="E58" s="142">
        <v>51</v>
      </c>
      <c r="F58" s="149" t="s">
        <v>118</v>
      </c>
      <c r="G58" s="46" t="s">
        <v>119</v>
      </c>
      <c r="H58" s="10" t="s">
        <v>104</v>
      </c>
      <c r="I58" s="33" t="s">
        <v>68</v>
      </c>
      <c r="J58" s="123">
        <v>9934.2259460000005</v>
      </c>
      <c r="K58" s="124">
        <v>11987.947023000001</v>
      </c>
      <c r="L58" s="87" t="s">
        <v>120</v>
      </c>
      <c r="M58" s="25">
        <v>59</v>
      </c>
      <c r="N58" s="123">
        <v>5149</v>
      </c>
      <c r="O58" s="41">
        <v>50000</v>
      </c>
      <c r="P58" s="135">
        <v>2328209</v>
      </c>
      <c r="Q58" s="154">
        <v>7.72</v>
      </c>
      <c r="R58" s="154">
        <v>14.88</v>
      </c>
      <c r="S58" s="154">
        <v>20.91</v>
      </c>
      <c r="T58" s="154">
        <v>45.02</v>
      </c>
      <c r="U58" s="154">
        <v>132.27000000000001</v>
      </c>
      <c r="V58" s="124">
        <v>5</v>
      </c>
      <c r="W58" s="155">
        <v>1</v>
      </c>
      <c r="X58" s="155">
        <v>4</v>
      </c>
      <c r="Y58" s="155">
        <v>99</v>
      </c>
      <c r="Z58" s="124">
        <v>9</v>
      </c>
      <c r="AA58" s="10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row>
    <row r="59" spans="1:69" s="6" customFormat="1" ht="67.5" customHeight="1" thickBot="1">
      <c r="C59" s="5"/>
      <c r="D59" s="5"/>
      <c r="E59" s="144">
        <v>52</v>
      </c>
      <c r="F59" s="145" t="s">
        <v>121</v>
      </c>
      <c r="G59" s="47" t="s">
        <v>58</v>
      </c>
      <c r="H59" s="2" t="s">
        <v>104</v>
      </c>
      <c r="I59" s="29" t="s">
        <v>68</v>
      </c>
      <c r="J59" s="125">
        <v>47012.948357000001</v>
      </c>
      <c r="K59" s="126">
        <v>92859.323015999995</v>
      </c>
      <c r="L59" s="88" t="s">
        <v>122</v>
      </c>
      <c r="M59" s="26">
        <v>58</v>
      </c>
      <c r="N59" s="125">
        <v>7189</v>
      </c>
      <c r="O59" s="42">
        <v>50000</v>
      </c>
      <c r="P59" s="136">
        <v>12916862</v>
      </c>
      <c r="Q59" s="156">
        <v>16.8</v>
      </c>
      <c r="R59" s="156">
        <v>41.45</v>
      </c>
      <c r="S59" s="156">
        <v>60.17</v>
      </c>
      <c r="T59" s="156">
        <v>166.82</v>
      </c>
      <c r="U59" s="156">
        <v>1189.98</v>
      </c>
      <c r="V59" s="126">
        <v>133</v>
      </c>
      <c r="W59" s="157">
        <v>80</v>
      </c>
      <c r="X59" s="157">
        <v>2</v>
      </c>
      <c r="Y59" s="157">
        <v>20</v>
      </c>
      <c r="Z59" s="126">
        <v>135</v>
      </c>
      <c r="AA59" s="106"/>
    </row>
    <row r="60" spans="1:69" s="12" customFormat="1" ht="67.5" customHeight="1" thickBot="1">
      <c r="A60" s="6"/>
      <c r="B60" s="6"/>
      <c r="C60" s="5"/>
      <c r="D60" s="5"/>
      <c r="E60" s="142">
        <v>53</v>
      </c>
      <c r="F60" s="149" t="s">
        <v>123</v>
      </c>
      <c r="G60" s="46" t="s">
        <v>124</v>
      </c>
      <c r="H60" s="10" t="s">
        <v>104</v>
      </c>
      <c r="I60" s="33" t="s">
        <v>68</v>
      </c>
      <c r="J60" s="123">
        <v>23008.670501000001</v>
      </c>
      <c r="K60" s="124">
        <v>28670.320681000001</v>
      </c>
      <c r="L60" s="87" t="s">
        <v>125</v>
      </c>
      <c r="M60" s="25">
        <v>57</v>
      </c>
      <c r="N60" s="123">
        <v>5772</v>
      </c>
      <c r="O60" s="41">
        <v>50000</v>
      </c>
      <c r="P60" s="135">
        <v>4967138</v>
      </c>
      <c r="Q60" s="154">
        <v>7.55</v>
      </c>
      <c r="R60" s="154">
        <v>22.86</v>
      </c>
      <c r="S60" s="154">
        <v>29.82</v>
      </c>
      <c r="T60" s="154">
        <v>96.12</v>
      </c>
      <c r="U60" s="154">
        <v>396.6</v>
      </c>
      <c r="V60" s="124">
        <v>4</v>
      </c>
      <c r="W60" s="155">
        <v>3</v>
      </c>
      <c r="X60" s="155">
        <v>3</v>
      </c>
      <c r="Y60" s="155">
        <v>97</v>
      </c>
      <c r="Z60" s="124">
        <v>7</v>
      </c>
      <c r="AA60" s="10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row>
    <row r="61" spans="1:69" s="6" customFormat="1" ht="67.5" customHeight="1" thickBot="1">
      <c r="C61" s="5"/>
      <c r="D61" s="5"/>
      <c r="E61" s="144">
        <v>54</v>
      </c>
      <c r="F61" s="145" t="s">
        <v>126</v>
      </c>
      <c r="G61" s="47" t="s">
        <v>127</v>
      </c>
      <c r="H61" s="2" t="s">
        <v>104</v>
      </c>
      <c r="I61" s="29" t="s">
        <v>68</v>
      </c>
      <c r="J61" s="125">
        <v>26897</v>
      </c>
      <c r="K61" s="126">
        <v>35610.982078000001</v>
      </c>
      <c r="L61" s="88" t="s">
        <v>128</v>
      </c>
      <c r="M61" s="26">
        <v>54</v>
      </c>
      <c r="N61" s="125">
        <v>9562</v>
      </c>
      <c r="O61" s="42">
        <v>50000</v>
      </c>
      <c r="P61" s="136">
        <v>3724219</v>
      </c>
      <c r="Q61" s="156">
        <v>11.52</v>
      </c>
      <c r="R61" s="156">
        <v>20.71</v>
      </c>
      <c r="S61" s="156">
        <v>30.45</v>
      </c>
      <c r="T61" s="156">
        <v>87.87</v>
      </c>
      <c r="U61" s="156">
        <v>272.08999999999997</v>
      </c>
      <c r="V61" s="126">
        <v>19</v>
      </c>
      <c r="W61" s="157">
        <v>56</v>
      </c>
      <c r="X61" s="157">
        <v>15</v>
      </c>
      <c r="Y61" s="157">
        <v>44</v>
      </c>
      <c r="Z61" s="126">
        <v>34</v>
      </c>
      <c r="AA61" s="106"/>
    </row>
    <row r="62" spans="1:69" s="12" customFormat="1" ht="67.5" customHeight="1" thickBot="1">
      <c r="A62" s="6"/>
      <c r="B62" s="6"/>
      <c r="C62" s="5"/>
      <c r="D62" s="5"/>
      <c r="E62" s="142">
        <v>55</v>
      </c>
      <c r="F62" s="149" t="s">
        <v>129</v>
      </c>
      <c r="G62" s="46" t="s">
        <v>130</v>
      </c>
      <c r="H62" s="10" t="s">
        <v>104</v>
      </c>
      <c r="I62" s="33" t="s">
        <v>68</v>
      </c>
      <c r="J62" s="123">
        <v>13042.328513</v>
      </c>
      <c r="K62" s="124">
        <v>19754.356937</v>
      </c>
      <c r="L62" s="87" t="s">
        <v>131</v>
      </c>
      <c r="M62" s="25">
        <v>49</v>
      </c>
      <c r="N62" s="123">
        <v>6563</v>
      </c>
      <c r="O62" s="41">
        <v>50000</v>
      </c>
      <c r="P62" s="135">
        <v>3009959</v>
      </c>
      <c r="Q62" s="154">
        <v>17.95</v>
      </c>
      <c r="R62" s="154">
        <v>36.92</v>
      </c>
      <c r="S62" s="154">
        <v>53.85</v>
      </c>
      <c r="T62" s="154">
        <v>62.55</v>
      </c>
      <c r="U62" s="154">
        <v>200.4</v>
      </c>
      <c r="V62" s="124">
        <v>20</v>
      </c>
      <c r="W62" s="155">
        <v>7</v>
      </c>
      <c r="X62" s="155">
        <v>2</v>
      </c>
      <c r="Y62" s="155">
        <v>93</v>
      </c>
      <c r="Z62" s="124">
        <v>22</v>
      </c>
      <c r="AA62" s="10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row>
    <row r="63" spans="1:69" s="6" customFormat="1" ht="67.5" customHeight="1" thickBot="1">
      <c r="C63" s="5"/>
      <c r="D63" s="5"/>
      <c r="E63" s="144">
        <v>56</v>
      </c>
      <c r="F63" s="145" t="s">
        <v>132</v>
      </c>
      <c r="G63" s="47" t="s">
        <v>133</v>
      </c>
      <c r="H63" s="2" t="s">
        <v>104</v>
      </c>
      <c r="I63" s="29" t="s">
        <v>68</v>
      </c>
      <c r="J63" s="125">
        <v>13503</v>
      </c>
      <c r="K63" s="126">
        <v>23370.489796000002</v>
      </c>
      <c r="L63" s="88" t="s">
        <v>134</v>
      </c>
      <c r="M63" s="26">
        <v>48</v>
      </c>
      <c r="N63" s="125">
        <v>6218</v>
      </c>
      <c r="O63" s="42">
        <v>50000</v>
      </c>
      <c r="P63" s="136">
        <v>3758522</v>
      </c>
      <c r="Q63" s="156">
        <v>15.64</v>
      </c>
      <c r="R63" s="156">
        <v>28.22</v>
      </c>
      <c r="S63" s="156">
        <v>39.159999999999997</v>
      </c>
      <c r="T63" s="156">
        <v>68.52</v>
      </c>
      <c r="U63" s="156">
        <v>275.02999999999997</v>
      </c>
      <c r="V63" s="126">
        <v>36</v>
      </c>
      <c r="W63" s="157">
        <v>10</v>
      </c>
      <c r="X63" s="157">
        <v>3</v>
      </c>
      <c r="Y63" s="157">
        <v>90</v>
      </c>
      <c r="Z63" s="126">
        <v>39</v>
      </c>
      <c r="AA63" s="106"/>
    </row>
    <row r="64" spans="1:69" s="12" customFormat="1" ht="67.5" customHeight="1" thickBot="1">
      <c r="A64" s="6"/>
      <c r="B64" s="6"/>
      <c r="C64" s="5"/>
      <c r="D64" s="5"/>
      <c r="E64" s="142">
        <v>57</v>
      </c>
      <c r="F64" s="149" t="s">
        <v>135</v>
      </c>
      <c r="G64" s="46" t="s">
        <v>136</v>
      </c>
      <c r="H64" s="10" t="s">
        <v>104</v>
      </c>
      <c r="I64" s="33" t="s">
        <v>68</v>
      </c>
      <c r="J64" s="123">
        <v>427576.130382</v>
      </c>
      <c r="K64" s="124">
        <v>1081367.100512</v>
      </c>
      <c r="L64" s="87" t="s">
        <v>137</v>
      </c>
      <c r="M64" s="25">
        <v>47</v>
      </c>
      <c r="N64" s="123">
        <v>95572</v>
      </c>
      <c r="O64" s="41">
        <v>100000</v>
      </c>
      <c r="P64" s="135">
        <v>11314685</v>
      </c>
      <c r="Q64" s="154">
        <v>19.36</v>
      </c>
      <c r="R64" s="154">
        <v>59.55</v>
      </c>
      <c r="S64" s="154">
        <v>78.02</v>
      </c>
      <c r="T64" s="154">
        <v>203.53</v>
      </c>
      <c r="U64" s="154">
        <v>1031.48</v>
      </c>
      <c r="V64" s="124">
        <v>473</v>
      </c>
      <c r="W64" s="155">
        <v>94</v>
      </c>
      <c r="X64" s="155">
        <v>8</v>
      </c>
      <c r="Y64" s="155">
        <v>6</v>
      </c>
      <c r="Z64" s="124">
        <v>481</v>
      </c>
      <c r="AA64" s="10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row>
    <row r="65" spans="1:69" s="6" customFormat="1" ht="67.5" customHeight="1" thickBot="1">
      <c r="C65" s="5"/>
      <c r="D65" s="5"/>
      <c r="E65" s="144">
        <v>58</v>
      </c>
      <c r="F65" s="145" t="s">
        <v>138</v>
      </c>
      <c r="G65" s="47" t="s">
        <v>139</v>
      </c>
      <c r="H65" s="2" t="s">
        <v>104</v>
      </c>
      <c r="I65" s="29" t="s">
        <v>68</v>
      </c>
      <c r="J65" s="125">
        <v>27896.077453999998</v>
      </c>
      <c r="K65" s="126">
        <v>34034.603444</v>
      </c>
      <c r="L65" s="88" t="s">
        <v>140</v>
      </c>
      <c r="M65" s="26">
        <v>47</v>
      </c>
      <c r="N65" s="125">
        <v>11336</v>
      </c>
      <c r="O65" s="42">
        <v>50000</v>
      </c>
      <c r="P65" s="136">
        <v>3002346</v>
      </c>
      <c r="Q65" s="156">
        <v>17.149999999999999</v>
      </c>
      <c r="R65" s="156">
        <v>27.93</v>
      </c>
      <c r="S65" s="156">
        <v>47.42</v>
      </c>
      <c r="T65" s="156">
        <v>100.63</v>
      </c>
      <c r="U65" s="156">
        <v>199.83</v>
      </c>
      <c r="V65" s="126">
        <v>8</v>
      </c>
      <c r="W65" s="157">
        <v>9</v>
      </c>
      <c r="X65" s="157">
        <v>3</v>
      </c>
      <c r="Y65" s="157">
        <v>91</v>
      </c>
      <c r="Z65" s="126">
        <v>11</v>
      </c>
      <c r="AA65" s="106"/>
    </row>
    <row r="66" spans="1:69" s="12" customFormat="1" ht="67.5" customHeight="1" thickBot="1">
      <c r="A66" s="6"/>
      <c r="B66" s="6"/>
      <c r="C66" s="5"/>
      <c r="D66" s="5"/>
      <c r="E66" s="142">
        <v>59</v>
      </c>
      <c r="F66" s="149" t="s">
        <v>141</v>
      </c>
      <c r="G66" s="46" t="s">
        <v>142</v>
      </c>
      <c r="H66" s="10" t="s">
        <v>104</v>
      </c>
      <c r="I66" s="33" t="s">
        <v>68</v>
      </c>
      <c r="J66" s="123">
        <v>9320.3047650000008</v>
      </c>
      <c r="K66" s="124">
        <v>12858.822851999999</v>
      </c>
      <c r="L66" s="87" t="s">
        <v>143</v>
      </c>
      <c r="M66" s="25">
        <v>45</v>
      </c>
      <c r="N66" s="123">
        <v>5124</v>
      </c>
      <c r="O66" s="41">
        <v>50000</v>
      </c>
      <c r="P66" s="135">
        <v>2509528</v>
      </c>
      <c r="Q66" s="154">
        <v>10.08</v>
      </c>
      <c r="R66" s="154">
        <v>20.85</v>
      </c>
      <c r="S66" s="154">
        <v>37.15</v>
      </c>
      <c r="T66" s="154">
        <v>73</v>
      </c>
      <c r="U66" s="154">
        <v>150.96</v>
      </c>
      <c r="V66" s="124">
        <v>12</v>
      </c>
      <c r="W66" s="155">
        <v>3</v>
      </c>
      <c r="X66" s="155">
        <v>17</v>
      </c>
      <c r="Y66" s="155">
        <v>97</v>
      </c>
      <c r="Z66" s="124">
        <v>29</v>
      </c>
      <c r="AA66" s="10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row>
    <row r="67" spans="1:69" s="6" customFormat="1" ht="67.5" customHeight="1" thickBot="1">
      <c r="C67" s="5"/>
      <c r="D67" s="5"/>
      <c r="E67" s="144">
        <v>60</v>
      </c>
      <c r="F67" s="145" t="s">
        <v>144</v>
      </c>
      <c r="G67" s="47" t="s">
        <v>19</v>
      </c>
      <c r="H67" s="2" t="s">
        <v>104</v>
      </c>
      <c r="I67" s="29" t="s">
        <v>68</v>
      </c>
      <c r="J67" s="125">
        <v>10053.450575999999</v>
      </c>
      <c r="K67" s="126">
        <v>14073.081297000001</v>
      </c>
      <c r="L67" s="88" t="s">
        <v>145</v>
      </c>
      <c r="M67" s="26">
        <v>43</v>
      </c>
      <c r="N67" s="125">
        <v>4092</v>
      </c>
      <c r="O67" s="42">
        <v>50000</v>
      </c>
      <c r="P67" s="136">
        <v>3439170</v>
      </c>
      <c r="Q67" s="156">
        <v>12.61</v>
      </c>
      <c r="R67" s="156">
        <v>29.56</v>
      </c>
      <c r="S67" s="156">
        <v>40.340000000000003</v>
      </c>
      <c r="T67" s="156">
        <v>59.37</v>
      </c>
      <c r="U67" s="156">
        <v>242.95</v>
      </c>
      <c r="V67" s="126">
        <v>5</v>
      </c>
      <c r="W67" s="157">
        <v>3</v>
      </c>
      <c r="X67" s="157">
        <v>5</v>
      </c>
      <c r="Y67" s="157">
        <v>97</v>
      </c>
      <c r="Z67" s="126">
        <v>10</v>
      </c>
      <c r="AA67" s="106"/>
    </row>
    <row r="68" spans="1:69" s="12" customFormat="1" ht="67.5" customHeight="1" thickBot="1">
      <c r="A68" s="6"/>
      <c r="B68" s="6"/>
      <c r="C68" s="5"/>
      <c r="D68" s="5"/>
      <c r="E68" s="142">
        <v>61</v>
      </c>
      <c r="F68" s="149" t="s">
        <v>146</v>
      </c>
      <c r="G68" s="46" t="s">
        <v>147</v>
      </c>
      <c r="H68" s="10" t="s">
        <v>104</v>
      </c>
      <c r="I68" s="33" t="s">
        <v>68</v>
      </c>
      <c r="J68" s="123">
        <v>22242.291000000001</v>
      </c>
      <c r="K68" s="124">
        <v>51250.717679000001</v>
      </c>
      <c r="L68" s="87" t="s">
        <v>148</v>
      </c>
      <c r="M68" s="25">
        <v>43</v>
      </c>
      <c r="N68" s="123">
        <v>8301</v>
      </c>
      <c r="O68" s="41">
        <v>50000</v>
      </c>
      <c r="P68" s="135">
        <v>6174042</v>
      </c>
      <c r="Q68" s="154">
        <v>24.42</v>
      </c>
      <c r="R68" s="154">
        <v>52.89</v>
      </c>
      <c r="S68" s="154">
        <v>73.260000000000005</v>
      </c>
      <c r="T68" s="154">
        <v>159.53</v>
      </c>
      <c r="U68" s="154">
        <v>517.41</v>
      </c>
      <c r="V68" s="124">
        <v>86</v>
      </c>
      <c r="W68" s="155">
        <v>77</v>
      </c>
      <c r="X68" s="155">
        <v>3</v>
      </c>
      <c r="Y68" s="155">
        <v>23</v>
      </c>
      <c r="Z68" s="124">
        <v>89</v>
      </c>
      <c r="AA68" s="10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row>
    <row r="69" spans="1:69" s="6" customFormat="1" ht="67.5" customHeight="1" thickBot="1">
      <c r="C69" s="5"/>
      <c r="D69" s="5"/>
      <c r="E69" s="144">
        <v>62</v>
      </c>
      <c r="F69" s="145" t="s">
        <v>149</v>
      </c>
      <c r="G69" s="47" t="s">
        <v>150</v>
      </c>
      <c r="H69" s="2" t="s">
        <v>104</v>
      </c>
      <c r="I69" s="29" t="s">
        <v>68</v>
      </c>
      <c r="J69" s="125">
        <v>6725</v>
      </c>
      <c r="K69" s="126">
        <v>10850.811071</v>
      </c>
      <c r="L69" s="88" t="s">
        <v>151</v>
      </c>
      <c r="M69" s="26">
        <v>40</v>
      </c>
      <c r="N69" s="125">
        <v>4031</v>
      </c>
      <c r="O69" s="42">
        <v>50000</v>
      </c>
      <c r="P69" s="136">
        <v>2691841</v>
      </c>
      <c r="Q69" s="156">
        <v>12.4</v>
      </c>
      <c r="R69" s="156">
        <v>28.23</v>
      </c>
      <c r="S69" s="156">
        <v>38.229999999999997</v>
      </c>
      <c r="T69" s="156">
        <v>62.18</v>
      </c>
      <c r="U69" s="156">
        <v>168</v>
      </c>
      <c r="V69" s="126">
        <v>36</v>
      </c>
      <c r="W69" s="157">
        <v>62</v>
      </c>
      <c r="X69" s="157">
        <v>5</v>
      </c>
      <c r="Y69" s="157">
        <v>38</v>
      </c>
      <c r="Z69" s="126">
        <v>41</v>
      </c>
      <c r="AA69" s="106"/>
    </row>
    <row r="70" spans="1:69" s="12" customFormat="1" ht="67.5" customHeight="1" thickBot="1">
      <c r="A70" s="6"/>
      <c r="B70" s="6"/>
      <c r="C70" s="5"/>
      <c r="D70" s="5"/>
      <c r="E70" s="142">
        <v>63</v>
      </c>
      <c r="F70" s="149" t="s">
        <v>152</v>
      </c>
      <c r="G70" s="46" t="s">
        <v>34</v>
      </c>
      <c r="H70" s="10" t="s">
        <v>104</v>
      </c>
      <c r="I70" s="33" t="s">
        <v>68</v>
      </c>
      <c r="J70" s="123">
        <v>11517.001534000001</v>
      </c>
      <c r="K70" s="124">
        <v>14276.019585</v>
      </c>
      <c r="L70" s="87" t="s">
        <v>153</v>
      </c>
      <c r="M70" s="25">
        <v>39</v>
      </c>
      <c r="N70" s="123">
        <v>5706</v>
      </c>
      <c r="O70" s="41">
        <v>50000</v>
      </c>
      <c r="P70" s="135">
        <v>2501932</v>
      </c>
      <c r="Q70" s="154">
        <v>9.06</v>
      </c>
      <c r="R70" s="154">
        <v>19.91</v>
      </c>
      <c r="S70" s="154">
        <v>28.94</v>
      </c>
      <c r="T70" s="154">
        <v>69.25</v>
      </c>
      <c r="U70" s="154">
        <v>150.19999999999999</v>
      </c>
      <c r="V70" s="124">
        <v>12</v>
      </c>
      <c r="W70" s="155">
        <v>4</v>
      </c>
      <c r="X70" s="155">
        <v>6</v>
      </c>
      <c r="Y70" s="155">
        <v>96</v>
      </c>
      <c r="Z70" s="124">
        <v>18</v>
      </c>
      <c r="AA70" s="10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row>
    <row r="71" spans="1:69" s="6" customFormat="1" ht="67.5" customHeight="1" thickBot="1">
      <c r="C71" s="5"/>
      <c r="D71" s="5"/>
      <c r="E71" s="144">
        <v>64</v>
      </c>
      <c r="F71" s="145" t="s">
        <v>154</v>
      </c>
      <c r="G71" s="47" t="s">
        <v>155</v>
      </c>
      <c r="H71" s="2" t="s">
        <v>104</v>
      </c>
      <c r="I71" s="29" t="s">
        <v>68</v>
      </c>
      <c r="J71" s="125">
        <v>16074</v>
      </c>
      <c r="K71" s="126">
        <v>22895.24625</v>
      </c>
      <c r="L71" s="88" t="s">
        <v>153</v>
      </c>
      <c r="M71" s="26">
        <v>39</v>
      </c>
      <c r="N71" s="125">
        <v>5625</v>
      </c>
      <c r="O71" s="42">
        <v>50000</v>
      </c>
      <c r="P71" s="136">
        <v>4070266</v>
      </c>
      <c r="Q71" s="156">
        <v>11.15</v>
      </c>
      <c r="R71" s="156">
        <v>30.2</v>
      </c>
      <c r="S71" s="156">
        <v>44.9</v>
      </c>
      <c r="T71" s="156">
        <v>119.09</v>
      </c>
      <c r="U71" s="156">
        <v>306.63</v>
      </c>
      <c r="V71" s="126">
        <v>26</v>
      </c>
      <c r="W71" s="157">
        <v>4</v>
      </c>
      <c r="X71" s="157">
        <v>3</v>
      </c>
      <c r="Y71" s="157">
        <v>96</v>
      </c>
      <c r="Z71" s="126">
        <v>29</v>
      </c>
      <c r="AA71" s="106"/>
    </row>
    <row r="72" spans="1:69" s="12" customFormat="1" ht="67.5" customHeight="1" thickBot="1">
      <c r="A72" s="6"/>
      <c r="B72" s="6"/>
      <c r="C72" s="5"/>
      <c r="D72" s="5"/>
      <c r="E72" s="142">
        <v>65</v>
      </c>
      <c r="F72" s="149" t="s">
        <v>159</v>
      </c>
      <c r="G72" s="46" t="s">
        <v>160</v>
      </c>
      <c r="H72" s="10" t="s">
        <v>104</v>
      </c>
      <c r="I72" s="33" t="s">
        <v>68</v>
      </c>
      <c r="J72" s="123">
        <v>8638</v>
      </c>
      <c r="K72" s="124">
        <v>11643.829368000001</v>
      </c>
      <c r="L72" s="87" t="s">
        <v>158</v>
      </c>
      <c r="M72" s="25">
        <v>39</v>
      </c>
      <c r="N72" s="123">
        <v>5231</v>
      </c>
      <c r="O72" s="41">
        <v>50000</v>
      </c>
      <c r="P72" s="135">
        <v>2225928</v>
      </c>
      <c r="Q72" s="154">
        <v>15.15</v>
      </c>
      <c r="R72" s="154">
        <v>20.97</v>
      </c>
      <c r="S72" s="154">
        <v>35.520000000000003</v>
      </c>
      <c r="T72" s="154">
        <v>88.15</v>
      </c>
      <c r="U72" s="154">
        <v>121.18</v>
      </c>
      <c r="V72" s="124">
        <v>20</v>
      </c>
      <c r="W72" s="155">
        <v>4</v>
      </c>
      <c r="X72" s="155">
        <v>2</v>
      </c>
      <c r="Y72" s="155">
        <v>96</v>
      </c>
      <c r="Z72" s="124">
        <v>22</v>
      </c>
      <c r="AA72" s="10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row>
    <row r="73" spans="1:69" s="6" customFormat="1" ht="67.5" customHeight="1" thickBot="1">
      <c r="C73" s="5"/>
      <c r="D73" s="5"/>
      <c r="E73" s="144">
        <v>66</v>
      </c>
      <c r="F73" s="145" t="s">
        <v>161</v>
      </c>
      <c r="G73" s="47" t="s">
        <v>162</v>
      </c>
      <c r="H73" s="2" t="s">
        <v>104</v>
      </c>
      <c r="I73" s="29" t="s">
        <v>68</v>
      </c>
      <c r="J73" s="125">
        <v>6709.2491309999996</v>
      </c>
      <c r="K73" s="126">
        <v>12954.966859</v>
      </c>
      <c r="L73" s="88" t="s">
        <v>30</v>
      </c>
      <c r="M73" s="26">
        <v>39</v>
      </c>
      <c r="N73" s="125">
        <v>3322</v>
      </c>
      <c r="O73" s="42">
        <v>50000</v>
      </c>
      <c r="P73" s="136">
        <v>3899749</v>
      </c>
      <c r="Q73" s="156">
        <v>25.84</v>
      </c>
      <c r="R73" s="156">
        <v>36.020000000000003</v>
      </c>
      <c r="S73" s="156">
        <v>51.79</v>
      </c>
      <c r="T73" s="156">
        <v>115.84</v>
      </c>
      <c r="U73" s="156">
        <v>289.79000000000002</v>
      </c>
      <c r="V73" s="126">
        <v>25</v>
      </c>
      <c r="W73" s="157">
        <v>61</v>
      </c>
      <c r="X73" s="157">
        <v>2</v>
      </c>
      <c r="Y73" s="157">
        <v>39</v>
      </c>
      <c r="Z73" s="126">
        <v>27</v>
      </c>
      <c r="AA73" s="106"/>
    </row>
    <row r="74" spans="1:69" s="12" customFormat="1" ht="67.5" customHeight="1" thickBot="1">
      <c r="A74" s="6"/>
      <c r="B74" s="6"/>
      <c r="C74" s="5"/>
      <c r="D74" s="5"/>
      <c r="E74" s="142">
        <v>67</v>
      </c>
      <c r="F74" s="149" t="s">
        <v>163</v>
      </c>
      <c r="G74" s="46" t="s">
        <v>164</v>
      </c>
      <c r="H74" s="10" t="s">
        <v>104</v>
      </c>
      <c r="I74" s="33" t="s">
        <v>68</v>
      </c>
      <c r="J74" s="123">
        <v>23328</v>
      </c>
      <c r="K74" s="124">
        <v>29467.767692000001</v>
      </c>
      <c r="L74" s="87" t="s">
        <v>165</v>
      </c>
      <c r="M74" s="25">
        <v>38</v>
      </c>
      <c r="N74" s="123">
        <v>8644</v>
      </c>
      <c r="O74" s="41">
        <v>50000</v>
      </c>
      <c r="P74" s="135">
        <v>3409043</v>
      </c>
      <c r="Q74" s="154">
        <v>17.489999999999998</v>
      </c>
      <c r="R74" s="154">
        <v>24.42</v>
      </c>
      <c r="S74" s="154">
        <v>33.39</v>
      </c>
      <c r="T74" s="154">
        <v>71.88</v>
      </c>
      <c r="U74" s="154">
        <v>240.09</v>
      </c>
      <c r="V74" s="124">
        <v>22</v>
      </c>
      <c r="W74" s="155">
        <v>8</v>
      </c>
      <c r="X74" s="155">
        <v>9</v>
      </c>
      <c r="Y74" s="155">
        <v>92</v>
      </c>
      <c r="Z74" s="124">
        <v>31</v>
      </c>
      <c r="AA74" s="10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row>
    <row r="75" spans="1:69" s="6" customFormat="1" ht="67.5" customHeight="1" thickBot="1">
      <c r="C75" s="5"/>
      <c r="D75" s="5"/>
      <c r="E75" s="144">
        <v>68</v>
      </c>
      <c r="F75" s="145" t="s">
        <v>166</v>
      </c>
      <c r="G75" s="47" t="s">
        <v>167</v>
      </c>
      <c r="H75" s="2" t="s">
        <v>104</v>
      </c>
      <c r="I75" s="29" t="s">
        <v>68</v>
      </c>
      <c r="J75" s="125">
        <v>9391.8079440000001</v>
      </c>
      <c r="K75" s="126">
        <v>10116.888781</v>
      </c>
      <c r="L75" s="88" t="s">
        <v>168</v>
      </c>
      <c r="M75" s="26">
        <v>38</v>
      </c>
      <c r="N75" s="125">
        <v>5029</v>
      </c>
      <c r="O75" s="42">
        <v>50000</v>
      </c>
      <c r="P75" s="136">
        <v>2011709</v>
      </c>
      <c r="Q75" s="156">
        <v>6.05</v>
      </c>
      <c r="R75" s="156">
        <v>21.96</v>
      </c>
      <c r="S75" s="156">
        <v>31.85</v>
      </c>
      <c r="T75" s="156">
        <v>42.92</v>
      </c>
      <c r="U75" s="156">
        <v>100.84</v>
      </c>
      <c r="V75" s="126">
        <v>41</v>
      </c>
      <c r="W75" s="157">
        <v>79</v>
      </c>
      <c r="X75" s="157">
        <v>1</v>
      </c>
      <c r="Y75" s="157">
        <v>21</v>
      </c>
      <c r="Z75" s="126">
        <v>42</v>
      </c>
      <c r="AA75" s="106"/>
    </row>
    <row r="76" spans="1:69" s="12" customFormat="1" ht="67.5" customHeight="1" thickBot="1">
      <c r="A76" s="6"/>
      <c r="B76" s="6"/>
      <c r="C76" s="5"/>
      <c r="D76" s="5"/>
      <c r="E76" s="142">
        <v>69</v>
      </c>
      <c r="F76" s="149" t="s">
        <v>169</v>
      </c>
      <c r="G76" s="46" t="s">
        <v>170</v>
      </c>
      <c r="H76" s="10" t="s">
        <v>104</v>
      </c>
      <c r="I76" s="33" t="s">
        <v>68</v>
      </c>
      <c r="J76" s="123">
        <v>18688</v>
      </c>
      <c r="K76" s="124">
        <v>67482.847810000007</v>
      </c>
      <c r="L76" s="87" t="s">
        <v>171</v>
      </c>
      <c r="M76" s="25">
        <v>36</v>
      </c>
      <c r="N76" s="123">
        <v>17632</v>
      </c>
      <c r="O76" s="41">
        <v>50000</v>
      </c>
      <c r="P76" s="135">
        <v>3827294</v>
      </c>
      <c r="Q76" s="154">
        <v>21.97</v>
      </c>
      <c r="R76" s="154">
        <v>89.49</v>
      </c>
      <c r="S76" s="154">
        <v>95.19</v>
      </c>
      <c r="T76" s="154">
        <v>194.27</v>
      </c>
      <c r="U76" s="154">
        <v>282.18</v>
      </c>
      <c r="V76" s="124">
        <v>120</v>
      </c>
      <c r="W76" s="155">
        <v>45</v>
      </c>
      <c r="X76" s="155">
        <v>3</v>
      </c>
      <c r="Y76" s="155">
        <v>55</v>
      </c>
      <c r="Z76" s="124">
        <v>123</v>
      </c>
      <c r="AA76" s="10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row>
    <row r="77" spans="1:69" s="6" customFormat="1" ht="67.5" customHeight="1" thickBot="1">
      <c r="C77" s="5"/>
      <c r="D77" s="5"/>
      <c r="E77" s="144">
        <v>70</v>
      </c>
      <c r="F77" s="145" t="s">
        <v>172</v>
      </c>
      <c r="G77" s="47" t="s">
        <v>64</v>
      </c>
      <c r="H77" s="2" t="s">
        <v>104</v>
      </c>
      <c r="I77" s="29" t="s">
        <v>68</v>
      </c>
      <c r="J77" s="125">
        <v>8136.5626339999999</v>
      </c>
      <c r="K77" s="126">
        <v>9208.5275409999995</v>
      </c>
      <c r="L77" s="88" t="s">
        <v>173</v>
      </c>
      <c r="M77" s="26">
        <v>35</v>
      </c>
      <c r="N77" s="125">
        <v>3574</v>
      </c>
      <c r="O77" s="42">
        <v>50000</v>
      </c>
      <c r="P77" s="136">
        <v>2576533</v>
      </c>
      <c r="Q77" s="156">
        <v>7.77</v>
      </c>
      <c r="R77" s="156">
        <v>12.96</v>
      </c>
      <c r="S77" s="156">
        <v>22.81</v>
      </c>
      <c r="T77" s="156">
        <v>66.98</v>
      </c>
      <c r="U77" s="156">
        <v>157.38999999999999</v>
      </c>
      <c r="V77" s="126">
        <v>33</v>
      </c>
      <c r="W77" s="157">
        <v>22</v>
      </c>
      <c r="X77" s="157">
        <v>2</v>
      </c>
      <c r="Y77" s="157">
        <v>78</v>
      </c>
      <c r="Z77" s="126">
        <v>35</v>
      </c>
      <c r="AA77" s="106"/>
    </row>
    <row r="78" spans="1:69" s="12" customFormat="1" ht="67.5" customHeight="1" thickBot="1">
      <c r="A78" s="6"/>
      <c r="B78" s="6"/>
      <c r="C78" s="5"/>
      <c r="D78" s="5"/>
      <c r="E78" s="142">
        <v>71</v>
      </c>
      <c r="F78" s="149" t="s">
        <v>174</v>
      </c>
      <c r="G78" s="46" t="s">
        <v>27</v>
      </c>
      <c r="H78" s="10" t="s">
        <v>104</v>
      </c>
      <c r="I78" s="33" t="s">
        <v>68</v>
      </c>
      <c r="J78" s="123">
        <v>13518.455464000001</v>
      </c>
      <c r="K78" s="124">
        <v>16933.680574000002</v>
      </c>
      <c r="L78" s="87" t="s">
        <v>175</v>
      </c>
      <c r="M78" s="25">
        <v>35</v>
      </c>
      <c r="N78" s="123">
        <v>7396</v>
      </c>
      <c r="O78" s="41">
        <v>50000</v>
      </c>
      <c r="P78" s="135">
        <v>2289572</v>
      </c>
      <c r="Q78" s="154">
        <v>8.6</v>
      </c>
      <c r="R78" s="154">
        <v>18.53</v>
      </c>
      <c r="S78" s="154">
        <v>29.27</v>
      </c>
      <c r="T78" s="154">
        <v>53.74</v>
      </c>
      <c r="U78" s="154">
        <v>128.11000000000001</v>
      </c>
      <c r="V78" s="124">
        <v>61</v>
      </c>
      <c r="W78" s="155">
        <v>15</v>
      </c>
      <c r="X78" s="155">
        <v>10</v>
      </c>
      <c r="Y78" s="155">
        <v>85</v>
      </c>
      <c r="Z78" s="124">
        <v>71</v>
      </c>
      <c r="AA78" s="10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row>
    <row r="79" spans="1:69" s="6" customFormat="1" ht="67.5" customHeight="1" thickBot="1">
      <c r="C79" s="5"/>
      <c r="D79" s="5"/>
      <c r="E79" s="144">
        <v>72</v>
      </c>
      <c r="F79" s="145" t="s">
        <v>176</v>
      </c>
      <c r="G79" s="47" t="s">
        <v>127</v>
      </c>
      <c r="H79" s="2" t="s">
        <v>104</v>
      </c>
      <c r="I79" s="29" t="s">
        <v>68</v>
      </c>
      <c r="J79" s="125">
        <v>36920</v>
      </c>
      <c r="K79" s="126">
        <v>49097.927250000001</v>
      </c>
      <c r="L79" s="88" t="s">
        <v>177</v>
      </c>
      <c r="M79" s="26">
        <v>34</v>
      </c>
      <c r="N79" s="125">
        <v>17625</v>
      </c>
      <c r="O79" s="42">
        <v>50000</v>
      </c>
      <c r="P79" s="136">
        <v>2785698</v>
      </c>
      <c r="Q79" s="156">
        <v>14.87</v>
      </c>
      <c r="R79" s="156">
        <v>28.93</v>
      </c>
      <c r="S79" s="156">
        <v>37.28</v>
      </c>
      <c r="T79" s="156">
        <v>73.75</v>
      </c>
      <c r="U79" s="156">
        <v>178.21</v>
      </c>
      <c r="V79" s="126">
        <v>68</v>
      </c>
      <c r="W79" s="157">
        <v>60</v>
      </c>
      <c r="X79" s="157">
        <v>5</v>
      </c>
      <c r="Y79" s="157">
        <v>40</v>
      </c>
      <c r="Z79" s="126">
        <v>73</v>
      </c>
      <c r="AA79" s="106"/>
    </row>
    <row r="80" spans="1:69" s="12" customFormat="1" ht="67.5" customHeight="1" thickBot="1">
      <c r="A80" s="6"/>
      <c r="B80" s="6"/>
      <c r="C80" s="5"/>
      <c r="D80" s="5"/>
      <c r="E80" s="142">
        <v>73</v>
      </c>
      <c r="F80" s="149" t="s">
        <v>178</v>
      </c>
      <c r="G80" s="46" t="s">
        <v>179</v>
      </c>
      <c r="H80" s="10" t="s">
        <v>104</v>
      </c>
      <c r="I80" s="33" t="s">
        <v>68</v>
      </c>
      <c r="J80" s="123">
        <v>7266</v>
      </c>
      <c r="K80" s="124">
        <v>17473.903824000001</v>
      </c>
      <c r="L80" s="87" t="s">
        <v>180</v>
      </c>
      <c r="M80" s="25">
        <v>32</v>
      </c>
      <c r="N80" s="123">
        <v>6162</v>
      </c>
      <c r="O80" s="41">
        <v>50000</v>
      </c>
      <c r="P80" s="135">
        <v>2835752</v>
      </c>
      <c r="Q80" s="154">
        <v>26.18</v>
      </c>
      <c r="R80" s="154">
        <v>49.83</v>
      </c>
      <c r="S80" s="154">
        <v>56.71</v>
      </c>
      <c r="T80" s="154">
        <v>110.04</v>
      </c>
      <c r="U80" s="154">
        <v>183.59</v>
      </c>
      <c r="V80" s="124">
        <v>18</v>
      </c>
      <c r="W80" s="155">
        <v>4</v>
      </c>
      <c r="X80" s="155">
        <v>4</v>
      </c>
      <c r="Y80" s="155">
        <v>96</v>
      </c>
      <c r="Z80" s="124">
        <v>22</v>
      </c>
      <c r="AA80" s="10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row>
    <row r="81" spans="1:69" s="6" customFormat="1" ht="67.5" customHeight="1" thickBot="1">
      <c r="C81" s="5"/>
      <c r="D81" s="5"/>
      <c r="E81" s="144">
        <v>74</v>
      </c>
      <c r="F81" s="145" t="s">
        <v>181</v>
      </c>
      <c r="G81" s="47" t="s">
        <v>182</v>
      </c>
      <c r="H81" s="2" t="s">
        <v>104</v>
      </c>
      <c r="I81" s="29" t="s">
        <v>68</v>
      </c>
      <c r="J81" s="125">
        <v>8800</v>
      </c>
      <c r="K81" s="126">
        <v>12722.075903999999</v>
      </c>
      <c r="L81" s="88" t="s">
        <v>180</v>
      </c>
      <c r="M81" s="26">
        <v>32</v>
      </c>
      <c r="N81" s="125">
        <v>5088</v>
      </c>
      <c r="O81" s="42">
        <v>50000</v>
      </c>
      <c r="P81" s="136">
        <v>2500408</v>
      </c>
      <c r="Q81" s="156">
        <v>15.48</v>
      </c>
      <c r="R81" s="156">
        <v>29.54</v>
      </c>
      <c r="S81" s="156">
        <v>37.51</v>
      </c>
      <c r="T81" s="156">
        <v>83.47</v>
      </c>
      <c r="U81" s="156">
        <v>149.46</v>
      </c>
      <c r="V81" s="126">
        <v>16</v>
      </c>
      <c r="W81" s="157">
        <v>11</v>
      </c>
      <c r="X81" s="157">
        <v>3</v>
      </c>
      <c r="Y81" s="157">
        <v>89</v>
      </c>
      <c r="Z81" s="126">
        <v>19</v>
      </c>
      <c r="AA81" s="106"/>
    </row>
    <row r="82" spans="1:69" s="12" customFormat="1" ht="67.5" customHeight="1" thickBot="1">
      <c r="A82" s="6"/>
      <c r="B82" s="6"/>
      <c r="C82" s="5"/>
      <c r="D82" s="5"/>
      <c r="E82" s="142">
        <v>75</v>
      </c>
      <c r="F82" s="149" t="s">
        <v>183</v>
      </c>
      <c r="G82" s="46" t="s">
        <v>184</v>
      </c>
      <c r="H82" s="10" t="s">
        <v>104</v>
      </c>
      <c r="I82" s="33" t="s">
        <v>68</v>
      </c>
      <c r="J82" s="123">
        <v>20275.827903000001</v>
      </c>
      <c r="K82" s="124">
        <v>27741.711397999999</v>
      </c>
      <c r="L82" s="87" t="s">
        <v>185</v>
      </c>
      <c r="M82" s="25">
        <v>31</v>
      </c>
      <c r="N82" s="123">
        <v>10224</v>
      </c>
      <c r="O82" s="41">
        <v>50000</v>
      </c>
      <c r="P82" s="135">
        <v>2713391</v>
      </c>
      <c r="Q82" s="154">
        <v>10.9</v>
      </c>
      <c r="R82" s="154">
        <v>21.87</v>
      </c>
      <c r="S82" s="154">
        <v>29.12</v>
      </c>
      <c r="T82" s="154">
        <v>85.23</v>
      </c>
      <c r="U82" s="154">
        <v>169.9</v>
      </c>
      <c r="V82" s="124">
        <v>24</v>
      </c>
      <c r="W82" s="155">
        <v>17</v>
      </c>
      <c r="X82" s="155">
        <v>5</v>
      </c>
      <c r="Y82" s="155">
        <v>83</v>
      </c>
      <c r="Z82" s="124">
        <v>29</v>
      </c>
      <c r="AA82" s="10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row>
    <row r="83" spans="1:69" s="6" customFormat="1" ht="67.5" customHeight="1" thickBot="1">
      <c r="C83" s="5"/>
      <c r="D83" s="5"/>
      <c r="E83" s="144">
        <v>76</v>
      </c>
      <c r="F83" s="145" t="s">
        <v>186</v>
      </c>
      <c r="G83" s="47" t="s">
        <v>187</v>
      </c>
      <c r="H83" s="2" t="s">
        <v>104</v>
      </c>
      <c r="I83" s="29" t="s">
        <v>68</v>
      </c>
      <c r="J83" s="125">
        <v>8524.7818520000001</v>
      </c>
      <c r="K83" s="126">
        <v>12274.896918</v>
      </c>
      <c r="L83" s="88" t="s">
        <v>185</v>
      </c>
      <c r="M83" s="26">
        <v>31</v>
      </c>
      <c r="N83" s="125">
        <v>4693</v>
      </c>
      <c r="O83" s="42">
        <v>50000</v>
      </c>
      <c r="P83" s="136">
        <v>2615575</v>
      </c>
      <c r="Q83" s="156">
        <v>12.13</v>
      </c>
      <c r="R83" s="156">
        <v>35.85</v>
      </c>
      <c r="S83" s="156">
        <v>44</v>
      </c>
      <c r="T83" s="156">
        <v>89.76</v>
      </c>
      <c r="U83" s="156">
        <v>160.08000000000001</v>
      </c>
      <c r="V83" s="126">
        <v>30</v>
      </c>
      <c r="W83" s="157">
        <v>35</v>
      </c>
      <c r="X83" s="157">
        <v>5</v>
      </c>
      <c r="Y83" s="157">
        <v>65</v>
      </c>
      <c r="Z83" s="126">
        <v>35</v>
      </c>
      <c r="AA83" s="106"/>
    </row>
    <row r="84" spans="1:69" s="12" customFormat="1" ht="67.5" customHeight="1" thickBot="1">
      <c r="A84" s="6"/>
      <c r="B84" s="6"/>
      <c r="C84" s="5"/>
      <c r="D84" s="5"/>
      <c r="E84" s="142">
        <v>77</v>
      </c>
      <c r="F84" s="149" t="s">
        <v>188</v>
      </c>
      <c r="G84" s="46" t="s">
        <v>189</v>
      </c>
      <c r="H84" s="10" t="s">
        <v>104</v>
      </c>
      <c r="I84" s="33" t="s">
        <v>68</v>
      </c>
      <c r="J84" s="123">
        <v>9331.6178029999992</v>
      </c>
      <c r="K84" s="124">
        <v>13393.358736</v>
      </c>
      <c r="L84" s="87" t="s">
        <v>190</v>
      </c>
      <c r="M84" s="25">
        <v>30</v>
      </c>
      <c r="N84" s="123">
        <v>5093</v>
      </c>
      <c r="O84" s="41">
        <v>50000</v>
      </c>
      <c r="P84" s="135">
        <v>2629758</v>
      </c>
      <c r="Q84" s="154">
        <v>22.5</v>
      </c>
      <c r="R84" s="154">
        <v>29.36</v>
      </c>
      <c r="S84" s="154">
        <v>47.13</v>
      </c>
      <c r="T84" s="154">
        <v>130.26</v>
      </c>
      <c r="U84" s="154">
        <v>160.30000000000001</v>
      </c>
      <c r="V84" s="124">
        <v>26</v>
      </c>
      <c r="W84" s="155">
        <v>30</v>
      </c>
      <c r="X84" s="155">
        <v>2</v>
      </c>
      <c r="Y84" s="155">
        <v>70</v>
      </c>
      <c r="Z84" s="124">
        <v>28</v>
      </c>
      <c r="AA84" s="10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row>
    <row r="85" spans="1:69" s="6" customFormat="1" ht="67.5" customHeight="1" thickBot="1">
      <c r="C85" s="5"/>
      <c r="D85" s="5"/>
      <c r="E85" s="144">
        <v>78</v>
      </c>
      <c r="F85" s="145" t="s">
        <v>191</v>
      </c>
      <c r="G85" s="47" t="s">
        <v>192</v>
      </c>
      <c r="H85" s="2" t="s">
        <v>104</v>
      </c>
      <c r="I85" s="29" t="s">
        <v>68</v>
      </c>
      <c r="J85" s="125">
        <v>41292.301841</v>
      </c>
      <c r="K85" s="126">
        <v>132989.516153</v>
      </c>
      <c r="L85" s="88" t="s">
        <v>193</v>
      </c>
      <c r="M85" s="26">
        <v>29</v>
      </c>
      <c r="N85" s="125">
        <v>29025</v>
      </c>
      <c r="O85" s="42">
        <v>50000</v>
      </c>
      <c r="P85" s="136">
        <v>4584647</v>
      </c>
      <c r="Q85" s="156">
        <v>20.54</v>
      </c>
      <c r="R85" s="156">
        <v>45.63</v>
      </c>
      <c r="S85" s="156">
        <v>182.99</v>
      </c>
      <c r="T85" s="156">
        <v>183.27</v>
      </c>
      <c r="U85" s="156">
        <v>358.5</v>
      </c>
      <c r="V85" s="126">
        <v>288</v>
      </c>
      <c r="W85" s="157">
        <v>87</v>
      </c>
      <c r="X85" s="157">
        <v>8</v>
      </c>
      <c r="Y85" s="157">
        <v>13</v>
      </c>
      <c r="Z85" s="126">
        <v>296</v>
      </c>
      <c r="AA85" s="106"/>
    </row>
    <row r="86" spans="1:69" s="12" customFormat="1" ht="67.5" customHeight="1" thickBot="1">
      <c r="A86" s="6"/>
      <c r="B86" s="6"/>
      <c r="C86" s="5"/>
      <c r="D86" s="5"/>
      <c r="E86" s="142">
        <v>79</v>
      </c>
      <c r="F86" s="149" t="s">
        <v>194</v>
      </c>
      <c r="G86" s="46" t="s">
        <v>58</v>
      </c>
      <c r="H86" s="10" t="s">
        <v>104</v>
      </c>
      <c r="I86" s="33" t="s">
        <v>68</v>
      </c>
      <c r="J86" s="123">
        <v>41999.181316000002</v>
      </c>
      <c r="K86" s="124">
        <v>252408.62029200001</v>
      </c>
      <c r="L86" s="87" t="s">
        <v>195</v>
      </c>
      <c r="M86" s="25">
        <v>29</v>
      </c>
      <c r="N86" s="123">
        <v>71276</v>
      </c>
      <c r="O86" s="41">
        <v>100000</v>
      </c>
      <c r="P86" s="135">
        <v>3541285</v>
      </c>
      <c r="Q86" s="154">
        <v>17.02</v>
      </c>
      <c r="R86" s="154">
        <v>44.66</v>
      </c>
      <c r="S86" s="154">
        <v>64.42</v>
      </c>
      <c r="T86" s="154">
        <v>190.19</v>
      </c>
      <c r="U86" s="154">
        <v>252.34</v>
      </c>
      <c r="V86" s="124">
        <v>714</v>
      </c>
      <c r="W86" s="155">
        <v>95</v>
      </c>
      <c r="X86" s="155">
        <v>5</v>
      </c>
      <c r="Y86" s="155">
        <v>5</v>
      </c>
      <c r="Z86" s="124">
        <v>719</v>
      </c>
      <c r="AA86" s="10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row>
    <row r="87" spans="1:69" s="6" customFormat="1" ht="67.5" customHeight="1" thickBot="1">
      <c r="C87" s="5"/>
      <c r="D87" s="5"/>
      <c r="E87" s="144">
        <v>80</v>
      </c>
      <c r="F87" s="145" t="s">
        <v>196</v>
      </c>
      <c r="G87" s="47" t="s">
        <v>58</v>
      </c>
      <c r="H87" s="2" t="s">
        <v>104</v>
      </c>
      <c r="I87" s="29" t="s">
        <v>68</v>
      </c>
      <c r="J87" s="125">
        <v>7332.0503779999999</v>
      </c>
      <c r="K87" s="126">
        <v>6310.2608550000004</v>
      </c>
      <c r="L87" s="88" t="s">
        <v>197</v>
      </c>
      <c r="M87" s="26">
        <v>27</v>
      </c>
      <c r="N87" s="125">
        <v>3328</v>
      </c>
      <c r="O87" s="42">
        <v>50000</v>
      </c>
      <c r="P87" s="136">
        <v>1896112</v>
      </c>
      <c r="Q87" s="156">
        <v>12.92</v>
      </c>
      <c r="R87" s="156">
        <v>34.33</v>
      </c>
      <c r="S87" s="156">
        <v>51.84</v>
      </c>
      <c r="T87" s="156">
        <v>113.17</v>
      </c>
      <c r="U87" s="156">
        <v>88.9</v>
      </c>
      <c r="V87" s="126">
        <v>22</v>
      </c>
      <c r="W87" s="157">
        <v>53</v>
      </c>
      <c r="X87" s="157">
        <v>2</v>
      </c>
      <c r="Y87" s="157">
        <v>47</v>
      </c>
      <c r="Z87" s="126">
        <v>24</v>
      </c>
      <c r="AA87" s="106"/>
    </row>
    <row r="88" spans="1:69" s="12" customFormat="1" ht="67.5" customHeight="1" thickBot="1">
      <c r="A88" s="6"/>
      <c r="B88" s="6"/>
      <c r="C88" s="5"/>
      <c r="D88" s="5"/>
      <c r="E88" s="142">
        <v>81</v>
      </c>
      <c r="F88" s="149" t="s">
        <v>198</v>
      </c>
      <c r="G88" s="46" t="s">
        <v>199</v>
      </c>
      <c r="H88" s="10" t="s">
        <v>104</v>
      </c>
      <c r="I88" s="33" t="s">
        <v>68</v>
      </c>
      <c r="J88" s="123">
        <v>4986</v>
      </c>
      <c r="K88" s="124">
        <v>8057.875215</v>
      </c>
      <c r="L88" s="87" t="s">
        <v>37</v>
      </c>
      <c r="M88" s="25">
        <v>27</v>
      </c>
      <c r="N88" s="123">
        <v>5064</v>
      </c>
      <c r="O88" s="41">
        <v>50000</v>
      </c>
      <c r="P88" s="135">
        <v>1591207</v>
      </c>
      <c r="Q88" s="154">
        <v>16.53</v>
      </c>
      <c r="R88" s="154">
        <v>42.41</v>
      </c>
      <c r="S88" s="154">
        <v>58.92</v>
      </c>
      <c r="T88" s="154">
        <v>48.72</v>
      </c>
      <c r="U88" s="154">
        <v>58.43</v>
      </c>
      <c r="V88" s="124">
        <v>33</v>
      </c>
      <c r="W88" s="155">
        <v>72</v>
      </c>
      <c r="X88" s="155">
        <v>1</v>
      </c>
      <c r="Y88" s="155">
        <v>28</v>
      </c>
      <c r="Z88" s="124">
        <v>34</v>
      </c>
      <c r="AA88" s="10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row>
    <row r="89" spans="1:69" s="6" customFormat="1" ht="67.5" customHeight="1" thickBot="1">
      <c r="C89" s="5"/>
      <c r="D89" s="5"/>
      <c r="E89" s="144">
        <v>82</v>
      </c>
      <c r="F89" s="145" t="s">
        <v>200</v>
      </c>
      <c r="G89" s="47" t="s">
        <v>130</v>
      </c>
      <c r="H89" s="2" t="s">
        <v>104</v>
      </c>
      <c r="I89" s="29" t="s">
        <v>68</v>
      </c>
      <c r="J89" s="125">
        <v>11626.465990999999</v>
      </c>
      <c r="K89" s="126">
        <v>16606.925836999999</v>
      </c>
      <c r="L89" s="88" t="s">
        <v>201</v>
      </c>
      <c r="M89" s="26">
        <v>26</v>
      </c>
      <c r="N89" s="125">
        <v>14386</v>
      </c>
      <c r="O89" s="42">
        <v>50000</v>
      </c>
      <c r="P89" s="136">
        <v>1154381</v>
      </c>
      <c r="Q89" s="156">
        <v>17.02</v>
      </c>
      <c r="R89" s="156">
        <v>44.66</v>
      </c>
      <c r="S89" s="156">
        <v>51.22</v>
      </c>
      <c r="T89" s="156">
        <v>61.71</v>
      </c>
      <c r="U89" s="156">
        <v>15.22</v>
      </c>
      <c r="V89" s="126">
        <v>250</v>
      </c>
      <c r="W89" s="157">
        <v>27</v>
      </c>
      <c r="X89" s="157">
        <v>6</v>
      </c>
      <c r="Y89" s="157">
        <v>73</v>
      </c>
      <c r="Z89" s="126">
        <v>256</v>
      </c>
      <c r="AA89" s="106"/>
    </row>
    <row r="90" spans="1:69" s="12" customFormat="1" ht="67.5" customHeight="1" thickBot="1">
      <c r="A90" s="6"/>
      <c r="B90" s="6"/>
      <c r="C90" s="5"/>
      <c r="D90" s="5"/>
      <c r="E90" s="142">
        <v>83</v>
      </c>
      <c r="F90" s="149" t="s">
        <v>202</v>
      </c>
      <c r="G90" s="46" t="s">
        <v>203</v>
      </c>
      <c r="H90" s="10" t="s">
        <v>104</v>
      </c>
      <c r="I90" s="33" t="s">
        <v>68</v>
      </c>
      <c r="J90" s="123">
        <v>7074.5017550000002</v>
      </c>
      <c r="K90" s="124">
        <v>9816.6797129999995</v>
      </c>
      <c r="L90" s="87" t="s">
        <v>85</v>
      </c>
      <c r="M90" s="25">
        <v>26</v>
      </c>
      <c r="N90" s="123">
        <v>5592</v>
      </c>
      <c r="O90" s="41">
        <v>50000</v>
      </c>
      <c r="P90" s="135">
        <v>1755487</v>
      </c>
      <c r="Q90" s="154">
        <v>11.25</v>
      </c>
      <c r="R90" s="154">
        <v>13.72</v>
      </c>
      <c r="S90" s="154">
        <v>38.78</v>
      </c>
      <c r="T90" s="154">
        <v>64.03</v>
      </c>
      <c r="U90" s="154">
        <v>75.2</v>
      </c>
      <c r="V90" s="124">
        <v>24</v>
      </c>
      <c r="W90" s="155">
        <v>11</v>
      </c>
      <c r="X90" s="155">
        <v>3</v>
      </c>
      <c r="Y90" s="155">
        <v>89</v>
      </c>
      <c r="Z90" s="124">
        <v>27</v>
      </c>
      <c r="AA90" s="10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row>
    <row r="91" spans="1:69" s="6" customFormat="1" ht="67.5" customHeight="1" thickBot="1">
      <c r="C91" s="5"/>
      <c r="D91" s="5"/>
      <c r="E91" s="144">
        <v>84</v>
      </c>
      <c r="F91" s="145" t="s">
        <v>204</v>
      </c>
      <c r="G91" s="47" t="s">
        <v>205</v>
      </c>
      <c r="H91" s="2" t="s">
        <v>104</v>
      </c>
      <c r="I91" s="29" t="s">
        <v>68</v>
      </c>
      <c r="J91" s="125">
        <v>11960.881715</v>
      </c>
      <c r="K91" s="126">
        <v>25514.018947</v>
      </c>
      <c r="L91" s="88" t="s">
        <v>206</v>
      </c>
      <c r="M91" s="26">
        <v>25</v>
      </c>
      <c r="N91" s="125">
        <v>8372</v>
      </c>
      <c r="O91" s="42">
        <v>50000</v>
      </c>
      <c r="P91" s="136">
        <v>3047542</v>
      </c>
      <c r="Q91" s="156">
        <v>15.75</v>
      </c>
      <c r="R91" s="156">
        <v>50.96</v>
      </c>
      <c r="S91" s="156">
        <v>61.2</v>
      </c>
      <c r="T91" s="156">
        <v>131.68</v>
      </c>
      <c r="U91" s="156">
        <v>204.56</v>
      </c>
      <c r="V91" s="126">
        <v>63</v>
      </c>
      <c r="W91" s="157">
        <v>45</v>
      </c>
      <c r="X91" s="157">
        <v>2</v>
      </c>
      <c r="Y91" s="157">
        <v>55</v>
      </c>
      <c r="Z91" s="126">
        <v>65</v>
      </c>
      <c r="AA91" s="106"/>
    </row>
    <row r="92" spans="1:69" s="12" customFormat="1" ht="67.5" customHeight="1" thickBot="1">
      <c r="A92" s="6"/>
      <c r="B92" s="6"/>
      <c r="C92" s="5"/>
      <c r="D92" s="5"/>
      <c r="E92" s="142">
        <v>85</v>
      </c>
      <c r="F92" s="149" t="s">
        <v>207</v>
      </c>
      <c r="G92" s="46" t="s">
        <v>208</v>
      </c>
      <c r="H92" s="10" t="s">
        <v>104</v>
      </c>
      <c r="I92" s="33" t="s">
        <v>68</v>
      </c>
      <c r="J92" s="123">
        <v>5971.9468420000003</v>
      </c>
      <c r="K92" s="124">
        <v>7834.2118069999997</v>
      </c>
      <c r="L92" s="87" t="s">
        <v>209</v>
      </c>
      <c r="M92" s="25">
        <v>24</v>
      </c>
      <c r="N92" s="123">
        <v>5039</v>
      </c>
      <c r="O92" s="41">
        <v>50000</v>
      </c>
      <c r="P92" s="135">
        <v>1554715</v>
      </c>
      <c r="Q92" s="154">
        <v>10.84</v>
      </c>
      <c r="R92" s="154">
        <v>24.86</v>
      </c>
      <c r="S92" s="154">
        <v>30.58</v>
      </c>
      <c r="T92" s="154">
        <v>33.92</v>
      </c>
      <c r="U92" s="154">
        <v>54.79</v>
      </c>
      <c r="V92" s="124">
        <v>7</v>
      </c>
      <c r="W92" s="155">
        <v>1</v>
      </c>
      <c r="X92" s="155">
        <v>2</v>
      </c>
      <c r="Y92" s="155">
        <v>99</v>
      </c>
      <c r="Z92" s="124">
        <v>9</v>
      </c>
      <c r="AA92" s="10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row>
    <row r="93" spans="1:69" s="6" customFormat="1" ht="67.5" customHeight="1" thickBot="1">
      <c r="E93" s="144">
        <v>86</v>
      </c>
      <c r="F93" s="145" t="s">
        <v>210</v>
      </c>
      <c r="G93" s="47" t="s">
        <v>211</v>
      </c>
      <c r="H93" s="2" t="s">
        <v>104</v>
      </c>
      <c r="I93" s="29" t="s">
        <v>68</v>
      </c>
      <c r="J93" s="125">
        <v>27384.172933000002</v>
      </c>
      <c r="K93" s="126">
        <v>33899.135897</v>
      </c>
      <c r="L93" s="88" t="s">
        <v>212</v>
      </c>
      <c r="M93" s="26">
        <v>23</v>
      </c>
      <c r="N93" s="125">
        <v>16721</v>
      </c>
      <c r="O93" s="42">
        <v>50000</v>
      </c>
      <c r="P93" s="136">
        <v>2027339</v>
      </c>
      <c r="Q93" s="156">
        <v>16.55</v>
      </c>
      <c r="R93" s="156">
        <v>26.71</v>
      </c>
      <c r="S93" s="156">
        <v>43.01</v>
      </c>
      <c r="T93" s="156">
        <v>109.29</v>
      </c>
      <c r="U93" s="156">
        <v>102.74</v>
      </c>
      <c r="V93" s="126">
        <v>14</v>
      </c>
      <c r="W93" s="157">
        <v>4</v>
      </c>
      <c r="X93" s="157">
        <v>8</v>
      </c>
      <c r="Y93" s="157">
        <v>96</v>
      </c>
      <c r="Z93" s="126">
        <v>22</v>
      </c>
      <c r="AA93" s="106"/>
    </row>
    <row r="94" spans="1:69" s="12" customFormat="1" ht="67.5" customHeight="1" thickBot="1">
      <c r="A94" s="6"/>
      <c r="B94" s="6"/>
      <c r="C94" s="5"/>
      <c r="D94" s="5"/>
      <c r="E94" s="142">
        <v>87</v>
      </c>
      <c r="F94" s="149" t="s">
        <v>213</v>
      </c>
      <c r="G94" s="46" t="s">
        <v>213</v>
      </c>
      <c r="H94" s="10" t="s">
        <v>104</v>
      </c>
      <c r="I94" s="33" t="s">
        <v>68</v>
      </c>
      <c r="J94" s="123">
        <v>6965</v>
      </c>
      <c r="K94" s="124">
        <v>9029.1468800000002</v>
      </c>
      <c r="L94" s="87" t="s">
        <v>214</v>
      </c>
      <c r="M94" s="25">
        <v>21</v>
      </c>
      <c r="N94" s="123">
        <v>5590</v>
      </c>
      <c r="O94" s="41">
        <v>50000</v>
      </c>
      <c r="P94" s="135">
        <v>1615232</v>
      </c>
      <c r="Q94" s="154">
        <v>8.42</v>
      </c>
      <c r="R94" s="154">
        <v>17.41</v>
      </c>
      <c r="S94" s="154">
        <v>28.88</v>
      </c>
      <c r="T94" s="154">
        <v>63.41</v>
      </c>
      <c r="U94" s="154">
        <v>60.44</v>
      </c>
      <c r="V94" s="124">
        <v>12</v>
      </c>
      <c r="W94" s="155">
        <v>3</v>
      </c>
      <c r="X94" s="155">
        <v>3</v>
      </c>
      <c r="Y94" s="155">
        <v>97</v>
      </c>
      <c r="Z94" s="124">
        <v>15</v>
      </c>
      <c r="AA94" s="10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row>
    <row r="95" spans="1:69" s="6" customFormat="1" ht="67.5" customHeight="1" thickBot="1">
      <c r="E95" s="144">
        <v>88</v>
      </c>
      <c r="F95" s="145" t="s">
        <v>215</v>
      </c>
      <c r="G95" s="47" t="s">
        <v>170</v>
      </c>
      <c r="H95" s="2" t="s">
        <v>104</v>
      </c>
      <c r="I95" s="29" t="s">
        <v>68</v>
      </c>
      <c r="J95" s="125">
        <v>16349</v>
      </c>
      <c r="K95" s="126">
        <v>46750.875138000003</v>
      </c>
      <c r="L95" s="88" t="s">
        <v>216</v>
      </c>
      <c r="M95" s="26">
        <v>13</v>
      </c>
      <c r="N95" s="125">
        <v>16573</v>
      </c>
      <c r="O95" s="42">
        <v>50000</v>
      </c>
      <c r="P95" s="136">
        <v>2820906</v>
      </c>
      <c r="Q95" s="156">
        <v>19.68</v>
      </c>
      <c r="R95" s="156">
        <v>83.89</v>
      </c>
      <c r="S95" s="156">
        <v>89.11</v>
      </c>
      <c r="T95" s="156">
        <v>187.57</v>
      </c>
      <c r="U95" s="156">
        <v>180.01</v>
      </c>
      <c r="V95" s="126">
        <v>95</v>
      </c>
      <c r="W95" s="157">
        <v>39</v>
      </c>
      <c r="X95" s="157">
        <v>5</v>
      </c>
      <c r="Y95" s="157">
        <v>61</v>
      </c>
      <c r="Z95" s="126">
        <v>100</v>
      </c>
      <c r="AA95" s="106"/>
    </row>
    <row r="96" spans="1:69" s="12" customFormat="1" ht="67.5" customHeight="1" thickBot="1">
      <c r="A96" s="6"/>
      <c r="B96" s="6"/>
      <c r="C96" s="5"/>
      <c r="D96" s="5"/>
      <c r="E96" s="142">
        <v>89</v>
      </c>
      <c r="F96" s="149" t="s">
        <v>220</v>
      </c>
      <c r="G96" s="46" t="s">
        <v>221</v>
      </c>
      <c r="H96" s="10" t="s">
        <v>104</v>
      </c>
      <c r="I96" s="33" t="s">
        <v>68</v>
      </c>
      <c r="J96" s="123">
        <v>19108</v>
      </c>
      <c r="K96" s="124">
        <v>48219.677051999999</v>
      </c>
      <c r="L96" s="87" t="s">
        <v>233</v>
      </c>
      <c r="M96" s="25">
        <v>11</v>
      </c>
      <c r="N96" s="123">
        <v>18628</v>
      </c>
      <c r="O96" s="41">
        <v>50000</v>
      </c>
      <c r="P96" s="135">
        <v>2588559</v>
      </c>
      <c r="Q96" s="154">
        <v>13.46</v>
      </c>
      <c r="R96" s="154">
        <v>27.9</v>
      </c>
      <c r="S96" s="154">
        <v>47.67</v>
      </c>
      <c r="T96" s="154">
        <v>156.65</v>
      </c>
      <c r="U96" s="154">
        <v>156.83000000000001</v>
      </c>
      <c r="V96" s="124">
        <v>111</v>
      </c>
      <c r="W96" s="155">
        <v>91</v>
      </c>
      <c r="X96" s="155">
        <v>1</v>
      </c>
      <c r="Y96" s="155">
        <v>9</v>
      </c>
      <c r="Z96" s="124">
        <v>112</v>
      </c>
      <c r="AA96" s="10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row>
    <row r="97" spans="1:69" s="6" customFormat="1" ht="67.5" customHeight="1" thickBot="1">
      <c r="E97" s="144">
        <v>90</v>
      </c>
      <c r="F97" s="145" t="s">
        <v>222</v>
      </c>
      <c r="G97" s="47" t="s">
        <v>223</v>
      </c>
      <c r="H97" s="2" t="s">
        <v>104</v>
      </c>
      <c r="I97" s="29" t="s">
        <v>68</v>
      </c>
      <c r="J97" s="125">
        <v>18124</v>
      </c>
      <c r="K97" s="126">
        <v>86671.418414</v>
      </c>
      <c r="L97" s="88" t="s">
        <v>234</v>
      </c>
      <c r="M97" s="26">
        <v>10</v>
      </c>
      <c r="N97" s="125">
        <v>30961</v>
      </c>
      <c r="O97" s="42">
        <v>50000</v>
      </c>
      <c r="P97" s="136">
        <v>2799374</v>
      </c>
      <c r="Q97" s="156">
        <v>21.98</v>
      </c>
      <c r="R97" s="156">
        <v>70.33</v>
      </c>
      <c r="S97" s="156">
        <v>91.5</v>
      </c>
      <c r="T97" s="156">
        <v>0</v>
      </c>
      <c r="U97" s="156">
        <v>179.94</v>
      </c>
      <c r="V97" s="126">
        <v>267</v>
      </c>
      <c r="W97" s="157">
        <v>96</v>
      </c>
      <c r="X97" s="157">
        <v>3</v>
      </c>
      <c r="Y97" s="157">
        <v>4</v>
      </c>
      <c r="Z97" s="126">
        <v>270</v>
      </c>
      <c r="AA97" s="106"/>
    </row>
    <row r="98" spans="1:69" s="12" customFormat="1" ht="67.5" customHeight="1" thickBot="1">
      <c r="A98" s="6"/>
      <c r="B98" s="6"/>
      <c r="C98" s="5"/>
      <c r="D98" s="5"/>
      <c r="E98" s="142">
        <v>91</v>
      </c>
      <c r="F98" s="149" t="s">
        <v>235</v>
      </c>
      <c r="G98" s="46" t="s">
        <v>236</v>
      </c>
      <c r="H98" s="10" t="s">
        <v>104</v>
      </c>
      <c r="I98" s="33" t="s">
        <v>68</v>
      </c>
      <c r="J98" s="123">
        <v>10356.100718</v>
      </c>
      <c r="K98" s="124">
        <v>31629.081865</v>
      </c>
      <c r="L98" s="87" t="s">
        <v>237</v>
      </c>
      <c r="M98" s="25">
        <v>9</v>
      </c>
      <c r="N98" s="123">
        <v>13485</v>
      </c>
      <c r="O98" s="41">
        <v>50000</v>
      </c>
      <c r="P98" s="135">
        <v>2350303</v>
      </c>
      <c r="Q98" s="154">
        <v>20.85</v>
      </c>
      <c r="R98" s="154">
        <v>53.89</v>
      </c>
      <c r="S98" s="154">
        <v>69.97</v>
      </c>
      <c r="T98" s="154">
        <v>0</v>
      </c>
      <c r="U98" s="154">
        <v>135.05000000000001</v>
      </c>
      <c r="V98" s="124">
        <v>119</v>
      </c>
      <c r="W98" s="155">
        <v>78</v>
      </c>
      <c r="X98" s="155">
        <v>5</v>
      </c>
      <c r="Y98" s="155">
        <v>22</v>
      </c>
      <c r="Z98" s="124">
        <v>124</v>
      </c>
      <c r="AA98" s="10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row>
    <row r="99" spans="1:69" s="6" customFormat="1" ht="67.5" customHeight="1" thickBot="1">
      <c r="E99" s="144">
        <v>92</v>
      </c>
      <c r="F99" s="145" t="s">
        <v>219</v>
      </c>
      <c r="G99" s="47" t="s">
        <v>238</v>
      </c>
      <c r="H99" s="2" t="s">
        <v>104</v>
      </c>
      <c r="I99" s="29" t="s">
        <v>68</v>
      </c>
      <c r="J99" s="125">
        <v>20314</v>
      </c>
      <c r="K99" s="126">
        <v>60578.067567999999</v>
      </c>
      <c r="L99" s="88" t="s">
        <v>239</v>
      </c>
      <c r="M99" s="26">
        <v>8</v>
      </c>
      <c r="N99" s="125">
        <v>26812</v>
      </c>
      <c r="O99" s="42">
        <v>50000</v>
      </c>
      <c r="P99" s="136">
        <v>2259364</v>
      </c>
      <c r="Q99" s="156">
        <v>21</v>
      </c>
      <c r="R99" s="156">
        <v>62.1</v>
      </c>
      <c r="S99" s="156">
        <v>78.44</v>
      </c>
      <c r="T99" s="156">
        <v>0</v>
      </c>
      <c r="U99" s="156">
        <v>125.96</v>
      </c>
      <c r="V99" s="126">
        <v>78</v>
      </c>
      <c r="W99" s="157">
        <v>33</v>
      </c>
      <c r="X99" s="157">
        <v>2</v>
      </c>
      <c r="Y99" s="157">
        <v>67</v>
      </c>
      <c r="Z99" s="126">
        <v>80</v>
      </c>
      <c r="AA99" s="106"/>
    </row>
    <row r="100" spans="1:69" s="12" customFormat="1" ht="67.5" customHeight="1" thickBot="1">
      <c r="A100" s="6"/>
      <c r="B100" s="6"/>
      <c r="C100" s="6"/>
      <c r="D100" s="6"/>
      <c r="E100" s="142">
        <v>93</v>
      </c>
      <c r="F100" s="149" t="s">
        <v>241</v>
      </c>
      <c r="G100" s="46" t="s">
        <v>242</v>
      </c>
      <c r="H100" s="10" t="s">
        <v>104</v>
      </c>
      <c r="I100" s="33" t="s">
        <v>68</v>
      </c>
      <c r="J100" s="123">
        <v>6154.8835419999996</v>
      </c>
      <c r="K100" s="124">
        <v>8704.6490539999995</v>
      </c>
      <c r="L100" s="87" t="s">
        <v>254</v>
      </c>
      <c r="M100" s="25">
        <v>6</v>
      </c>
      <c r="N100" s="123">
        <v>5269</v>
      </c>
      <c r="O100" s="41">
        <v>50000</v>
      </c>
      <c r="P100" s="135">
        <v>1657731</v>
      </c>
      <c r="Q100" s="154">
        <v>20.12</v>
      </c>
      <c r="R100" s="154">
        <v>54</v>
      </c>
      <c r="S100" s="154">
        <v>62.15</v>
      </c>
      <c r="T100" s="154">
        <v>0</v>
      </c>
      <c r="U100" s="154">
        <v>65.790000000000006</v>
      </c>
      <c r="V100" s="124">
        <v>33</v>
      </c>
      <c r="W100" s="155">
        <v>34</v>
      </c>
      <c r="X100" s="155">
        <v>1</v>
      </c>
      <c r="Y100" s="155">
        <v>66</v>
      </c>
      <c r="Z100" s="124">
        <v>34</v>
      </c>
      <c r="AA100" s="10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row>
    <row r="101" spans="1:69" s="6" customFormat="1" ht="67.5" customHeight="1" thickBot="1">
      <c r="E101" s="144">
        <v>94</v>
      </c>
      <c r="F101" s="153" t="s">
        <v>248</v>
      </c>
      <c r="G101" s="47" t="s">
        <v>249</v>
      </c>
      <c r="H101" s="2" t="s">
        <v>104</v>
      </c>
      <c r="I101" s="29" t="s">
        <v>68</v>
      </c>
      <c r="J101" s="125">
        <v>50488</v>
      </c>
      <c r="K101" s="126">
        <v>65724.160113999998</v>
      </c>
      <c r="L101" s="88" t="s">
        <v>250</v>
      </c>
      <c r="M101" s="26">
        <v>5</v>
      </c>
      <c r="N101" s="125">
        <v>49922</v>
      </c>
      <c r="O101" s="42">
        <v>50000</v>
      </c>
      <c r="P101" s="136">
        <v>1316537</v>
      </c>
      <c r="Q101" s="156">
        <v>13.03</v>
      </c>
      <c r="R101" s="156">
        <v>25.69</v>
      </c>
      <c r="S101" s="156">
        <v>32.880000000000003</v>
      </c>
      <c r="T101" s="156">
        <v>0</v>
      </c>
      <c r="U101" s="156">
        <v>34.299999999999997</v>
      </c>
      <c r="V101" s="126">
        <v>442</v>
      </c>
      <c r="W101" s="157">
        <v>73</v>
      </c>
      <c r="X101" s="157">
        <v>6</v>
      </c>
      <c r="Y101" s="157">
        <v>27</v>
      </c>
      <c r="Z101" s="126">
        <v>448</v>
      </c>
      <c r="AA101" s="106"/>
    </row>
    <row r="102" spans="1:69" s="12" customFormat="1" ht="67.5" customHeight="1" thickBot="1">
      <c r="A102" s="6"/>
      <c r="B102" s="6"/>
      <c r="C102" s="6"/>
      <c r="D102" s="6"/>
      <c r="E102" s="142">
        <v>95</v>
      </c>
      <c r="F102" s="152" t="s">
        <v>261</v>
      </c>
      <c r="G102" s="46" t="s">
        <v>262</v>
      </c>
      <c r="H102" s="10" t="s">
        <v>104</v>
      </c>
      <c r="I102" s="33" t="s">
        <v>68</v>
      </c>
      <c r="J102" s="123" t="s">
        <v>68</v>
      </c>
      <c r="K102" s="124">
        <v>16090.873251999999</v>
      </c>
      <c r="L102" s="87" t="s">
        <v>263</v>
      </c>
      <c r="M102" s="25">
        <v>3</v>
      </c>
      <c r="N102" s="123">
        <v>13073</v>
      </c>
      <c r="O102" s="41">
        <v>50000</v>
      </c>
      <c r="P102" s="135">
        <v>1231025</v>
      </c>
      <c r="Q102" s="154">
        <v>17.91</v>
      </c>
      <c r="R102" s="154">
        <v>0</v>
      </c>
      <c r="S102" s="154">
        <v>0</v>
      </c>
      <c r="T102" s="154">
        <v>0</v>
      </c>
      <c r="U102" s="154">
        <v>23.11</v>
      </c>
      <c r="V102" s="124">
        <v>38</v>
      </c>
      <c r="W102" s="155">
        <v>96</v>
      </c>
      <c r="X102" s="155">
        <v>1</v>
      </c>
      <c r="Y102" s="155">
        <v>4</v>
      </c>
      <c r="Z102" s="124">
        <v>39</v>
      </c>
      <c r="AA102" s="10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row>
    <row r="103" spans="1:69" s="6" customFormat="1" ht="67.5" customHeight="1" thickBot="1">
      <c r="E103" s="144">
        <v>96</v>
      </c>
      <c r="F103" s="153" t="s">
        <v>264</v>
      </c>
      <c r="G103" s="47" t="s">
        <v>265</v>
      </c>
      <c r="H103" s="2" t="s">
        <v>104</v>
      </c>
      <c r="I103" s="29" t="s">
        <v>68</v>
      </c>
      <c r="J103" s="125" t="s">
        <v>379</v>
      </c>
      <c r="K103" s="126">
        <v>9557.1248880000003</v>
      </c>
      <c r="L103" s="88" t="s">
        <v>266</v>
      </c>
      <c r="M103" s="26">
        <v>2</v>
      </c>
      <c r="N103" s="125">
        <v>8376</v>
      </c>
      <c r="O103" s="42">
        <v>50000</v>
      </c>
      <c r="P103" s="136">
        <v>1141013</v>
      </c>
      <c r="Q103" s="156">
        <v>15.37</v>
      </c>
      <c r="R103" s="156">
        <v>0</v>
      </c>
      <c r="S103" s="156">
        <v>0</v>
      </c>
      <c r="T103" s="156">
        <v>0</v>
      </c>
      <c r="U103" s="156">
        <v>12.98</v>
      </c>
      <c r="V103" s="126">
        <v>21</v>
      </c>
      <c r="W103" s="157">
        <v>22</v>
      </c>
      <c r="X103" s="157">
        <v>3</v>
      </c>
      <c r="Y103" s="157">
        <v>78</v>
      </c>
      <c r="Z103" s="126">
        <v>24</v>
      </c>
      <c r="AA103" s="106"/>
    </row>
    <row r="104" spans="1:69" s="12" customFormat="1" ht="67.5" customHeight="1" thickBot="1">
      <c r="A104" s="6"/>
      <c r="B104" s="6"/>
      <c r="C104" s="6"/>
      <c r="D104" s="6"/>
      <c r="E104" s="142">
        <v>97</v>
      </c>
      <c r="F104" s="152" t="s">
        <v>374</v>
      </c>
      <c r="G104" s="46" t="s">
        <v>375</v>
      </c>
      <c r="H104" s="10" t="s">
        <v>104</v>
      </c>
      <c r="I104" s="33" t="s">
        <v>68</v>
      </c>
      <c r="J104" s="123" t="s">
        <v>68</v>
      </c>
      <c r="K104" s="124">
        <v>5135.2399649999998</v>
      </c>
      <c r="L104" s="87" t="s">
        <v>376</v>
      </c>
      <c r="M104" s="25">
        <v>1</v>
      </c>
      <c r="N104" s="123">
        <v>5000</v>
      </c>
      <c r="O104" s="41">
        <v>50000</v>
      </c>
      <c r="P104" s="135">
        <v>1027048</v>
      </c>
      <c r="Q104" s="154">
        <v>2.7</v>
      </c>
      <c r="R104" s="154">
        <v>0</v>
      </c>
      <c r="S104" s="154">
        <v>0</v>
      </c>
      <c r="T104" s="154">
        <v>0</v>
      </c>
      <c r="U104" s="154">
        <v>2.7</v>
      </c>
      <c r="V104" s="124">
        <v>1</v>
      </c>
      <c r="W104" s="155">
        <v>20</v>
      </c>
      <c r="X104" s="155">
        <v>3</v>
      </c>
      <c r="Y104" s="155">
        <v>80</v>
      </c>
      <c r="Z104" s="124">
        <v>4</v>
      </c>
      <c r="AA104" s="10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row>
    <row r="105" spans="1:69" ht="67.5" customHeight="1" thickBot="1">
      <c r="C105" s="6"/>
      <c r="D105" s="6"/>
      <c r="E105" s="272" t="s">
        <v>217</v>
      </c>
      <c r="F105" s="273"/>
      <c r="G105" s="114" t="s">
        <v>68</v>
      </c>
      <c r="H105" s="115" t="s">
        <v>68</v>
      </c>
      <c r="I105" s="116" t="s">
        <v>68</v>
      </c>
      <c r="J105" s="134">
        <v>1434318</v>
      </c>
      <c r="K105" s="133">
        <v>3058665.2399090002</v>
      </c>
      <c r="L105" s="118" t="s">
        <v>68</v>
      </c>
      <c r="M105" s="119" t="s">
        <v>68</v>
      </c>
      <c r="N105" s="134">
        <v>692681</v>
      </c>
      <c r="O105" s="30" t="s">
        <v>68</v>
      </c>
      <c r="P105" s="140" t="s">
        <v>68</v>
      </c>
      <c r="Q105" s="170">
        <v>14.77</v>
      </c>
      <c r="R105" s="170">
        <v>35.340000000000003</v>
      </c>
      <c r="S105" s="170">
        <v>50.8</v>
      </c>
      <c r="T105" s="169">
        <v>102.38</v>
      </c>
      <c r="U105" s="169">
        <v>254.64</v>
      </c>
      <c r="V105" s="133">
        <v>4532</v>
      </c>
      <c r="W105" s="133">
        <v>68.880325230173597</v>
      </c>
      <c r="X105" s="133">
        <v>222</v>
      </c>
      <c r="Y105" s="133">
        <f>100-W105</f>
        <v>31.119674769826403</v>
      </c>
      <c r="Z105" s="171">
        <v>4754</v>
      </c>
    </row>
    <row r="106" spans="1:69" ht="67.5" customHeight="1" thickBot="1">
      <c r="C106" s="6"/>
      <c r="D106" s="6"/>
      <c r="E106" s="272" t="s">
        <v>218</v>
      </c>
      <c r="F106" s="273"/>
      <c r="G106" s="114" t="s">
        <v>68</v>
      </c>
      <c r="H106" s="115" t="s">
        <v>68</v>
      </c>
      <c r="I106" s="116" t="s">
        <v>68</v>
      </c>
      <c r="J106" s="134">
        <v>23972110</v>
      </c>
      <c r="K106" s="133">
        <v>28465995.048796996</v>
      </c>
      <c r="L106" s="118" t="s">
        <v>68</v>
      </c>
      <c r="M106" s="119" t="s">
        <v>68</v>
      </c>
      <c r="N106" s="134">
        <v>24745148</v>
      </c>
      <c r="O106" s="30" t="s">
        <v>68</v>
      </c>
      <c r="P106" s="141" t="s">
        <v>68</v>
      </c>
      <c r="Q106" s="170" t="s">
        <v>68</v>
      </c>
      <c r="R106" s="170" t="s">
        <v>68</v>
      </c>
      <c r="S106" s="170"/>
      <c r="T106" s="172" t="s">
        <v>68</v>
      </c>
      <c r="U106" s="172" t="s">
        <v>68</v>
      </c>
      <c r="V106" s="171">
        <v>75668</v>
      </c>
      <c r="W106" s="133">
        <v>67.277838757804773</v>
      </c>
      <c r="X106" s="171">
        <v>824</v>
      </c>
      <c r="Y106" s="133">
        <f>100-W106</f>
        <v>32.722161242195227</v>
      </c>
      <c r="Z106" s="171">
        <v>76492</v>
      </c>
    </row>
    <row r="108" spans="1:69">
      <c r="K108" s="18"/>
    </row>
  </sheetData>
  <mergeCells count="7">
    <mergeCell ref="E105:F105"/>
    <mergeCell ref="E106:F106"/>
    <mergeCell ref="E2:Z2"/>
    <mergeCell ref="E32:F32"/>
    <mergeCell ref="E42:F42"/>
    <mergeCell ref="E49:F49"/>
    <mergeCell ref="E51:F51"/>
  </mergeCells>
  <printOptions horizontalCentered="1"/>
  <pageMargins left="0" right="0" top="0" bottom="0" header="0" footer="0"/>
  <pageSetup scale="23" orientation="landscape" r:id="rId1"/>
</worksheet>
</file>

<file path=xl/worksheets/sheet2.xml><?xml version="1.0" encoding="utf-8"?>
<worksheet xmlns="http://schemas.openxmlformats.org/spreadsheetml/2006/main" xmlns:r="http://schemas.openxmlformats.org/officeDocument/2006/relationships">
  <sheetPr>
    <pageSetUpPr fitToPage="1"/>
  </sheetPr>
  <dimension ref="A1:AV111"/>
  <sheetViews>
    <sheetView rightToLeft="1" topLeftCell="D70" zoomScale="50" zoomScaleNormal="50" workbookViewId="0">
      <selection activeCell="K1" sqref="K1:O1048576"/>
    </sheetView>
  </sheetViews>
  <sheetFormatPr defaultRowHeight="36.75"/>
  <cols>
    <col min="1" max="1" width="3.125" style="93" customWidth="1"/>
    <col min="2" max="2" width="7" style="56" customWidth="1"/>
    <col min="3" max="3" width="73.75" style="94" customWidth="1"/>
    <col min="4" max="4" width="38.125" style="102" customWidth="1"/>
    <col min="5" max="10" width="33.625" style="96" customWidth="1"/>
    <col min="11" max="13" width="14.75" style="93" customWidth="1"/>
    <col min="14" max="48" width="9" style="93"/>
    <col min="49" max="16384" width="9" style="94"/>
  </cols>
  <sheetData>
    <row r="1" spans="1:48" ht="37.5" thickBot="1">
      <c r="D1" s="95"/>
    </row>
    <row r="2" spans="1:48" ht="58.5" customHeight="1">
      <c r="B2" s="304" t="s">
        <v>386</v>
      </c>
      <c r="C2" s="305"/>
      <c r="D2" s="305"/>
      <c r="E2" s="305"/>
      <c r="F2" s="305"/>
      <c r="G2" s="305"/>
      <c r="H2" s="305"/>
      <c r="I2" s="305"/>
      <c r="J2" s="306"/>
    </row>
    <row r="3" spans="1:48" s="97" customFormat="1" ht="46.5" customHeight="1">
      <c r="A3" s="93"/>
      <c r="B3" s="307" t="s">
        <v>267</v>
      </c>
      <c r="C3" s="293" t="s">
        <v>268</v>
      </c>
      <c r="D3" s="293" t="s">
        <v>269</v>
      </c>
      <c r="E3" s="295" t="s">
        <v>270</v>
      </c>
      <c r="F3" s="296"/>
      <c r="G3" s="297"/>
      <c r="H3" s="296"/>
      <c r="I3" s="298"/>
      <c r="J3" s="316" t="s">
        <v>271</v>
      </c>
      <c r="K3" s="93"/>
      <c r="L3" s="93"/>
      <c r="M3" s="93"/>
      <c r="N3" s="93"/>
      <c r="O3" s="93"/>
      <c r="P3" s="93"/>
      <c r="Q3" s="93"/>
      <c r="R3" s="93"/>
      <c r="S3" s="93"/>
      <c r="T3" s="93"/>
      <c r="U3" s="93"/>
      <c r="V3" s="93"/>
      <c r="W3" s="93"/>
      <c r="X3" s="93"/>
      <c r="Y3" s="93"/>
      <c r="Z3" s="93"/>
      <c r="AA3" s="93"/>
      <c r="AB3" s="93"/>
      <c r="AC3" s="93"/>
      <c r="AD3" s="93"/>
      <c r="AE3" s="93"/>
      <c r="AF3" s="93"/>
      <c r="AG3" s="93"/>
      <c r="AH3" s="93"/>
      <c r="AI3" s="93"/>
      <c r="AJ3" s="93"/>
      <c r="AK3" s="93"/>
      <c r="AL3" s="93"/>
      <c r="AM3" s="93"/>
      <c r="AN3" s="93"/>
      <c r="AO3" s="93"/>
      <c r="AP3" s="93"/>
      <c r="AQ3" s="93"/>
      <c r="AR3" s="93"/>
      <c r="AS3" s="93"/>
      <c r="AT3" s="93"/>
      <c r="AU3" s="93"/>
      <c r="AV3" s="93"/>
    </row>
    <row r="4" spans="1:48" s="97" customFormat="1" ht="46.5" customHeight="1">
      <c r="A4" s="93"/>
      <c r="B4" s="308"/>
      <c r="C4" s="322"/>
      <c r="D4" s="294"/>
      <c r="E4" s="313" t="s">
        <v>273</v>
      </c>
      <c r="F4" s="319" t="s">
        <v>274</v>
      </c>
      <c r="G4" s="103" t="s">
        <v>275</v>
      </c>
      <c r="H4" s="310" t="s">
        <v>276</v>
      </c>
      <c r="I4" s="313" t="s">
        <v>277</v>
      </c>
      <c r="J4" s="317"/>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c r="AP4" s="93"/>
      <c r="AQ4" s="93"/>
      <c r="AR4" s="93"/>
      <c r="AS4" s="93"/>
      <c r="AT4" s="93"/>
      <c r="AU4" s="93"/>
      <c r="AV4" s="93"/>
    </row>
    <row r="5" spans="1:48" s="97" customFormat="1" ht="33" customHeight="1">
      <c r="A5" s="93"/>
      <c r="B5" s="308"/>
      <c r="C5" s="322"/>
      <c r="D5" s="293" t="s">
        <v>272</v>
      </c>
      <c r="E5" s="314"/>
      <c r="F5" s="320"/>
      <c r="G5" s="104" t="s">
        <v>362</v>
      </c>
      <c r="H5" s="311"/>
      <c r="I5" s="314"/>
      <c r="J5" s="317"/>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row>
    <row r="6" spans="1:48" s="97" customFormat="1" ht="46.5" customHeight="1">
      <c r="A6" s="93"/>
      <c r="B6" s="309"/>
      <c r="C6" s="294"/>
      <c r="D6" s="294"/>
      <c r="E6" s="315"/>
      <c r="F6" s="321"/>
      <c r="G6" s="105" t="s">
        <v>363</v>
      </c>
      <c r="H6" s="312"/>
      <c r="I6" s="315"/>
      <c r="J6" s="318"/>
      <c r="K6" s="93"/>
      <c r="L6" s="93"/>
      <c r="M6" s="93"/>
      <c r="N6" s="93"/>
      <c r="O6" s="93"/>
      <c r="P6" s="93"/>
      <c r="Q6" s="93"/>
      <c r="R6" s="93"/>
      <c r="S6" s="93"/>
      <c r="T6" s="93"/>
      <c r="U6" s="93"/>
      <c r="V6" s="93"/>
      <c r="W6" s="93"/>
      <c r="X6" s="93"/>
      <c r="Y6" s="93"/>
      <c r="Z6" s="93"/>
      <c r="AA6" s="93"/>
      <c r="AB6" s="93"/>
      <c r="AC6" s="93"/>
      <c r="AD6" s="93"/>
      <c r="AE6" s="93"/>
      <c r="AF6" s="93"/>
      <c r="AG6" s="93"/>
      <c r="AH6" s="93"/>
      <c r="AI6" s="93"/>
      <c r="AJ6" s="93"/>
      <c r="AK6" s="93"/>
      <c r="AL6" s="93"/>
      <c r="AM6" s="93"/>
      <c r="AN6" s="93"/>
      <c r="AO6" s="93"/>
      <c r="AP6" s="93"/>
      <c r="AQ6" s="93"/>
      <c r="AR6" s="93"/>
      <c r="AS6" s="93"/>
      <c r="AT6" s="93"/>
      <c r="AU6" s="93"/>
      <c r="AV6" s="93"/>
    </row>
    <row r="7" spans="1:48" s="98" customFormat="1" ht="46.5" customHeight="1">
      <c r="A7" s="93"/>
      <c r="B7" s="187">
        <v>1</v>
      </c>
      <c r="C7" s="188" t="s">
        <v>94</v>
      </c>
      <c r="D7" s="184">
        <v>363199.36300999997</v>
      </c>
      <c r="E7" s="173">
        <v>37.729999999999997</v>
      </c>
      <c r="F7" s="173">
        <v>7.54</v>
      </c>
      <c r="G7" s="174">
        <f>0.22+49.18</f>
        <v>49.4</v>
      </c>
      <c r="H7" s="173">
        <v>0</v>
      </c>
      <c r="I7" s="173">
        <v>5.3300000000000054</v>
      </c>
      <c r="J7" s="175">
        <v>0.69</v>
      </c>
      <c r="K7" s="93"/>
      <c r="L7" s="93"/>
      <c r="M7" s="93"/>
      <c r="N7" s="93"/>
      <c r="O7" s="93"/>
      <c r="P7" s="93"/>
      <c r="Q7" s="93"/>
      <c r="R7" s="93"/>
      <c r="S7" s="93"/>
      <c r="T7" s="93"/>
      <c r="U7" s="93"/>
      <c r="V7" s="93"/>
      <c r="W7" s="93"/>
      <c r="X7" s="93"/>
      <c r="Y7" s="93"/>
      <c r="Z7" s="93"/>
      <c r="AA7" s="93"/>
      <c r="AB7" s="93"/>
      <c r="AC7" s="93"/>
      <c r="AD7" s="93"/>
      <c r="AE7" s="93"/>
      <c r="AF7" s="93"/>
      <c r="AG7" s="93"/>
      <c r="AH7" s="93"/>
      <c r="AI7" s="93"/>
      <c r="AJ7" s="93"/>
      <c r="AK7" s="93"/>
      <c r="AL7" s="93"/>
      <c r="AM7" s="93"/>
      <c r="AN7" s="93"/>
      <c r="AO7" s="93"/>
      <c r="AP7" s="93"/>
      <c r="AQ7" s="93"/>
      <c r="AR7" s="93"/>
      <c r="AS7" s="93"/>
      <c r="AT7" s="93"/>
      <c r="AU7" s="93"/>
      <c r="AV7" s="93"/>
    </row>
    <row r="8" spans="1:48" s="93" customFormat="1" ht="46.5" customHeight="1">
      <c r="B8" s="189">
        <v>2</v>
      </c>
      <c r="C8" s="190" t="s">
        <v>364</v>
      </c>
      <c r="D8" s="185">
        <v>86045.021915999998</v>
      </c>
      <c r="E8" s="176">
        <v>37.25</v>
      </c>
      <c r="F8" s="176">
        <v>0.54</v>
      </c>
      <c r="G8" s="176">
        <v>58.75</v>
      </c>
      <c r="H8" s="176">
        <v>0</v>
      </c>
      <c r="I8" s="176">
        <v>3.4600000000000009</v>
      </c>
      <c r="J8" s="177">
        <v>0.34</v>
      </c>
    </row>
    <row r="9" spans="1:48" s="98" customFormat="1" ht="46.5" customHeight="1">
      <c r="A9" s="93"/>
      <c r="B9" s="187">
        <v>3</v>
      </c>
      <c r="C9" s="188" t="s">
        <v>69</v>
      </c>
      <c r="D9" s="184">
        <v>49186.627082999999</v>
      </c>
      <c r="E9" s="173">
        <v>31.16</v>
      </c>
      <c r="F9" s="173">
        <v>0</v>
      </c>
      <c r="G9" s="173">
        <v>67.42</v>
      </c>
      <c r="H9" s="173">
        <v>0</v>
      </c>
      <c r="I9" s="178">
        <v>1.4200000000000017</v>
      </c>
      <c r="J9" s="175">
        <v>12.66</v>
      </c>
      <c r="K9" s="93"/>
      <c r="L9" s="93"/>
      <c r="M9" s="93"/>
      <c r="N9" s="93"/>
      <c r="O9" s="93"/>
      <c r="P9" s="93"/>
      <c r="Q9" s="93"/>
      <c r="R9" s="93"/>
      <c r="S9" s="93"/>
      <c r="T9" s="93"/>
      <c r="U9" s="93"/>
      <c r="V9" s="93"/>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row>
    <row r="10" spans="1:48" s="93" customFormat="1" ht="46.5" customHeight="1">
      <c r="B10" s="189">
        <v>4</v>
      </c>
      <c r="C10" s="190" t="s">
        <v>60</v>
      </c>
      <c r="D10" s="185">
        <v>69433.761438000001</v>
      </c>
      <c r="E10" s="176">
        <v>29.49</v>
      </c>
      <c r="F10" s="176">
        <v>0</v>
      </c>
      <c r="G10" s="176">
        <f>1.5+62.42</f>
        <v>63.92</v>
      </c>
      <c r="H10" s="176">
        <v>0</v>
      </c>
      <c r="I10" s="176">
        <v>6.5900000000000034</v>
      </c>
      <c r="J10" s="177">
        <v>2.54</v>
      </c>
    </row>
    <row r="11" spans="1:48" s="98" customFormat="1" ht="46.5" customHeight="1">
      <c r="A11" s="93"/>
      <c r="B11" s="187">
        <v>5</v>
      </c>
      <c r="C11" s="188" t="s">
        <v>57</v>
      </c>
      <c r="D11" s="184">
        <v>59387.830152000002</v>
      </c>
      <c r="E11" s="173">
        <v>22.8</v>
      </c>
      <c r="F11" s="173">
        <v>0</v>
      </c>
      <c r="G11" s="173">
        <v>75.28</v>
      </c>
      <c r="H11" s="173">
        <v>0</v>
      </c>
      <c r="I11" s="173">
        <v>1.9200000000000017</v>
      </c>
      <c r="J11" s="175">
        <v>5.65</v>
      </c>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row>
    <row r="12" spans="1:48" s="93" customFormat="1" ht="46.5" customHeight="1">
      <c r="B12" s="189">
        <v>6</v>
      </c>
      <c r="C12" s="190" t="s">
        <v>259</v>
      </c>
      <c r="D12" s="185">
        <v>54300.806751999997</v>
      </c>
      <c r="E12" s="176">
        <v>21.49</v>
      </c>
      <c r="F12" s="176">
        <v>29.02</v>
      </c>
      <c r="G12" s="176">
        <v>47.25</v>
      </c>
      <c r="H12" s="176">
        <v>0</v>
      </c>
      <c r="I12" s="176">
        <v>2.2400000000000002</v>
      </c>
      <c r="J12" s="177">
        <v>61.21</v>
      </c>
    </row>
    <row r="13" spans="1:48" s="98" customFormat="1" ht="46.5" customHeight="1">
      <c r="A13" s="93"/>
      <c r="B13" s="187">
        <v>7</v>
      </c>
      <c r="C13" s="188" t="s">
        <v>225</v>
      </c>
      <c r="D13" s="184">
        <v>234709.58007</v>
      </c>
      <c r="E13" s="173">
        <v>15.93</v>
      </c>
      <c r="F13" s="173">
        <v>1.1000000000000001</v>
      </c>
      <c r="G13" s="173">
        <f>21.7+59.22</f>
        <v>80.92</v>
      </c>
      <c r="H13" s="173">
        <v>0</v>
      </c>
      <c r="I13" s="173">
        <v>2.0499999999999972</v>
      </c>
      <c r="J13" s="175">
        <v>1.57</v>
      </c>
      <c r="K13" s="93"/>
      <c r="L13" s="93"/>
      <c r="M13" s="93"/>
      <c r="N13" s="93"/>
      <c r="O13" s="93"/>
      <c r="P13" s="93"/>
      <c r="Q13" s="93"/>
      <c r="R13" s="93"/>
      <c r="S13" s="93"/>
      <c r="T13" s="93"/>
      <c r="U13" s="93"/>
      <c r="V13" s="93"/>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row>
    <row r="14" spans="1:48" s="93" customFormat="1" ht="46.5" customHeight="1">
      <c r="B14" s="189">
        <v>8</v>
      </c>
      <c r="C14" s="190" t="s">
        <v>279</v>
      </c>
      <c r="D14" s="185">
        <v>427850.26367399999</v>
      </c>
      <c r="E14" s="176">
        <v>15.13</v>
      </c>
      <c r="F14" s="176">
        <v>52.21</v>
      </c>
      <c r="G14" s="176">
        <v>31.25</v>
      </c>
      <c r="H14" s="176">
        <v>0.01</v>
      </c>
      <c r="I14" s="176">
        <v>1.4000000000000037</v>
      </c>
      <c r="J14" s="177">
        <v>1.96</v>
      </c>
    </row>
    <row r="15" spans="1:48" s="98" customFormat="1" ht="46.5" customHeight="1">
      <c r="A15" s="93"/>
      <c r="B15" s="187">
        <v>9</v>
      </c>
      <c r="C15" s="188" t="s">
        <v>29</v>
      </c>
      <c r="D15" s="184">
        <v>546895.240399</v>
      </c>
      <c r="E15" s="173">
        <v>8.4600000000000009</v>
      </c>
      <c r="F15" s="173">
        <v>68.069999999999993</v>
      </c>
      <c r="G15" s="173">
        <v>23.240000000000002</v>
      </c>
      <c r="H15" s="173">
        <v>0.01</v>
      </c>
      <c r="I15" s="173">
        <v>0.21999999999999686</v>
      </c>
      <c r="J15" s="175">
        <v>0.25</v>
      </c>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row>
    <row r="16" spans="1:48" s="93" customFormat="1" ht="46.5" customHeight="1">
      <c r="B16" s="189">
        <v>10</v>
      </c>
      <c r="C16" s="190" t="s">
        <v>33</v>
      </c>
      <c r="D16" s="185">
        <v>13193732.464687999</v>
      </c>
      <c r="E16" s="176">
        <v>7.29</v>
      </c>
      <c r="F16" s="176">
        <v>9.5</v>
      </c>
      <c r="G16" s="176">
        <v>79.53</v>
      </c>
      <c r="H16" s="176">
        <v>1.1399999999999999</v>
      </c>
      <c r="I16" s="176">
        <v>2.5399999999999929</v>
      </c>
      <c r="J16" s="177">
        <v>0.64</v>
      </c>
    </row>
    <row r="17" spans="1:48" s="98" customFormat="1" ht="46.5" customHeight="1">
      <c r="A17" s="93"/>
      <c r="B17" s="187">
        <v>11</v>
      </c>
      <c r="C17" s="188" t="s">
        <v>256</v>
      </c>
      <c r="D17" s="184">
        <v>84676.514414999998</v>
      </c>
      <c r="E17" s="173">
        <v>4.97</v>
      </c>
      <c r="F17" s="173">
        <v>40.82</v>
      </c>
      <c r="G17" s="173">
        <v>52.03</v>
      </c>
      <c r="H17" s="173">
        <v>0</v>
      </c>
      <c r="I17" s="173">
        <v>2.1800000000000002</v>
      </c>
      <c r="J17" s="175">
        <v>39.97</v>
      </c>
      <c r="K17" s="93"/>
      <c r="L17" s="93"/>
      <c r="M17" s="93"/>
      <c r="N17" s="93"/>
      <c r="O17" s="93"/>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row>
    <row r="18" spans="1:48" s="93" customFormat="1" ht="46.5" customHeight="1">
      <c r="B18" s="189">
        <v>12</v>
      </c>
      <c r="C18" s="190" t="s">
        <v>47</v>
      </c>
      <c r="D18" s="185">
        <v>234557.88007000001</v>
      </c>
      <c r="E18" s="176">
        <v>3.92</v>
      </c>
      <c r="F18" s="176">
        <v>53.39</v>
      </c>
      <c r="G18" s="176">
        <v>41.95</v>
      </c>
      <c r="H18" s="176">
        <v>0.02</v>
      </c>
      <c r="I18" s="176">
        <v>0.71999999999999487</v>
      </c>
      <c r="J18" s="177">
        <v>0.99</v>
      </c>
    </row>
    <row r="19" spans="1:48" s="98" customFormat="1" ht="46.5" customHeight="1">
      <c r="A19" s="93"/>
      <c r="B19" s="187">
        <v>13</v>
      </c>
      <c r="C19" s="188" t="s">
        <v>53</v>
      </c>
      <c r="D19" s="184">
        <v>174949.74480799999</v>
      </c>
      <c r="E19" s="173">
        <v>2.96</v>
      </c>
      <c r="F19" s="173">
        <v>15.99</v>
      </c>
      <c r="G19" s="173">
        <v>80.039999999999992</v>
      </c>
      <c r="H19" s="173">
        <v>0.03</v>
      </c>
      <c r="I19" s="173">
        <v>0.9800000000000193</v>
      </c>
      <c r="J19" s="175">
        <v>0.63</v>
      </c>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row>
    <row r="20" spans="1:48" s="93" customFormat="1" ht="46.5" customHeight="1">
      <c r="B20" s="189">
        <v>14</v>
      </c>
      <c r="C20" s="190" t="s">
        <v>49</v>
      </c>
      <c r="D20" s="185">
        <v>246776.10643799999</v>
      </c>
      <c r="E20" s="176">
        <v>1.99</v>
      </c>
      <c r="F20" s="176">
        <v>37.17</v>
      </c>
      <c r="G20" s="176">
        <v>60.410000000000004</v>
      </c>
      <c r="H20" s="176">
        <v>0.02</v>
      </c>
      <c r="I20" s="176">
        <v>0.4099999999999997</v>
      </c>
      <c r="J20" s="177">
        <v>0.13</v>
      </c>
    </row>
    <row r="21" spans="1:48" s="98" customFormat="1" ht="46.5" customHeight="1">
      <c r="A21" s="93"/>
      <c r="B21" s="187">
        <v>15</v>
      </c>
      <c r="C21" s="188" t="s">
        <v>45</v>
      </c>
      <c r="D21" s="184">
        <v>51386.522537999997</v>
      </c>
      <c r="E21" s="173">
        <v>1.1399999999999999</v>
      </c>
      <c r="F21" s="173">
        <v>95.1</v>
      </c>
      <c r="G21" s="173">
        <v>3.49</v>
      </c>
      <c r="H21" s="173">
        <v>0</v>
      </c>
      <c r="I21" s="173">
        <v>0.2700000000000049</v>
      </c>
      <c r="J21" s="175">
        <v>1.43</v>
      </c>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row>
    <row r="22" spans="1:48" s="93" customFormat="1" ht="46.5" customHeight="1">
      <c r="B22" s="189">
        <v>16</v>
      </c>
      <c r="C22" s="190" t="s">
        <v>31</v>
      </c>
      <c r="D22" s="185">
        <v>167617.080544</v>
      </c>
      <c r="E22" s="176">
        <v>0.48</v>
      </c>
      <c r="F22" s="176">
        <v>28.83</v>
      </c>
      <c r="G22" s="176">
        <v>69.75</v>
      </c>
      <c r="H22" s="176">
        <v>0</v>
      </c>
      <c r="I22" s="176">
        <v>0.93999999999999773</v>
      </c>
      <c r="J22" s="177">
        <v>0.85</v>
      </c>
    </row>
    <row r="23" spans="1:48" s="98" customFormat="1" ht="46.5" customHeight="1">
      <c r="A23" s="93"/>
      <c r="B23" s="187">
        <v>17</v>
      </c>
      <c r="C23" s="188" t="s">
        <v>278</v>
      </c>
      <c r="D23" s="184">
        <v>175742.52787799999</v>
      </c>
      <c r="E23" s="173">
        <v>0.33</v>
      </c>
      <c r="F23" s="173">
        <v>40.72</v>
      </c>
      <c r="G23" s="173">
        <v>58.09</v>
      </c>
      <c r="H23" s="173">
        <v>0.01</v>
      </c>
      <c r="I23" s="173">
        <v>0.84999999999999942</v>
      </c>
      <c r="J23" s="175">
        <v>0.98</v>
      </c>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row>
    <row r="24" spans="1:48" s="93" customFormat="1" ht="46.5" customHeight="1">
      <c r="B24" s="189">
        <v>18</v>
      </c>
      <c r="C24" s="190" t="s">
        <v>26</v>
      </c>
      <c r="D24" s="185">
        <v>490556.77701399999</v>
      </c>
      <c r="E24" s="176">
        <v>0.32</v>
      </c>
      <c r="F24" s="176">
        <v>35.270000000000003</v>
      </c>
      <c r="G24" s="176">
        <v>63.7</v>
      </c>
      <c r="H24" s="176">
        <v>0</v>
      </c>
      <c r="I24" s="176">
        <v>0.70999999999999375</v>
      </c>
      <c r="J24" s="177">
        <v>0.53</v>
      </c>
    </row>
    <row r="25" spans="1:48" s="98" customFormat="1" ht="46.5" customHeight="1">
      <c r="A25" s="93"/>
      <c r="B25" s="187">
        <v>19</v>
      </c>
      <c r="C25" s="188" t="s">
        <v>36</v>
      </c>
      <c r="D25" s="184">
        <v>715653.14134199999</v>
      </c>
      <c r="E25" s="173">
        <v>0.17</v>
      </c>
      <c r="F25" s="173">
        <v>30.31</v>
      </c>
      <c r="G25" s="173">
        <v>69.010000000000005</v>
      </c>
      <c r="H25" s="173">
        <v>0</v>
      </c>
      <c r="I25" s="173">
        <v>0.50999999999999091</v>
      </c>
      <c r="J25" s="175">
        <v>0.56000000000000005</v>
      </c>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row>
    <row r="26" spans="1:48" s="93" customFormat="1" ht="46.5" customHeight="1">
      <c r="B26" s="189">
        <v>20</v>
      </c>
      <c r="C26" s="191" t="s">
        <v>18</v>
      </c>
      <c r="D26" s="185">
        <v>3151623.67661</v>
      </c>
      <c r="E26" s="176">
        <v>0.09</v>
      </c>
      <c r="F26" s="176">
        <v>32.18</v>
      </c>
      <c r="G26" s="176">
        <v>66.63</v>
      </c>
      <c r="H26" s="176">
        <v>0</v>
      </c>
      <c r="I26" s="176">
        <v>1.0999999999999943</v>
      </c>
      <c r="J26" s="177">
        <v>0.94</v>
      </c>
    </row>
    <row r="27" spans="1:48" s="98" customFormat="1" ht="46.5" customHeight="1">
      <c r="A27" s="93"/>
      <c r="B27" s="187">
        <v>21</v>
      </c>
      <c r="C27" s="188" t="s">
        <v>55</v>
      </c>
      <c r="D27" s="184">
        <v>770071.36663900001</v>
      </c>
      <c r="E27" s="173">
        <v>0.08</v>
      </c>
      <c r="F27" s="173">
        <v>35.94</v>
      </c>
      <c r="G27" s="173">
        <v>63.36</v>
      </c>
      <c r="H27" s="173">
        <v>0</v>
      </c>
      <c r="I27" s="173">
        <v>0.62000000000000455</v>
      </c>
      <c r="J27" s="175">
        <v>0.82</v>
      </c>
      <c r="K27" s="93"/>
      <c r="L27" s="93"/>
      <c r="M27" s="93"/>
      <c r="N27" s="93"/>
      <c r="O27" s="93"/>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row>
    <row r="28" spans="1:48" s="99" customFormat="1" ht="46.5" customHeight="1">
      <c r="B28" s="189">
        <v>22</v>
      </c>
      <c r="C28" s="190" t="s">
        <v>40</v>
      </c>
      <c r="D28" s="185">
        <v>58645.819519999997</v>
      </c>
      <c r="E28" s="176">
        <v>28.16</v>
      </c>
      <c r="F28" s="176">
        <v>3.46</v>
      </c>
      <c r="G28" s="176">
        <v>44.38</v>
      </c>
      <c r="H28" s="176">
        <v>0</v>
      </c>
      <c r="I28" s="176">
        <v>24</v>
      </c>
      <c r="J28" s="177">
        <v>1.85</v>
      </c>
    </row>
    <row r="29" spans="1:48" s="98" customFormat="1" ht="46.5" customHeight="1">
      <c r="A29" s="93"/>
      <c r="B29" s="187">
        <v>23</v>
      </c>
      <c r="C29" s="188" t="s">
        <v>43</v>
      </c>
      <c r="D29" s="184">
        <v>20568.661931999999</v>
      </c>
      <c r="E29" s="173">
        <v>0</v>
      </c>
      <c r="F29" s="173">
        <v>33.840000000000003</v>
      </c>
      <c r="G29" s="173">
        <v>64.989999999999995</v>
      </c>
      <c r="H29" s="173">
        <v>0.24</v>
      </c>
      <c r="I29" s="173">
        <v>0.93000000000000171</v>
      </c>
      <c r="J29" s="175">
        <v>0.61</v>
      </c>
      <c r="K29" s="93"/>
      <c r="L29" s="93"/>
      <c r="M29" s="93"/>
      <c r="N29" s="93"/>
      <c r="O29" s="93"/>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3"/>
      <c r="AS29" s="93"/>
      <c r="AT29" s="93"/>
      <c r="AU29" s="93"/>
      <c r="AV29" s="93"/>
    </row>
    <row r="30" spans="1:48" s="93" customFormat="1" ht="46.5" customHeight="1">
      <c r="B30" s="189">
        <v>24</v>
      </c>
      <c r="C30" s="192" t="s">
        <v>51</v>
      </c>
      <c r="D30" s="185">
        <v>172124.41305500001</v>
      </c>
      <c r="E30" s="176">
        <v>0</v>
      </c>
      <c r="F30" s="176">
        <v>40.770000000000003</v>
      </c>
      <c r="G30" s="176">
        <v>58.17</v>
      </c>
      <c r="H30" s="176">
        <v>0</v>
      </c>
      <c r="I30" s="176">
        <v>1.06</v>
      </c>
      <c r="J30" s="177">
        <v>1.18</v>
      </c>
    </row>
    <row r="31" spans="1:48" s="98" customFormat="1" ht="46.5" customHeight="1">
      <c r="A31" s="93"/>
      <c r="B31" s="187">
        <v>25</v>
      </c>
      <c r="C31" s="193" t="s">
        <v>63</v>
      </c>
      <c r="D31" s="184">
        <v>19985.483432000001</v>
      </c>
      <c r="E31" s="173">
        <v>0</v>
      </c>
      <c r="F31" s="173">
        <v>31.67</v>
      </c>
      <c r="G31" s="173">
        <v>67.11</v>
      </c>
      <c r="H31" s="173">
        <v>0</v>
      </c>
      <c r="I31" s="173">
        <v>1.2199999999999989</v>
      </c>
      <c r="J31" s="175">
        <v>1.42</v>
      </c>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row>
    <row r="32" spans="1:48" s="93" customFormat="1" ht="46.5" customHeight="1">
      <c r="B32" s="189">
        <v>26</v>
      </c>
      <c r="C32" s="192" t="s">
        <v>227</v>
      </c>
      <c r="D32" s="185">
        <v>2016180.445058</v>
      </c>
      <c r="E32" s="176">
        <v>0</v>
      </c>
      <c r="F32" s="176">
        <v>30.9</v>
      </c>
      <c r="G32" s="176">
        <v>68.47</v>
      </c>
      <c r="H32" s="176">
        <v>0</v>
      </c>
      <c r="I32" s="176">
        <v>0.62999999999999545</v>
      </c>
      <c r="J32" s="177">
        <v>0.67</v>
      </c>
    </row>
    <row r="33" spans="1:48" s="98" customFormat="1" ht="46.5" customHeight="1">
      <c r="A33" s="93"/>
      <c r="B33" s="187">
        <v>27</v>
      </c>
      <c r="C33" s="193" t="s">
        <v>365</v>
      </c>
      <c r="D33" s="184">
        <v>4980.388559</v>
      </c>
      <c r="E33" s="173">
        <v>0</v>
      </c>
      <c r="F33" s="173">
        <v>40.04</v>
      </c>
      <c r="G33" s="173">
        <v>57.27</v>
      </c>
      <c r="H33" s="173">
        <v>0</v>
      </c>
      <c r="I33" s="173">
        <v>2.6899999999999977</v>
      </c>
      <c r="J33" s="175">
        <v>0</v>
      </c>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row>
    <row r="34" spans="1:48" s="93" customFormat="1" ht="46.5" customHeight="1">
      <c r="B34" s="189">
        <v>28</v>
      </c>
      <c r="C34" s="192" t="s">
        <v>367</v>
      </c>
      <c r="D34" s="185">
        <v>51765.208369</v>
      </c>
      <c r="E34" s="176">
        <v>0</v>
      </c>
      <c r="F34" s="176">
        <v>0</v>
      </c>
      <c r="G34" s="176">
        <v>96.53</v>
      </c>
      <c r="H34" s="176">
        <v>0</v>
      </c>
      <c r="I34" s="176">
        <v>3.4699999999999989</v>
      </c>
      <c r="J34" s="177">
        <v>0</v>
      </c>
    </row>
    <row r="35" spans="1:48" s="97" customFormat="1" ht="46.5" customHeight="1">
      <c r="A35" s="93"/>
      <c r="B35" s="285" t="s">
        <v>280</v>
      </c>
      <c r="C35" s="286"/>
      <c r="D35" s="186">
        <v>23692602.717402995</v>
      </c>
      <c r="E35" s="179">
        <v>5.8606008816994724</v>
      </c>
      <c r="F35" s="179">
        <v>19.984617659316193</v>
      </c>
      <c r="G35" s="179">
        <v>71.559774755597957</v>
      </c>
      <c r="H35" s="179">
        <v>0.63615516289102769</v>
      </c>
      <c r="I35" s="179">
        <v>1.9588515404953557</v>
      </c>
      <c r="J35" s="179"/>
      <c r="K35" s="93"/>
      <c r="L35" s="93"/>
      <c r="M35" s="93"/>
      <c r="N35" s="93"/>
      <c r="O35" s="93"/>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row>
    <row r="36" spans="1:48" s="98" customFormat="1" ht="46.5" customHeight="1">
      <c r="A36" s="93"/>
      <c r="B36" s="187">
        <v>29</v>
      </c>
      <c r="C36" s="188" t="s">
        <v>75</v>
      </c>
      <c r="D36" s="184">
        <v>19208.860635000001</v>
      </c>
      <c r="E36" s="173">
        <v>63.19</v>
      </c>
      <c r="F36" s="173">
        <v>8.27</v>
      </c>
      <c r="G36" s="173">
        <v>23.22</v>
      </c>
      <c r="H36" s="173">
        <v>0</v>
      </c>
      <c r="I36" s="178">
        <v>5.3200000000000038</v>
      </c>
      <c r="J36" s="175">
        <v>4.66</v>
      </c>
      <c r="K36" s="93"/>
      <c r="L36" s="93"/>
      <c r="M36" s="93"/>
      <c r="N36" s="93"/>
      <c r="O36" s="93"/>
      <c r="P36" s="93"/>
      <c r="Q36" s="93"/>
      <c r="R36" s="93"/>
      <c r="S36" s="93"/>
      <c r="T36" s="93"/>
      <c r="U36" s="93"/>
      <c r="V36" s="93"/>
      <c r="W36" s="93"/>
      <c r="X36" s="93"/>
      <c r="Y36" s="93"/>
      <c r="Z36" s="93"/>
      <c r="AA36" s="93"/>
      <c r="AB36" s="93"/>
      <c r="AC36" s="93"/>
      <c r="AD36" s="93"/>
      <c r="AE36" s="93"/>
      <c r="AF36" s="93"/>
      <c r="AG36" s="93"/>
      <c r="AH36" s="93"/>
      <c r="AI36" s="93"/>
      <c r="AJ36" s="93"/>
      <c r="AK36" s="93"/>
      <c r="AL36" s="93"/>
      <c r="AM36" s="93"/>
      <c r="AN36" s="93"/>
      <c r="AO36" s="93"/>
      <c r="AP36" s="93"/>
      <c r="AQ36" s="93"/>
      <c r="AR36" s="93"/>
      <c r="AS36" s="93"/>
      <c r="AT36" s="93"/>
      <c r="AU36" s="93"/>
      <c r="AV36" s="93"/>
    </row>
    <row r="37" spans="1:48" s="93" customFormat="1" ht="46.5" customHeight="1">
      <c r="B37" s="189">
        <v>30</v>
      </c>
      <c r="C37" s="190" t="s">
        <v>320</v>
      </c>
      <c r="D37" s="185">
        <v>30861.531674999998</v>
      </c>
      <c r="E37" s="176">
        <v>58.33</v>
      </c>
      <c r="F37" s="176">
        <v>31.29</v>
      </c>
      <c r="G37" s="176">
        <v>7.77</v>
      </c>
      <c r="H37" s="176">
        <v>1.07</v>
      </c>
      <c r="I37" s="176">
        <v>1.5400000000000029</v>
      </c>
      <c r="J37" s="177">
        <v>0.67</v>
      </c>
    </row>
    <row r="38" spans="1:48" s="98" customFormat="1" ht="46.5" customHeight="1">
      <c r="A38" s="93"/>
      <c r="B38" s="187">
        <v>31</v>
      </c>
      <c r="C38" s="188" t="s">
        <v>77</v>
      </c>
      <c r="D38" s="184">
        <v>9770.2813260000003</v>
      </c>
      <c r="E38" s="173">
        <v>57.97</v>
      </c>
      <c r="F38" s="173">
        <v>0</v>
      </c>
      <c r="G38" s="173">
        <v>35.159999999999997</v>
      </c>
      <c r="H38" s="173">
        <v>0</v>
      </c>
      <c r="I38" s="178">
        <v>6.8700000000000045</v>
      </c>
      <c r="J38" s="175">
        <v>5.86</v>
      </c>
      <c r="K38" s="93"/>
      <c r="L38" s="93"/>
      <c r="M38" s="93"/>
      <c r="N38" s="93"/>
      <c r="O38" s="93"/>
      <c r="P38" s="9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row>
    <row r="39" spans="1:48" s="93" customFormat="1" ht="46.5" customHeight="1">
      <c r="B39" s="189">
        <v>32</v>
      </c>
      <c r="C39" s="192" t="s">
        <v>369</v>
      </c>
      <c r="D39" s="185">
        <v>5142.4153999999999</v>
      </c>
      <c r="E39" s="176">
        <v>54.62</v>
      </c>
      <c r="F39" s="176">
        <v>0</v>
      </c>
      <c r="G39" s="176">
        <v>37.450000000000003</v>
      </c>
      <c r="H39" s="176">
        <v>0</v>
      </c>
      <c r="I39" s="176">
        <v>7.93</v>
      </c>
      <c r="J39" s="177">
        <v>0</v>
      </c>
    </row>
    <row r="40" spans="1:48" s="98" customFormat="1" ht="46.5" customHeight="1">
      <c r="A40" s="93"/>
      <c r="B40" s="187">
        <v>33</v>
      </c>
      <c r="C40" s="193" t="s">
        <v>243</v>
      </c>
      <c r="D40" s="184">
        <v>15796.528503</v>
      </c>
      <c r="E40" s="173">
        <v>48.3</v>
      </c>
      <c r="F40" s="173">
        <v>48.31</v>
      </c>
      <c r="G40" s="173">
        <v>0</v>
      </c>
      <c r="H40" s="173">
        <v>1.75</v>
      </c>
      <c r="I40" s="178">
        <v>1.6400000000000006</v>
      </c>
      <c r="J40" s="175">
        <v>0.56000000000000005</v>
      </c>
      <c r="K40" s="93"/>
      <c r="L40" s="93"/>
      <c r="M40" s="93"/>
      <c r="N40" s="93"/>
      <c r="O40" s="93"/>
      <c r="P40" s="93"/>
      <c r="Q40" s="93"/>
      <c r="R40" s="93"/>
      <c r="S40" s="93"/>
      <c r="T40" s="93"/>
      <c r="U40" s="93"/>
      <c r="V40" s="93"/>
      <c r="W40" s="93"/>
      <c r="X40" s="93"/>
      <c r="Y40" s="93"/>
      <c r="Z40" s="93"/>
      <c r="AA40" s="93"/>
      <c r="AB40" s="93"/>
      <c r="AC40" s="93"/>
      <c r="AD40" s="93"/>
      <c r="AE40" s="93"/>
      <c r="AF40" s="93"/>
      <c r="AG40" s="93"/>
      <c r="AH40" s="93"/>
      <c r="AI40" s="93"/>
      <c r="AJ40" s="93"/>
      <c r="AK40" s="93"/>
      <c r="AL40" s="93"/>
      <c r="AM40" s="93"/>
      <c r="AN40" s="93"/>
      <c r="AO40" s="93"/>
      <c r="AP40" s="93"/>
      <c r="AQ40" s="93"/>
      <c r="AR40" s="93"/>
      <c r="AS40" s="93"/>
      <c r="AT40" s="93"/>
      <c r="AU40" s="93"/>
      <c r="AV40" s="93"/>
    </row>
    <row r="41" spans="1:48" s="93" customFormat="1" ht="46.5" customHeight="1">
      <c r="B41" s="189">
        <v>34</v>
      </c>
      <c r="C41" s="192" t="s">
        <v>372</v>
      </c>
      <c r="D41" s="185">
        <v>5799.7718459999996</v>
      </c>
      <c r="E41" s="176">
        <v>48.01</v>
      </c>
      <c r="F41" s="176">
        <v>39.11</v>
      </c>
      <c r="G41" s="176">
        <v>0</v>
      </c>
      <c r="H41" s="176">
        <v>9.9499999999999993</v>
      </c>
      <c r="I41" s="176">
        <v>2.9300000000000033</v>
      </c>
      <c r="J41" s="177">
        <v>0</v>
      </c>
    </row>
    <row r="42" spans="1:48" s="98" customFormat="1" ht="46.5" customHeight="1">
      <c r="A42" s="93"/>
      <c r="B42" s="187">
        <v>35</v>
      </c>
      <c r="C42" s="188" t="s">
        <v>230</v>
      </c>
      <c r="D42" s="184">
        <v>11420.719419999999</v>
      </c>
      <c r="E42" s="173">
        <v>46.87</v>
      </c>
      <c r="F42" s="173">
        <v>38.19</v>
      </c>
      <c r="G42" s="173">
        <v>11.5</v>
      </c>
      <c r="H42" s="173">
        <v>1.61</v>
      </c>
      <c r="I42" s="178">
        <v>1.8300000000000047</v>
      </c>
      <c r="J42" s="175">
        <v>2.94</v>
      </c>
      <c r="K42" s="93"/>
      <c r="L42" s="93"/>
      <c r="M42" s="93"/>
      <c r="N42" s="93"/>
      <c r="O42" s="93"/>
      <c r="P42" s="93"/>
      <c r="Q42" s="93"/>
      <c r="R42" s="93"/>
      <c r="S42" s="93"/>
      <c r="T42" s="93"/>
      <c r="U42" s="93"/>
      <c r="V42" s="93"/>
      <c r="W42" s="93"/>
      <c r="X42" s="93"/>
      <c r="Y42" s="93"/>
      <c r="Z42" s="93"/>
      <c r="AA42" s="93"/>
      <c r="AB42" s="93"/>
      <c r="AC42" s="93"/>
      <c r="AD42" s="93"/>
      <c r="AE42" s="93"/>
      <c r="AF42" s="93"/>
      <c r="AG42" s="93"/>
      <c r="AH42" s="93"/>
      <c r="AI42" s="93"/>
      <c r="AJ42" s="93"/>
      <c r="AK42" s="93"/>
      <c r="AL42" s="93"/>
      <c r="AM42" s="93"/>
      <c r="AN42" s="93"/>
      <c r="AO42" s="93"/>
      <c r="AP42" s="93"/>
      <c r="AQ42" s="93"/>
      <c r="AR42" s="93"/>
      <c r="AS42" s="93"/>
      <c r="AT42" s="93"/>
      <c r="AU42" s="93"/>
      <c r="AV42" s="93"/>
    </row>
    <row r="43" spans="1:48" s="93" customFormat="1" ht="46.5" customHeight="1">
      <c r="B43" s="189">
        <v>36</v>
      </c>
      <c r="C43" s="192" t="s">
        <v>251</v>
      </c>
      <c r="D43" s="185">
        <v>6533</v>
      </c>
      <c r="E43" s="176">
        <v>57.62</v>
      </c>
      <c r="F43" s="176">
        <v>0</v>
      </c>
      <c r="G43" s="176">
        <v>40.78</v>
      </c>
      <c r="H43" s="176">
        <v>0</v>
      </c>
      <c r="I43" s="180">
        <v>1.66</v>
      </c>
      <c r="J43" s="177">
        <v>0.42</v>
      </c>
    </row>
    <row r="44" spans="1:48" s="98" customFormat="1" ht="46.5" customHeight="1">
      <c r="A44" s="93"/>
      <c r="B44" s="187">
        <v>37</v>
      </c>
      <c r="C44" s="193" t="s">
        <v>281</v>
      </c>
      <c r="D44" s="184">
        <v>86231.410145999995</v>
      </c>
      <c r="E44" s="173">
        <v>40.19</v>
      </c>
      <c r="F44" s="173">
        <v>0</v>
      </c>
      <c r="G44" s="173">
        <v>56.8</v>
      </c>
      <c r="H44" s="173">
        <v>0</v>
      </c>
      <c r="I44" s="178">
        <v>3.1</v>
      </c>
      <c r="J44" s="175">
        <v>6.43</v>
      </c>
      <c r="K44" s="93"/>
      <c r="L44" s="93"/>
      <c r="M44" s="93"/>
      <c r="N44" s="93"/>
      <c r="O44" s="93"/>
      <c r="P44" s="93"/>
      <c r="Q44" s="93"/>
      <c r="R44" s="93"/>
      <c r="S44" s="93"/>
      <c r="T44" s="93"/>
      <c r="U44" s="93"/>
      <c r="V44" s="93"/>
      <c r="W44" s="93"/>
      <c r="X44" s="93"/>
      <c r="Y44" s="93"/>
      <c r="Z44" s="93"/>
      <c r="AA44" s="93"/>
      <c r="AB44" s="93"/>
      <c r="AC44" s="93"/>
      <c r="AD44" s="93"/>
      <c r="AE44" s="93"/>
      <c r="AF44" s="93"/>
      <c r="AG44" s="93"/>
      <c r="AH44" s="93"/>
      <c r="AI44" s="93"/>
      <c r="AJ44" s="93"/>
      <c r="AK44" s="93"/>
      <c r="AL44" s="93"/>
      <c r="AM44" s="93"/>
      <c r="AN44" s="93"/>
      <c r="AO44" s="93"/>
      <c r="AP44" s="93"/>
      <c r="AQ44" s="93"/>
      <c r="AR44" s="93"/>
      <c r="AS44" s="93"/>
      <c r="AT44" s="93"/>
      <c r="AU44" s="93"/>
      <c r="AV44" s="93"/>
    </row>
    <row r="45" spans="1:48" s="97" customFormat="1" ht="46.5" customHeight="1">
      <c r="A45" s="93"/>
      <c r="B45" s="299" t="s">
        <v>282</v>
      </c>
      <c r="C45" s="300"/>
      <c r="D45" s="186">
        <v>190765</v>
      </c>
      <c r="E45" s="181">
        <v>48.646257488266286</v>
      </c>
      <c r="F45" s="181">
        <v>13.370540964479805</v>
      </c>
      <c r="G45" s="179">
        <v>34.165745827769292</v>
      </c>
      <c r="H45" s="179">
        <v>0.71690746156999441</v>
      </c>
      <c r="I45" s="181">
        <v>3.1430335251970765</v>
      </c>
      <c r="J45" s="182"/>
      <c r="K45" s="93"/>
      <c r="L45" s="93"/>
      <c r="M45" s="93"/>
      <c r="N45" s="93"/>
      <c r="O45" s="93"/>
      <c r="P45" s="93"/>
      <c r="Q45" s="93"/>
      <c r="R45" s="93"/>
      <c r="S45" s="93"/>
      <c r="T45" s="93"/>
      <c r="U45" s="93"/>
      <c r="V45" s="93"/>
      <c r="W45" s="93"/>
      <c r="X45" s="93"/>
      <c r="Y45" s="93"/>
      <c r="Z45" s="93"/>
      <c r="AA45" s="93"/>
      <c r="AB45" s="93"/>
      <c r="AC45" s="93"/>
      <c r="AD45" s="93"/>
      <c r="AE45" s="93"/>
      <c r="AF45" s="93"/>
      <c r="AG45" s="93"/>
      <c r="AH45" s="93"/>
      <c r="AI45" s="93"/>
      <c r="AJ45" s="93"/>
      <c r="AK45" s="93"/>
      <c r="AL45" s="93"/>
      <c r="AM45" s="93"/>
      <c r="AN45" s="93"/>
      <c r="AO45" s="93"/>
      <c r="AP45" s="93"/>
      <c r="AQ45" s="93"/>
      <c r="AR45" s="93"/>
      <c r="AS45" s="93"/>
      <c r="AT45" s="93"/>
      <c r="AU45" s="93"/>
      <c r="AV45" s="93"/>
    </row>
    <row r="46" spans="1:48" s="98" customFormat="1" ht="46.5" customHeight="1">
      <c r="A46" s="93"/>
      <c r="B46" s="187">
        <v>38</v>
      </c>
      <c r="C46" s="188" t="s">
        <v>284</v>
      </c>
      <c r="D46" s="184">
        <v>70556.960695000002</v>
      </c>
      <c r="E46" s="173">
        <v>97.15</v>
      </c>
      <c r="F46" s="173">
        <v>0</v>
      </c>
      <c r="G46" s="173">
        <v>0.79</v>
      </c>
      <c r="H46" s="173">
        <v>0</v>
      </c>
      <c r="I46" s="173">
        <v>2.0599999999999943</v>
      </c>
      <c r="J46" s="175">
        <v>0</v>
      </c>
      <c r="K46" s="93"/>
      <c r="L46" s="93"/>
      <c r="M46" s="93"/>
      <c r="N46" s="93"/>
      <c r="O46" s="93"/>
      <c r="P46" s="93"/>
      <c r="Q46" s="93"/>
      <c r="R46" s="93"/>
      <c r="S46" s="93"/>
      <c r="T46" s="93"/>
      <c r="U46" s="93"/>
      <c r="V46" s="93"/>
      <c r="W46" s="93"/>
      <c r="X46" s="93"/>
      <c r="Y46" s="93"/>
      <c r="Z46" s="93"/>
      <c r="AA46" s="93"/>
      <c r="AB46" s="93"/>
      <c r="AC46" s="93"/>
      <c r="AD46" s="93"/>
      <c r="AE46" s="93"/>
      <c r="AF46" s="93"/>
      <c r="AG46" s="93"/>
      <c r="AH46" s="93"/>
      <c r="AI46" s="93"/>
      <c r="AJ46" s="93"/>
      <c r="AK46" s="93"/>
      <c r="AL46" s="93"/>
      <c r="AM46" s="93"/>
      <c r="AN46" s="93"/>
      <c r="AO46" s="93"/>
      <c r="AP46" s="93"/>
      <c r="AQ46" s="93"/>
      <c r="AR46" s="93"/>
      <c r="AS46" s="93"/>
      <c r="AT46" s="93"/>
      <c r="AU46" s="93"/>
      <c r="AV46" s="93"/>
    </row>
    <row r="47" spans="1:48" s="93" customFormat="1" ht="46.5" customHeight="1">
      <c r="B47" s="189">
        <v>39</v>
      </c>
      <c r="C47" s="190" t="s">
        <v>283</v>
      </c>
      <c r="D47" s="185">
        <v>171434.87296000001</v>
      </c>
      <c r="E47" s="176">
        <v>96.2</v>
      </c>
      <c r="F47" s="176">
        <v>0</v>
      </c>
      <c r="G47" s="176">
        <v>0.03</v>
      </c>
      <c r="H47" s="176">
        <v>0</v>
      </c>
      <c r="I47" s="180">
        <v>3.7699999999999974</v>
      </c>
      <c r="J47" s="177">
        <v>4.13</v>
      </c>
    </row>
    <row r="48" spans="1:48" s="98" customFormat="1" ht="46.5" customHeight="1">
      <c r="A48" s="93"/>
      <c r="B48" s="187">
        <v>40</v>
      </c>
      <c r="C48" s="188" t="s">
        <v>380</v>
      </c>
      <c r="D48" s="184">
        <v>211451.177493</v>
      </c>
      <c r="E48" s="173">
        <v>91.47</v>
      </c>
      <c r="F48" s="173">
        <v>0</v>
      </c>
      <c r="G48" s="173">
        <v>0</v>
      </c>
      <c r="H48" s="173">
        <v>0.98</v>
      </c>
      <c r="I48" s="173">
        <v>7.5500000000000007</v>
      </c>
      <c r="J48" s="175">
        <v>7.3</v>
      </c>
      <c r="K48" s="93"/>
      <c r="L48" s="93"/>
      <c r="M48" s="93"/>
      <c r="N48" s="93"/>
      <c r="O48" s="93"/>
      <c r="P48" s="93"/>
      <c r="Q48" s="93"/>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3"/>
      <c r="AS48" s="93"/>
      <c r="AT48" s="93"/>
      <c r="AU48" s="93"/>
      <c r="AV48" s="93"/>
    </row>
    <row r="49" spans="1:48" s="93" customFormat="1" ht="46.5" customHeight="1">
      <c r="B49" s="189">
        <v>41</v>
      </c>
      <c r="C49" s="190" t="s">
        <v>86</v>
      </c>
      <c r="D49" s="185">
        <v>187563.24589600001</v>
      </c>
      <c r="E49" s="176">
        <v>89.31</v>
      </c>
      <c r="F49" s="176">
        <v>0</v>
      </c>
      <c r="G49" s="176">
        <v>0.97</v>
      </c>
      <c r="H49" s="176">
        <v>2.23</v>
      </c>
      <c r="I49" s="180">
        <v>7.4899999999999967</v>
      </c>
      <c r="J49" s="177">
        <v>8.3000000000000007</v>
      </c>
    </row>
    <row r="50" spans="1:48" s="98" customFormat="1" ht="46.5" customHeight="1">
      <c r="A50" s="93"/>
      <c r="B50" s="187">
        <v>42</v>
      </c>
      <c r="C50" s="188" t="s">
        <v>83</v>
      </c>
      <c r="D50" s="184">
        <v>479680.563646</v>
      </c>
      <c r="E50" s="173">
        <v>65.09</v>
      </c>
      <c r="F50" s="173">
        <v>27.85</v>
      </c>
      <c r="G50" s="173">
        <v>0.14000000000000001</v>
      </c>
      <c r="H50" s="173">
        <v>0</v>
      </c>
      <c r="I50" s="178">
        <v>6.9199999999999955</v>
      </c>
      <c r="J50" s="175">
        <v>6.65</v>
      </c>
      <c r="K50" s="93"/>
      <c r="L50" s="93"/>
      <c r="M50" s="93"/>
      <c r="N50" s="93"/>
      <c r="O50" s="93"/>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3"/>
      <c r="AS50" s="93"/>
      <c r="AT50" s="93"/>
      <c r="AU50" s="93"/>
      <c r="AV50" s="93"/>
    </row>
    <row r="51" spans="1:48" s="93" customFormat="1" ht="46.5" customHeight="1">
      <c r="B51" s="189">
        <v>43</v>
      </c>
      <c r="C51" s="192" t="s">
        <v>246</v>
      </c>
      <c r="D51" s="185">
        <v>332566.2</v>
      </c>
      <c r="E51" s="176">
        <v>28.98</v>
      </c>
      <c r="F51" s="176">
        <v>30.29</v>
      </c>
      <c r="G51" s="176">
        <v>0</v>
      </c>
      <c r="H51" s="176">
        <v>40.299999999999997</v>
      </c>
      <c r="I51" s="180">
        <v>0.42999999999999972</v>
      </c>
      <c r="J51" s="177">
        <v>2.4500000000000002</v>
      </c>
    </row>
    <row r="52" spans="1:48" s="97" customFormat="1" ht="46.5" customHeight="1">
      <c r="A52" s="93"/>
      <c r="B52" s="302" t="s">
        <v>285</v>
      </c>
      <c r="C52" s="303"/>
      <c r="D52" s="186">
        <v>1453253.0206899999</v>
      </c>
      <c r="E52" s="179">
        <v>69.017253803899862</v>
      </c>
      <c r="F52" s="179">
        <v>16.124194178117317</v>
      </c>
      <c r="G52" s="179">
        <v>0.21329711217131</v>
      </c>
      <c r="H52" s="179">
        <v>9.65276235629692</v>
      </c>
      <c r="I52" s="179">
        <v>4.992492549514596</v>
      </c>
      <c r="J52" s="183"/>
      <c r="K52" s="93"/>
      <c r="L52" s="93"/>
      <c r="M52" s="93"/>
      <c r="N52" s="93"/>
      <c r="O52" s="93"/>
      <c r="P52" s="93"/>
      <c r="Q52" s="93"/>
      <c r="R52" s="93"/>
      <c r="S52" s="93"/>
      <c r="T52" s="93"/>
      <c r="U52" s="93"/>
      <c r="V52" s="93"/>
      <c r="W52" s="93"/>
      <c r="X52" s="93"/>
      <c r="Y52" s="93"/>
      <c r="Z52" s="93"/>
      <c r="AA52" s="93"/>
      <c r="AB52" s="93"/>
      <c r="AC52" s="93"/>
      <c r="AD52" s="93"/>
      <c r="AE52" s="93"/>
      <c r="AF52" s="93"/>
      <c r="AG52" s="93"/>
      <c r="AH52" s="93"/>
      <c r="AI52" s="93"/>
      <c r="AJ52" s="93"/>
      <c r="AK52" s="93"/>
      <c r="AL52" s="93"/>
      <c r="AM52" s="93"/>
      <c r="AN52" s="93"/>
      <c r="AO52" s="93"/>
      <c r="AP52" s="93"/>
      <c r="AQ52" s="93"/>
      <c r="AR52" s="93"/>
      <c r="AS52" s="93"/>
      <c r="AT52" s="93"/>
      <c r="AU52" s="93"/>
      <c r="AV52" s="93"/>
    </row>
    <row r="53" spans="1:48" s="98" customFormat="1" ht="46.5" customHeight="1">
      <c r="A53" s="93"/>
      <c r="B53" s="187">
        <v>44</v>
      </c>
      <c r="C53" s="188" t="s">
        <v>286</v>
      </c>
      <c r="D53" s="184">
        <v>70708.992849000002</v>
      </c>
      <c r="E53" s="173">
        <v>94.26</v>
      </c>
      <c r="F53" s="173">
        <v>0</v>
      </c>
      <c r="G53" s="173">
        <v>0</v>
      </c>
      <c r="H53" s="173">
        <v>0</v>
      </c>
      <c r="I53" s="178">
        <v>5.7399999999999949</v>
      </c>
      <c r="J53" s="175">
        <v>4.4800000000000004</v>
      </c>
      <c r="K53" s="93"/>
      <c r="L53" s="93"/>
      <c r="M53" s="93"/>
      <c r="N53" s="93"/>
      <c r="O53" s="93"/>
      <c r="P53" s="93"/>
      <c r="Q53" s="93"/>
      <c r="R53" s="93"/>
      <c r="S53" s="93"/>
      <c r="T53" s="93"/>
      <c r="U53" s="93"/>
      <c r="V53" s="93"/>
      <c r="W53" s="93"/>
      <c r="X53" s="93"/>
      <c r="Y53" s="93"/>
      <c r="Z53" s="93"/>
      <c r="AA53" s="93"/>
      <c r="AB53" s="93"/>
      <c r="AC53" s="93"/>
      <c r="AD53" s="93"/>
      <c r="AE53" s="93"/>
      <c r="AF53" s="93"/>
      <c r="AG53" s="93"/>
      <c r="AH53" s="93"/>
      <c r="AI53" s="93"/>
      <c r="AJ53" s="93"/>
      <c r="AK53" s="93"/>
      <c r="AL53" s="93"/>
      <c r="AM53" s="93"/>
      <c r="AN53" s="93"/>
      <c r="AO53" s="93"/>
      <c r="AP53" s="93"/>
      <c r="AQ53" s="93"/>
      <c r="AR53" s="93"/>
      <c r="AS53" s="93"/>
      <c r="AT53" s="93"/>
      <c r="AU53" s="93"/>
      <c r="AV53" s="93"/>
    </row>
    <row r="54" spans="1:48" s="97" customFormat="1" ht="46.5" customHeight="1">
      <c r="A54" s="93"/>
      <c r="B54" s="299" t="s">
        <v>287</v>
      </c>
      <c r="C54" s="300"/>
      <c r="D54" s="186">
        <v>70708.992849000002</v>
      </c>
      <c r="E54" s="181">
        <v>94.26</v>
      </c>
      <c r="F54" s="179">
        <v>0</v>
      </c>
      <c r="G54" s="179">
        <v>0</v>
      </c>
      <c r="H54" s="179">
        <v>0</v>
      </c>
      <c r="I54" s="181">
        <v>5.7399999999999949</v>
      </c>
      <c r="J54" s="182"/>
      <c r="K54" s="93"/>
      <c r="L54" s="93"/>
      <c r="M54" s="93"/>
      <c r="N54" s="93"/>
      <c r="O54" s="93"/>
      <c r="P54" s="93"/>
      <c r="Q54" s="93"/>
      <c r="R54" s="93"/>
      <c r="S54" s="93"/>
      <c r="T54" s="93"/>
      <c r="U54" s="93"/>
      <c r="V54" s="93"/>
      <c r="W54" s="93"/>
      <c r="X54" s="93"/>
      <c r="Y54" s="93"/>
      <c r="Z54" s="93"/>
      <c r="AA54" s="93"/>
      <c r="AB54" s="93"/>
      <c r="AC54" s="93"/>
      <c r="AD54" s="93"/>
      <c r="AE54" s="93"/>
      <c r="AF54" s="93"/>
      <c r="AG54" s="93"/>
      <c r="AH54" s="93"/>
      <c r="AI54" s="93"/>
      <c r="AJ54" s="93"/>
      <c r="AK54" s="93"/>
      <c r="AL54" s="93"/>
      <c r="AM54" s="93"/>
      <c r="AN54" s="93"/>
      <c r="AO54" s="93"/>
      <c r="AP54" s="93"/>
      <c r="AQ54" s="93"/>
      <c r="AR54" s="93"/>
      <c r="AS54" s="93"/>
      <c r="AT54" s="93"/>
      <c r="AU54" s="93"/>
      <c r="AV54" s="93"/>
    </row>
    <row r="55" spans="1:48" s="98" customFormat="1" ht="46.5" customHeight="1">
      <c r="A55" s="93"/>
      <c r="B55" s="187">
        <v>45</v>
      </c>
      <c r="C55" s="188" t="s">
        <v>213</v>
      </c>
      <c r="D55" s="184">
        <v>9029.1468800000002</v>
      </c>
      <c r="E55" s="173">
        <v>99.04</v>
      </c>
      <c r="F55" s="173">
        <v>0</v>
      </c>
      <c r="G55" s="173">
        <v>0</v>
      </c>
      <c r="H55" s="173">
        <v>0.01</v>
      </c>
      <c r="I55" s="178">
        <v>0.94999999999999374</v>
      </c>
      <c r="J55" s="175">
        <v>2.5499999999999998</v>
      </c>
      <c r="K55" s="93"/>
      <c r="L55" s="93"/>
      <c r="M55" s="93"/>
      <c r="N55" s="93"/>
      <c r="O55" s="93"/>
      <c r="P55" s="93"/>
      <c r="Q55" s="93"/>
      <c r="R55" s="93"/>
      <c r="S55" s="93"/>
      <c r="T55" s="93"/>
      <c r="U55" s="93"/>
      <c r="V55" s="93"/>
      <c r="W55" s="93"/>
      <c r="X55" s="93"/>
      <c r="Y55" s="93"/>
      <c r="Z55" s="93"/>
      <c r="AA55" s="93"/>
      <c r="AB55" s="93"/>
      <c r="AC55" s="93"/>
      <c r="AD55" s="93"/>
      <c r="AE55" s="93"/>
      <c r="AF55" s="93"/>
      <c r="AG55" s="93"/>
      <c r="AH55" s="93"/>
      <c r="AI55" s="93"/>
      <c r="AJ55" s="93"/>
      <c r="AK55" s="93"/>
      <c r="AL55" s="93"/>
      <c r="AM55" s="93"/>
      <c r="AN55" s="93"/>
      <c r="AO55" s="93"/>
      <c r="AP55" s="93"/>
      <c r="AQ55" s="93"/>
      <c r="AR55" s="93"/>
      <c r="AS55" s="93"/>
      <c r="AT55" s="93"/>
      <c r="AU55" s="93"/>
      <c r="AV55" s="93"/>
    </row>
    <row r="56" spans="1:48" s="93" customFormat="1" ht="46.5" customHeight="1">
      <c r="B56" s="189">
        <v>46</v>
      </c>
      <c r="C56" s="190" t="s">
        <v>293</v>
      </c>
      <c r="D56" s="185">
        <v>51250.717679000001</v>
      </c>
      <c r="E56" s="176">
        <v>97.62</v>
      </c>
      <c r="F56" s="176">
        <v>0</v>
      </c>
      <c r="G56" s="176">
        <v>0.04</v>
      </c>
      <c r="H56" s="176">
        <v>0</v>
      </c>
      <c r="I56" s="176">
        <v>2.3399999999999954</v>
      </c>
      <c r="J56" s="177">
        <v>1.17</v>
      </c>
    </row>
    <row r="57" spans="1:48" s="98" customFormat="1" ht="46.5" customHeight="1">
      <c r="A57" s="93"/>
      <c r="B57" s="187">
        <v>47</v>
      </c>
      <c r="C57" s="188" t="s">
        <v>291</v>
      </c>
      <c r="D57" s="184">
        <v>72696.899460999994</v>
      </c>
      <c r="E57" s="173">
        <v>97.03</v>
      </c>
      <c r="F57" s="173">
        <v>0</v>
      </c>
      <c r="G57" s="173">
        <v>0.61</v>
      </c>
      <c r="H57" s="173">
        <v>0</v>
      </c>
      <c r="I57" s="173">
        <v>2.359999999999999</v>
      </c>
      <c r="J57" s="175">
        <v>1.82</v>
      </c>
      <c r="K57" s="93"/>
      <c r="L57" s="93"/>
      <c r="M57" s="93"/>
      <c r="N57" s="93"/>
      <c r="O57" s="93"/>
      <c r="P57" s="93"/>
      <c r="Q57" s="93"/>
      <c r="R57" s="93"/>
      <c r="S57" s="93"/>
      <c r="T57" s="93"/>
      <c r="U57" s="93"/>
      <c r="V57" s="93"/>
      <c r="W57" s="93"/>
      <c r="X57" s="93"/>
      <c r="Y57" s="93"/>
      <c r="Z57" s="93"/>
      <c r="AA57" s="93"/>
      <c r="AB57" s="93"/>
      <c r="AC57" s="93"/>
      <c r="AD57" s="93"/>
      <c r="AE57" s="93"/>
      <c r="AF57" s="93"/>
      <c r="AG57" s="93"/>
      <c r="AH57" s="93"/>
      <c r="AI57" s="93"/>
      <c r="AJ57" s="93"/>
      <c r="AK57" s="93"/>
      <c r="AL57" s="93"/>
      <c r="AM57" s="93"/>
      <c r="AN57" s="93"/>
      <c r="AO57" s="93"/>
      <c r="AP57" s="93"/>
      <c r="AQ57" s="93"/>
      <c r="AR57" s="93"/>
      <c r="AS57" s="93"/>
      <c r="AT57" s="93"/>
      <c r="AU57" s="93"/>
      <c r="AV57" s="93"/>
    </row>
    <row r="58" spans="1:48" s="93" customFormat="1" ht="46.5" customHeight="1">
      <c r="B58" s="189">
        <v>48</v>
      </c>
      <c r="C58" s="190" t="s">
        <v>303</v>
      </c>
      <c r="D58" s="185">
        <v>25773.710994000001</v>
      </c>
      <c r="E58" s="176">
        <v>96.47</v>
      </c>
      <c r="F58" s="176">
        <v>0</v>
      </c>
      <c r="G58" s="176">
        <v>0.39</v>
      </c>
      <c r="H58" s="176">
        <v>0</v>
      </c>
      <c r="I58" s="176">
        <v>3.140000000000001</v>
      </c>
      <c r="J58" s="177">
        <v>2.88</v>
      </c>
    </row>
    <row r="59" spans="1:48" s="98" customFormat="1" ht="46.5" customHeight="1">
      <c r="A59" s="93"/>
      <c r="B59" s="187">
        <v>49</v>
      </c>
      <c r="C59" s="188" t="s">
        <v>288</v>
      </c>
      <c r="D59" s="184">
        <v>1081367.100512</v>
      </c>
      <c r="E59" s="173">
        <v>96.35</v>
      </c>
      <c r="F59" s="173">
        <v>0</v>
      </c>
      <c r="G59" s="173">
        <v>0</v>
      </c>
      <c r="H59" s="173">
        <v>0.5</v>
      </c>
      <c r="I59" s="178">
        <v>3.1500000000000057</v>
      </c>
      <c r="J59" s="175">
        <v>6.52</v>
      </c>
      <c r="K59" s="93"/>
      <c r="L59" s="93"/>
      <c r="M59" s="93"/>
      <c r="N59" s="93"/>
      <c r="O59" s="93"/>
      <c r="P59" s="93"/>
      <c r="Q59" s="93"/>
      <c r="R59" s="93"/>
      <c r="S59" s="93"/>
      <c r="T59" s="93"/>
      <c r="U59" s="93"/>
      <c r="V59" s="93"/>
      <c r="W59" s="93"/>
      <c r="X59" s="93"/>
      <c r="Y59" s="93"/>
      <c r="Z59" s="93"/>
      <c r="AA59" s="93"/>
      <c r="AB59" s="93"/>
      <c r="AC59" s="93"/>
      <c r="AD59" s="93"/>
      <c r="AE59" s="93"/>
      <c r="AF59" s="93"/>
      <c r="AG59" s="93"/>
      <c r="AH59" s="93"/>
      <c r="AI59" s="93"/>
      <c r="AJ59" s="93"/>
      <c r="AK59" s="93"/>
      <c r="AL59" s="93"/>
      <c r="AM59" s="93"/>
      <c r="AN59" s="93"/>
      <c r="AO59" s="93"/>
      <c r="AP59" s="93"/>
      <c r="AQ59" s="93"/>
      <c r="AR59" s="93"/>
      <c r="AS59" s="93"/>
      <c r="AT59" s="93"/>
      <c r="AU59" s="93"/>
      <c r="AV59" s="93"/>
    </row>
    <row r="60" spans="1:48" s="93" customFormat="1" ht="46.5" customHeight="1">
      <c r="B60" s="189">
        <v>50</v>
      </c>
      <c r="C60" s="190" t="s">
        <v>290</v>
      </c>
      <c r="D60" s="185">
        <v>11643.829368000001</v>
      </c>
      <c r="E60" s="176">
        <v>96.32</v>
      </c>
      <c r="F60" s="176">
        <v>0</v>
      </c>
      <c r="G60" s="176">
        <v>0.08</v>
      </c>
      <c r="H60" s="176">
        <v>0.11</v>
      </c>
      <c r="I60" s="180">
        <v>3.4900000000000069</v>
      </c>
      <c r="J60" s="177">
        <v>8.31</v>
      </c>
    </row>
    <row r="61" spans="1:48" s="98" customFormat="1" ht="46.5" customHeight="1">
      <c r="A61" s="93"/>
      <c r="B61" s="187">
        <v>51</v>
      </c>
      <c r="C61" s="188" t="s">
        <v>210</v>
      </c>
      <c r="D61" s="184">
        <v>33899.135897</v>
      </c>
      <c r="E61" s="173">
        <v>96.08</v>
      </c>
      <c r="F61" s="173">
        <v>0</v>
      </c>
      <c r="G61" s="173">
        <v>0.55000000000000004</v>
      </c>
      <c r="H61" s="173">
        <v>0.61</v>
      </c>
      <c r="I61" s="178">
        <v>2.760000000000002</v>
      </c>
      <c r="J61" s="175">
        <v>1.28</v>
      </c>
      <c r="K61" s="93"/>
      <c r="L61" s="93"/>
      <c r="M61" s="93"/>
      <c r="N61" s="93"/>
      <c r="O61" s="93"/>
      <c r="P61" s="93"/>
      <c r="Q61" s="93"/>
      <c r="R61" s="93"/>
      <c r="S61" s="93"/>
      <c r="T61" s="93"/>
      <c r="U61" s="93"/>
      <c r="V61" s="93"/>
      <c r="W61" s="93"/>
      <c r="X61" s="93"/>
      <c r="Y61" s="93"/>
      <c r="Z61" s="93"/>
      <c r="AA61" s="93"/>
      <c r="AB61" s="93"/>
      <c r="AC61" s="93"/>
      <c r="AD61" s="93"/>
      <c r="AE61" s="93"/>
      <c r="AF61" s="93"/>
      <c r="AG61" s="93"/>
      <c r="AH61" s="93"/>
      <c r="AI61" s="93"/>
      <c r="AJ61" s="93"/>
      <c r="AK61" s="93"/>
      <c r="AL61" s="93"/>
      <c r="AM61" s="93"/>
      <c r="AN61" s="93"/>
      <c r="AO61" s="93"/>
      <c r="AP61" s="93"/>
      <c r="AQ61" s="93"/>
      <c r="AR61" s="93"/>
      <c r="AS61" s="93"/>
      <c r="AT61" s="93"/>
      <c r="AU61" s="93"/>
      <c r="AV61" s="93"/>
    </row>
    <row r="62" spans="1:48" s="93" customFormat="1" ht="46.5" customHeight="1">
      <c r="B62" s="189">
        <v>52</v>
      </c>
      <c r="C62" s="190" t="s">
        <v>302</v>
      </c>
      <c r="D62" s="185">
        <v>70083.367039999997</v>
      </c>
      <c r="E62" s="176">
        <v>95.83</v>
      </c>
      <c r="F62" s="176">
        <v>0.13</v>
      </c>
      <c r="G62" s="176">
        <v>0.76</v>
      </c>
      <c r="H62" s="176">
        <v>0.3</v>
      </c>
      <c r="I62" s="176">
        <v>2.9800000000000022</v>
      </c>
      <c r="J62" s="177">
        <v>1.74</v>
      </c>
    </row>
    <row r="63" spans="1:48" s="98" customFormat="1" ht="46.5" customHeight="1">
      <c r="A63" s="93"/>
      <c r="B63" s="187">
        <v>53</v>
      </c>
      <c r="C63" s="188" t="s">
        <v>306</v>
      </c>
      <c r="D63" s="184">
        <v>16606.925836999999</v>
      </c>
      <c r="E63" s="173">
        <v>95.79</v>
      </c>
      <c r="F63" s="173">
        <v>0</v>
      </c>
      <c r="G63" s="173">
        <v>0.18</v>
      </c>
      <c r="H63" s="173">
        <v>0.09</v>
      </c>
      <c r="I63" s="178">
        <v>3.9399999999999942</v>
      </c>
      <c r="J63" s="175">
        <v>5.85</v>
      </c>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c r="AP63" s="93"/>
      <c r="AQ63" s="93"/>
      <c r="AR63" s="93"/>
      <c r="AS63" s="93"/>
      <c r="AT63" s="93"/>
      <c r="AU63" s="93"/>
      <c r="AV63" s="93"/>
    </row>
    <row r="64" spans="1:48" s="93" customFormat="1" ht="46.5" customHeight="1">
      <c r="B64" s="189">
        <v>54</v>
      </c>
      <c r="C64" s="190" t="s">
        <v>292</v>
      </c>
      <c r="D64" s="185">
        <v>6310.2608550000004</v>
      </c>
      <c r="E64" s="176">
        <v>95.64</v>
      </c>
      <c r="F64" s="176">
        <v>0</v>
      </c>
      <c r="G64" s="176">
        <v>7.0000000000000007E-2</v>
      </c>
      <c r="H64" s="176">
        <v>0.27</v>
      </c>
      <c r="I64" s="180">
        <v>4.0199999999999996</v>
      </c>
      <c r="J64" s="177">
        <v>3.17</v>
      </c>
    </row>
    <row r="65" spans="1:48" s="98" customFormat="1" ht="46.5" customHeight="1">
      <c r="A65" s="93"/>
      <c r="B65" s="187">
        <v>55</v>
      </c>
      <c r="C65" s="188" t="s">
        <v>222</v>
      </c>
      <c r="D65" s="184">
        <v>86671.418414</v>
      </c>
      <c r="E65" s="173">
        <v>95.64</v>
      </c>
      <c r="F65" s="173">
        <v>0</v>
      </c>
      <c r="G65" s="173">
        <v>0</v>
      </c>
      <c r="H65" s="173">
        <v>1.1599999999999999</v>
      </c>
      <c r="I65" s="178">
        <v>3.1999999999999993</v>
      </c>
      <c r="J65" s="175">
        <v>5.0999999999999996</v>
      </c>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c r="AP65" s="93"/>
      <c r="AQ65" s="93"/>
      <c r="AR65" s="93"/>
      <c r="AS65" s="93"/>
      <c r="AT65" s="93"/>
      <c r="AU65" s="93"/>
      <c r="AV65" s="93"/>
    </row>
    <row r="66" spans="1:48" s="93" customFormat="1" ht="46.5" customHeight="1">
      <c r="B66" s="189">
        <v>56</v>
      </c>
      <c r="C66" s="190" t="s">
        <v>313</v>
      </c>
      <c r="D66" s="185">
        <v>27741.711397999999</v>
      </c>
      <c r="E66" s="176">
        <v>95.36</v>
      </c>
      <c r="F66" s="176">
        <v>0</v>
      </c>
      <c r="G66" s="176">
        <v>0</v>
      </c>
      <c r="H66" s="176">
        <v>0.42</v>
      </c>
      <c r="I66" s="176">
        <v>4.2200000000000006</v>
      </c>
      <c r="J66" s="177">
        <v>3.04</v>
      </c>
    </row>
    <row r="67" spans="1:48" s="98" customFormat="1" ht="46.5" customHeight="1">
      <c r="A67" s="93"/>
      <c r="B67" s="187">
        <v>57</v>
      </c>
      <c r="C67" s="188" t="s">
        <v>299</v>
      </c>
      <c r="D67" s="184">
        <v>92859.323015999995</v>
      </c>
      <c r="E67" s="173">
        <v>94.97</v>
      </c>
      <c r="F67" s="173">
        <v>0</v>
      </c>
      <c r="G67" s="173">
        <v>2.17</v>
      </c>
      <c r="H67" s="173">
        <v>0</v>
      </c>
      <c r="I67" s="173">
        <v>2.8600000000000012</v>
      </c>
      <c r="J67" s="175">
        <v>1.1100000000000001</v>
      </c>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c r="AP67" s="93"/>
      <c r="AQ67" s="93"/>
      <c r="AR67" s="93"/>
      <c r="AS67" s="93"/>
      <c r="AT67" s="93"/>
      <c r="AU67" s="93"/>
      <c r="AV67" s="93"/>
    </row>
    <row r="68" spans="1:48" s="93" customFormat="1" ht="46.5" customHeight="1">
      <c r="B68" s="189">
        <v>58</v>
      </c>
      <c r="C68" s="190" t="s">
        <v>181</v>
      </c>
      <c r="D68" s="185">
        <v>12722.075903999999</v>
      </c>
      <c r="E68" s="176">
        <v>94.88</v>
      </c>
      <c r="F68" s="176">
        <v>0</v>
      </c>
      <c r="G68" s="176">
        <v>0</v>
      </c>
      <c r="H68" s="176">
        <v>1.22</v>
      </c>
      <c r="I68" s="176">
        <v>3.9000000000000048</v>
      </c>
      <c r="J68" s="177">
        <v>2.42</v>
      </c>
    </row>
    <row r="69" spans="1:48" s="98" customFormat="1" ht="46.5" customHeight="1">
      <c r="A69" s="93"/>
      <c r="B69" s="187">
        <v>59</v>
      </c>
      <c r="C69" s="188" t="s">
        <v>301</v>
      </c>
      <c r="D69" s="184">
        <v>117303.58994400001</v>
      </c>
      <c r="E69" s="173">
        <v>94.68</v>
      </c>
      <c r="F69" s="173">
        <v>0</v>
      </c>
      <c r="G69" s="173">
        <v>1.26</v>
      </c>
      <c r="H69" s="173">
        <v>0.65</v>
      </c>
      <c r="I69" s="178">
        <v>3.4099999999999935</v>
      </c>
      <c r="J69" s="175">
        <v>3.05</v>
      </c>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c r="AP69" s="93"/>
      <c r="AQ69" s="93"/>
      <c r="AR69" s="93"/>
      <c r="AS69" s="93"/>
      <c r="AT69" s="93"/>
      <c r="AU69" s="93"/>
      <c r="AV69" s="93"/>
    </row>
    <row r="70" spans="1:48" s="93" customFormat="1" ht="46.5" customHeight="1">
      <c r="B70" s="189">
        <v>60</v>
      </c>
      <c r="C70" s="190" t="s">
        <v>289</v>
      </c>
      <c r="D70" s="185">
        <v>252408.62029200001</v>
      </c>
      <c r="E70" s="176">
        <v>94.47</v>
      </c>
      <c r="F70" s="176">
        <v>0</v>
      </c>
      <c r="G70" s="176">
        <v>3.83</v>
      </c>
      <c r="H70" s="176">
        <v>0</v>
      </c>
      <c r="I70" s="176">
        <v>1.7000000000000011</v>
      </c>
      <c r="J70" s="177">
        <v>1.18</v>
      </c>
    </row>
    <row r="71" spans="1:48" s="98" customFormat="1" ht="46.5" customHeight="1">
      <c r="A71" s="93"/>
      <c r="B71" s="187">
        <v>61</v>
      </c>
      <c r="C71" s="188" t="s">
        <v>322</v>
      </c>
      <c r="D71" s="184">
        <v>9816.6797129999995</v>
      </c>
      <c r="E71" s="173">
        <v>94.29</v>
      </c>
      <c r="F71" s="173">
        <v>0</v>
      </c>
      <c r="G71" s="173">
        <v>0.84</v>
      </c>
      <c r="H71" s="173">
        <v>0.03</v>
      </c>
      <c r="I71" s="173">
        <v>4.8399999999999936</v>
      </c>
      <c r="J71" s="175">
        <v>13.24</v>
      </c>
      <c r="K71" s="93"/>
      <c r="L71" s="93"/>
      <c r="M71" s="93"/>
      <c r="N71" s="93"/>
      <c r="O71" s="93"/>
      <c r="P71" s="93"/>
      <c r="Q71" s="93"/>
      <c r="R71" s="93"/>
      <c r="S71" s="93"/>
      <c r="T71" s="93"/>
      <c r="U71" s="93"/>
      <c r="V71" s="93"/>
      <c r="W71" s="93"/>
      <c r="X71" s="93"/>
      <c r="Y71" s="93"/>
      <c r="Z71" s="93"/>
      <c r="AA71" s="93"/>
      <c r="AB71" s="93"/>
      <c r="AC71" s="93"/>
      <c r="AD71" s="93"/>
      <c r="AE71" s="93"/>
      <c r="AF71" s="93"/>
      <c r="AG71" s="93"/>
      <c r="AH71" s="93"/>
      <c r="AI71" s="93"/>
      <c r="AJ71" s="93"/>
      <c r="AK71" s="93"/>
      <c r="AL71" s="93"/>
      <c r="AM71" s="93"/>
      <c r="AN71" s="93"/>
      <c r="AO71" s="93"/>
      <c r="AP71" s="93"/>
      <c r="AQ71" s="93"/>
      <c r="AR71" s="93"/>
      <c r="AS71" s="93"/>
      <c r="AT71" s="93"/>
      <c r="AU71" s="93"/>
      <c r="AV71" s="93"/>
    </row>
    <row r="72" spans="1:48" s="93" customFormat="1" ht="46.5" customHeight="1">
      <c r="B72" s="189">
        <v>62</v>
      </c>
      <c r="C72" s="190" t="s">
        <v>298</v>
      </c>
      <c r="D72" s="185">
        <v>132989.516153</v>
      </c>
      <c r="E72" s="176">
        <v>94.23</v>
      </c>
      <c r="F72" s="176">
        <v>0</v>
      </c>
      <c r="G72" s="176">
        <v>0.08</v>
      </c>
      <c r="H72" s="176">
        <v>0</v>
      </c>
      <c r="I72" s="176">
        <v>5.6899999999999959</v>
      </c>
      <c r="J72" s="177">
        <v>4.66</v>
      </c>
    </row>
    <row r="73" spans="1:48" s="98" customFormat="1" ht="46.5" customHeight="1">
      <c r="A73" s="93"/>
      <c r="B73" s="187">
        <v>63</v>
      </c>
      <c r="C73" s="188" t="s">
        <v>248</v>
      </c>
      <c r="D73" s="184">
        <v>65724.160113999998</v>
      </c>
      <c r="E73" s="173">
        <v>94.23</v>
      </c>
      <c r="F73" s="173">
        <v>0</v>
      </c>
      <c r="G73" s="173">
        <v>0</v>
      </c>
      <c r="H73" s="173">
        <v>0.55000000000000004</v>
      </c>
      <c r="I73" s="173">
        <v>5.2199999999999962</v>
      </c>
      <c r="J73" s="175">
        <v>3.41</v>
      </c>
      <c r="K73" s="93"/>
      <c r="L73" s="93"/>
      <c r="M73" s="93"/>
      <c r="N73" s="93"/>
      <c r="O73" s="93"/>
      <c r="P73" s="93"/>
      <c r="Q73" s="93"/>
      <c r="R73" s="93"/>
      <c r="S73" s="93"/>
      <c r="T73" s="93"/>
      <c r="U73" s="93"/>
      <c r="V73" s="93"/>
      <c r="W73" s="93"/>
      <c r="X73" s="93"/>
      <c r="Y73" s="93"/>
      <c r="Z73" s="93"/>
      <c r="AA73" s="93"/>
      <c r="AB73" s="93"/>
      <c r="AC73" s="93"/>
      <c r="AD73" s="93"/>
      <c r="AE73" s="93"/>
      <c r="AF73" s="93"/>
      <c r="AG73" s="93"/>
      <c r="AH73" s="93"/>
      <c r="AI73" s="93"/>
      <c r="AJ73" s="93"/>
      <c r="AK73" s="93"/>
      <c r="AL73" s="93"/>
      <c r="AM73" s="93"/>
      <c r="AN73" s="93"/>
      <c r="AO73" s="93"/>
      <c r="AP73" s="93"/>
      <c r="AQ73" s="93"/>
      <c r="AR73" s="93"/>
      <c r="AS73" s="93"/>
      <c r="AT73" s="93"/>
      <c r="AU73" s="93"/>
      <c r="AV73" s="93"/>
    </row>
    <row r="74" spans="1:48" s="93" customFormat="1" ht="46.5" customHeight="1">
      <c r="B74" s="189">
        <v>64</v>
      </c>
      <c r="C74" s="190" t="s">
        <v>308</v>
      </c>
      <c r="D74" s="185">
        <v>17473.903824000001</v>
      </c>
      <c r="E74" s="176">
        <v>94.14</v>
      </c>
      <c r="F74" s="176">
        <v>0</v>
      </c>
      <c r="G74" s="176">
        <v>0</v>
      </c>
      <c r="H74" s="176">
        <v>0.26</v>
      </c>
      <c r="I74" s="180">
        <v>5.6</v>
      </c>
      <c r="J74" s="177">
        <v>1.93</v>
      </c>
    </row>
    <row r="75" spans="1:48" s="98" customFormat="1" ht="46.5" customHeight="1">
      <c r="A75" s="93"/>
      <c r="B75" s="187">
        <v>65</v>
      </c>
      <c r="C75" s="188" t="s">
        <v>296</v>
      </c>
      <c r="D75" s="184">
        <v>29467.767692000001</v>
      </c>
      <c r="E75" s="173">
        <v>93.88</v>
      </c>
      <c r="F75" s="173">
        <v>0</v>
      </c>
      <c r="G75" s="173">
        <v>0</v>
      </c>
      <c r="H75" s="173">
        <v>1.43</v>
      </c>
      <c r="I75" s="173">
        <v>4.6900000000000048</v>
      </c>
      <c r="J75" s="175">
        <v>5.98</v>
      </c>
      <c r="K75" s="93"/>
      <c r="L75" s="93"/>
      <c r="M75" s="93"/>
      <c r="N75" s="93"/>
      <c r="O75" s="93"/>
      <c r="P75" s="93"/>
      <c r="Q75" s="93"/>
      <c r="R75" s="93"/>
      <c r="S75" s="93"/>
      <c r="T75" s="93"/>
      <c r="U75" s="93"/>
      <c r="V75" s="93"/>
      <c r="W75" s="93"/>
      <c r="X75" s="93"/>
      <c r="Y75" s="93"/>
      <c r="Z75" s="93"/>
      <c r="AA75" s="93"/>
      <c r="AB75" s="93"/>
      <c r="AC75" s="93"/>
      <c r="AD75" s="93"/>
      <c r="AE75" s="93"/>
      <c r="AF75" s="93"/>
      <c r="AG75" s="93"/>
      <c r="AH75" s="93"/>
      <c r="AI75" s="93"/>
      <c r="AJ75" s="93"/>
      <c r="AK75" s="93"/>
      <c r="AL75" s="93"/>
      <c r="AM75" s="93"/>
      <c r="AN75" s="93"/>
      <c r="AO75" s="93"/>
      <c r="AP75" s="93"/>
      <c r="AQ75" s="93"/>
      <c r="AR75" s="93"/>
      <c r="AS75" s="93"/>
      <c r="AT75" s="93"/>
      <c r="AU75" s="93"/>
      <c r="AV75" s="93"/>
    </row>
    <row r="76" spans="1:48" s="93" customFormat="1" ht="46.5" customHeight="1">
      <c r="B76" s="189">
        <v>66</v>
      </c>
      <c r="C76" s="190" t="s">
        <v>188</v>
      </c>
      <c r="D76" s="185">
        <v>13393.358736</v>
      </c>
      <c r="E76" s="176">
        <v>93.55</v>
      </c>
      <c r="F76" s="176">
        <v>0</v>
      </c>
      <c r="G76" s="176">
        <v>1.57</v>
      </c>
      <c r="H76" s="176">
        <v>0.15</v>
      </c>
      <c r="I76" s="180">
        <v>4.7300000000000022</v>
      </c>
      <c r="J76" s="177">
        <v>6.02</v>
      </c>
    </row>
    <row r="77" spans="1:48" s="98" customFormat="1" ht="46.5" customHeight="1">
      <c r="A77" s="93"/>
      <c r="B77" s="187">
        <v>67</v>
      </c>
      <c r="C77" s="188" t="s">
        <v>220</v>
      </c>
      <c r="D77" s="184">
        <v>48219.677051999999</v>
      </c>
      <c r="E77" s="173">
        <v>93.31</v>
      </c>
      <c r="F77" s="173">
        <v>0</v>
      </c>
      <c r="G77" s="173">
        <v>0</v>
      </c>
      <c r="H77" s="173">
        <v>1.74</v>
      </c>
      <c r="I77" s="173">
        <v>4.9499999999999975</v>
      </c>
      <c r="J77" s="175">
        <v>3.85</v>
      </c>
      <c r="K77" s="93"/>
      <c r="L77" s="93"/>
      <c r="M77" s="93"/>
      <c r="N77" s="93"/>
      <c r="O77" s="93"/>
      <c r="P77" s="93"/>
      <c r="Q77" s="93"/>
      <c r="R77" s="93"/>
      <c r="S77" s="93"/>
      <c r="T77" s="93"/>
      <c r="U77" s="93"/>
      <c r="V77" s="93"/>
      <c r="W77" s="93"/>
      <c r="X77" s="93"/>
      <c r="Y77" s="93"/>
      <c r="Z77" s="93"/>
      <c r="AA77" s="93"/>
      <c r="AB77" s="93"/>
      <c r="AC77" s="93"/>
      <c r="AD77" s="93"/>
      <c r="AE77" s="93"/>
      <c r="AF77" s="93"/>
      <c r="AG77" s="93"/>
      <c r="AH77" s="93"/>
      <c r="AI77" s="93"/>
      <c r="AJ77" s="93"/>
      <c r="AK77" s="93"/>
      <c r="AL77" s="93"/>
      <c r="AM77" s="93"/>
      <c r="AN77" s="93"/>
      <c r="AO77" s="93"/>
      <c r="AP77" s="93"/>
      <c r="AQ77" s="93"/>
      <c r="AR77" s="93"/>
      <c r="AS77" s="93"/>
      <c r="AT77" s="93"/>
      <c r="AU77" s="93"/>
      <c r="AV77" s="93"/>
    </row>
    <row r="78" spans="1:48" s="93" customFormat="1" ht="46.5" customHeight="1">
      <c r="B78" s="189">
        <v>68</v>
      </c>
      <c r="C78" s="190" t="s">
        <v>311</v>
      </c>
      <c r="D78" s="185">
        <v>10850.811071</v>
      </c>
      <c r="E78" s="176">
        <v>92.94</v>
      </c>
      <c r="F78" s="176">
        <v>0</v>
      </c>
      <c r="G78" s="176">
        <v>0</v>
      </c>
      <c r="H78" s="176">
        <v>0</v>
      </c>
      <c r="I78" s="180">
        <v>7.0600000000000023</v>
      </c>
      <c r="J78" s="177">
        <v>4.8899999999999997</v>
      </c>
    </row>
    <row r="79" spans="1:48" s="98" customFormat="1" ht="46.5" customHeight="1">
      <c r="A79" s="93"/>
      <c r="B79" s="187">
        <v>69</v>
      </c>
      <c r="C79" s="188" t="s">
        <v>304</v>
      </c>
      <c r="D79" s="184">
        <v>10116.888781</v>
      </c>
      <c r="E79" s="173">
        <v>92.93</v>
      </c>
      <c r="F79" s="173">
        <v>0</v>
      </c>
      <c r="G79" s="173">
        <v>1</v>
      </c>
      <c r="H79" s="173">
        <v>0.97</v>
      </c>
      <c r="I79" s="178">
        <v>5.0999999999999934</v>
      </c>
      <c r="J79" s="175">
        <v>3.14</v>
      </c>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c r="AK79" s="93"/>
      <c r="AL79" s="93"/>
      <c r="AM79" s="93"/>
      <c r="AN79" s="93"/>
      <c r="AO79" s="93"/>
      <c r="AP79" s="93"/>
      <c r="AQ79" s="93"/>
      <c r="AR79" s="93"/>
      <c r="AS79" s="93"/>
      <c r="AT79" s="93"/>
      <c r="AU79" s="93"/>
      <c r="AV79" s="93"/>
    </row>
    <row r="80" spans="1:48" s="93" customFormat="1" ht="46.5" customHeight="1">
      <c r="B80" s="189">
        <v>70</v>
      </c>
      <c r="C80" s="190" t="s">
        <v>318</v>
      </c>
      <c r="D80" s="185">
        <v>14073.081297000001</v>
      </c>
      <c r="E80" s="176">
        <v>92.68</v>
      </c>
      <c r="F80" s="176">
        <v>0</v>
      </c>
      <c r="G80" s="176">
        <v>1.32</v>
      </c>
      <c r="H80" s="176">
        <v>0</v>
      </c>
      <c r="I80" s="180">
        <v>5.9999999999999929</v>
      </c>
      <c r="J80" s="177">
        <v>4.32</v>
      </c>
    </row>
    <row r="81" spans="1:48" s="98" customFormat="1" ht="46.5" customHeight="1">
      <c r="A81" s="93"/>
      <c r="B81" s="187">
        <v>71</v>
      </c>
      <c r="C81" s="188" t="s">
        <v>309</v>
      </c>
      <c r="D81" s="184">
        <v>12858.822851999999</v>
      </c>
      <c r="E81" s="173">
        <v>92.41</v>
      </c>
      <c r="F81" s="173">
        <v>0</v>
      </c>
      <c r="G81" s="173">
        <v>0.66</v>
      </c>
      <c r="H81" s="173">
        <v>0.4</v>
      </c>
      <c r="I81" s="173">
        <v>6.5300000000000029</v>
      </c>
      <c r="J81" s="175">
        <v>3.68</v>
      </c>
      <c r="K81" s="93"/>
      <c r="L81" s="93"/>
      <c r="M81" s="93"/>
      <c r="N81" s="93"/>
      <c r="O81" s="93"/>
      <c r="P81" s="93"/>
      <c r="Q81" s="93"/>
      <c r="R81" s="93"/>
      <c r="S81" s="93"/>
      <c r="T81" s="93"/>
      <c r="U81" s="93"/>
      <c r="V81" s="93"/>
      <c r="W81" s="93"/>
      <c r="X81" s="93"/>
      <c r="Y81" s="93"/>
      <c r="Z81" s="93"/>
      <c r="AA81" s="93"/>
      <c r="AB81" s="93"/>
      <c r="AC81" s="93"/>
      <c r="AD81" s="93"/>
      <c r="AE81" s="93"/>
      <c r="AF81" s="93"/>
      <c r="AG81" s="93"/>
      <c r="AH81" s="93"/>
      <c r="AI81" s="93"/>
      <c r="AJ81" s="93"/>
      <c r="AK81" s="93"/>
      <c r="AL81" s="93"/>
      <c r="AM81" s="93"/>
      <c r="AN81" s="93"/>
      <c r="AO81" s="93"/>
      <c r="AP81" s="93"/>
      <c r="AQ81" s="93"/>
      <c r="AR81" s="93"/>
      <c r="AS81" s="93"/>
      <c r="AT81" s="93"/>
      <c r="AU81" s="93"/>
      <c r="AV81" s="93"/>
    </row>
    <row r="82" spans="1:48" s="93" customFormat="1" ht="46.5" customHeight="1">
      <c r="B82" s="189">
        <v>72</v>
      </c>
      <c r="C82" s="190" t="s">
        <v>264</v>
      </c>
      <c r="D82" s="185">
        <v>9557.1248880000003</v>
      </c>
      <c r="E82" s="176">
        <v>92.32</v>
      </c>
      <c r="F82" s="176">
        <v>0</v>
      </c>
      <c r="G82" s="176">
        <v>0</v>
      </c>
      <c r="H82" s="176">
        <v>0.28999999999999998</v>
      </c>
      <c r="I82" s="176">
        <v>7.3900000000000068</v>
      </c>
      <c r="J82" s="177">
        <v>2.39</v>
      </c>
    </row>
    <row r="83" spans="1:48" s="98" customFormat="1" ht="46.5" customHeight="1">
      <c r="A83" s="93"/>
      <c r="B83" s="187">
        <v>73</v>
      </c>
      <c r="C83" s="188" t="s">
        <v>300</v>
      </c>
      <c r="D83" s="184">
        <v>63694.814987999998</v>
      </c>
      <c r="E83" s="173">
        <v>92.25</v>
      </c>
      <c r="F83" s="173">
        <v>1.55</v>
      </c>
      <c r="G83" s="173">
        <v>0.57999999999999996</v>
      </c>
      <c r="H83" s="173">
        <v>0</v>
      </c>
      <c r="I83" s="173">
        <v>5.62</v>
      </c>
      <c r="J83" s="175">
        <v>4.68</v>
      </c>
      <c r="K83" s="93"/>
      <c r="L83" s="93"/>
      <c r="M83" s="93"/>
      <c r="N83" s="93"/>
      <c r="O83" s="93"/>
      <c r="P83" s="93"/>
      <c r="Q83" s="93"/>
      <c r="R83" s="93"/>
      <c r="S83" s="93"/>
      <c r="T83" s="93"/>
      <c r="U83" s="93"/>
      <c r="V83" s="93"/>
      <c r="W83" s="93"/>
      <c r="X83" s="93"/>
      <c r="Y83" s="93"/>
      <c r="Z83" s="93"/>
      <c r="AA83" s="93"/>
      <c r="AB83" s="93"/>
      <c r="AC83" s="93"/>
      <c r="AD83" s="93"/>
      <c r="AE83" s="93"/>
      <c r="AF83" s="93"/>
      <c r="AG83" s="93"/>
      <c r="AH83" s="93"/>
      <c r="AI83" s="93"/>
      <c r="AJ83" s="93"/>
      <c r="AK83" s="93"/>
      <c r="AL83" s="93"/>
      <c r="AM83" s="93"/>
      <c r="AN83" s="93"/>
      <c r="AO83" s="93"/>
      <c r="AP83" s="93"/>
      <c r="AQ83" s="93"/>
      <c r="AR83" s="93"/>
      <c r="AS83" s="93"/>
      <c r="AT83" s="93"/>
      <c r="AU83" s="93"/>
      <c r="AV83" s="93"/>
    </row>
    <row r="84" spans="1:48" s="93" customFormat="1" ht="46.5" customHeight="1">
      <c r="B84" s="189">
        <v>74</v>
      </c>
      <c r="C84" s="190" t="s">
        <v>215</v>
      </c>
      <c r="D84" s="185">
        <v>46750.875138000003</v>
      </c>
      <c r="E84" s="176">
        <v>92.08</v>
      </c>
      <c r="F84" s="176">
        <v>0</v>
      </c>
      <c r="G84" s="176">
        <v>6.39</v>
      </c>
      <c r="H84" s="176">
        <v>0</v>
      </c>
      <c r="I84" s="180">
        <v>1.530000000000002</v>
      </c>
      <c r="J84" s="177">
        <v>1.72</v>
      </c>
    </row>
    <row r="85" spans="1:48" s="98" customFormat="1" ht="46.5" customHeight="1">
      <c r="A85" s="93"/>
      <c r="B85" s="187">
        <v>75</v>
      </c>
      <c r="C85" s="188" t="s">
        <v>319</v>
      </c>
      <c r="D85" s="184">
        <v>23370.489796000002</v>
      </c>
      <c r="E85" s="173">
        <v>91.83</v>
      </c>
      <c r="F85" s="173">
        <v>4.0199999999999996</v>
      </c>
      <c r="G85" s="173">
        <v>0</v>
      </c>
      <c r="H85" s="173">
        <v>0.93</v>
      </c>
      <c r="I85" s="178">
        <v>3.220000000000002</v>
      </c>
      <c r="J85" s="175">
        <v>1.8</v>
      </c>
      <c r="K85" s="93"/>
      <c r="L85" s="93"/>
      <c r="M85" s="93"/>
      <c r="N85" s="93"/>
      <c r="O85" s="93"/>
      <c r="P85" s="93"/>
      <c r="Q85" s="93"/>
      <c r="R85" s="93"/>
      <c r="S85" s="93"/>
      <c r="T85" s="93"/>
      <c r="U85" s="93"/>
      <c r="V85" s="93"/>
      <c r="W85" s="93"/>
      <c r="X85" s="93"/>
      <c r="Y85" s="93"/>
      <c r="Z85" s="93"/>
      <c r="AA85" s="93"/>
      <c r="AB85" s="93"/>
      <c r="AC85" s="93"/>
      <c r="AD85" s="93"/>
      <c r="AE85" s="93"/>
      <c r="AF85" s="93"/>
      <c r="AG85" s="93"/>
      <c r="AH85" s="93"/>
      <c r="AI85" s="93"/>
      <c r="AJ85" s="93"/>
      <c r="AK85" s="93"/>
      <c r="AL85" s="93"/>
      <c r="AM85" s="93"/>
      <c r="AN85" s="93"/>
      <c r="AO85" s="93"/>
      <c r="AP85" s="93"/>
      <c r="AQ85" s="93"/>
      <c r="AR85" s="93"/>
      <c r="AS85" s="93"/>
      <c r="AT85" s="93"/>
      <c r="AU85" s="93"/>
      <c r="AV85" s="93"/>
    </row>
    <row r="86" spans="1:48" s="93" customFormat="1" ht="46.5" customHeight="1">
      <c r="B86" s="189">
        <v>76</v>
      </c>
      <c r="C86" s="190" t="s">
        <v>307</v>
      </c>
      <c r="D86" s="185">
        <v>83213.093699999998</v>
      </c>
      <c r="E86" s="176">
        <v>90.81</v>
      </c>
      <c r="F86" s="176">
        <v>0</v>
      </c>
      <c r="G86" s="176">
        <v>2.1800000000000002</v>
      </c>
      <c r="H86" s="176">
        <v>1.34</v>
      </c>
      <c r="I86" s="176">
        <v>5.6699999999999982</v>
      </c>
      <c r="J86" s="177">
        <v>4.32</v>
      </c>
    </row>
    <row r="87" spans="1:48" s="98" customFormat="1" ht="46.5" customHeight="1">
      <c r="A87" s="93"/>
      <c r="B87" s="187">
        <v>77</v>
      </c>
      <c r="C87" s="188" t="s">
        <v>297</v>
      </c>
      <c r="D87" s="184">
        <v>19754.356937</v>
      </c>
      <c r="E87" s="173">
        <v>90.38</v>
      </c>
      <c r="F87" s="173">
        <v>0</v>
      </c>
      <c r="G87" s="173">
        <v>1.23</v>
      </c>
      <c r="H87" s="173">
        <v>0.08</v>
      </c>
      <c r="I87" s="178">
        <v>8.3100000000000041</v>
      </c>
      <c r="J87" s="175">
        <v>14.83</v>
      </c>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c r="AL87" s="93"/>
      <c r="AM87" s="93"/>
      <c r="AN87" s="93"/>
      <c r="AO87" s="93"/>
      <c r="AP87" s="93"/>
      <c r="AQ87" s="93"/>
      <c r="AR87" s="93"/>
      <c r="AS87" s="93"/>
      <c r="AT87" s="93"/>
      <c r="AU87" s="93"/>
      <c r="AV87" s="93"/>
    </row>
    <row r="88" spans="1:48" s="93" customFormat="1" ht="46.5" customHeight="1">
      <c r="B88" s="189">
        <v>78</v>
      </c>
      <c r="C88" s="190" t="s">
        <v>317</v>
      </c>
      <c r="D88" s="185">
        <v>9208.5275409999995</v>
      </c>
      <c r="E88" s="176">
        <v>89.92</v>
      </c>
      <c r="F88" s="176">
        <v>0</v>
      </c>
      <c r="G88" s="176">
        <v>6.82</v>
      </c>
      <c r="H88" s="176">
        <v>0.16</v>
      </c>
      <c r="I88" s="176">
        <v>3.0999999999999979</v>
      </c>
      <c r="J88" s="177">
        <v>3.86</v>
      </c>
    </row>
    <row r="89" spans="1:48" s="98" customFormat="1" ht="46.5" customHeight="1">
      <c r="A89" s="93"/>
      <c r="B89" s="187">
        <v>79</v>
      </c>
      <c r="C89" s="188" t="s">
        <v>315</v>
      </c>
      <c r="D89" s="184">
        <v>14276.019585</v>
      </c>
      <c r="E89" s="173">
        <v>89.89</v>
      </c>
      <c r="F89" s="173">
        <v>0</v>
      </c>
      <c r="G89" s="173">
        <v>0.3</v>
      </c>
      <c r="H89" s="173">
        <v>0.83</v>
      </c>
      <c r="I89" s="173">
        <v>8.9799999999999986</v>
      </c>
      <c r="J89" s="175">
        <v>12.15</v>
      </c>
      <c r="K89" s="93"/>
      <c r="L89" s="93"/>
      <c r="M89" s="93"/>
      <c r="N89" s="93"/>
      <c r="O89" s="93"/>
      <c r="P89" s="93"/>
      <c r="Q89" s="93"/>
      <c r="R89" s="93"/>
      <c r="S89" s="93"/>
      <c r="T89" s="93"/>
      <c r="U89" s="93"/>
      <c r="V89" s="93"/>
      <c r="W89" s="93"/>
      <c r="X89" s="93"/>
      <c r="Y89" s="93"/>
      <c r="Z89" s="93"/>
      <c r="AA89" s="93"/>
      <c r="AB89" s="93"/>
      <c r="AC89" s="93"/>
      <c r="AD89" s="93"/>
      <c r="AE89" s="93"/>
      <c r="AF89" s="93"/>
      <c r="AG89" s="93"/>
      <c r="AH89" s="93"/>
      <c r="AI89" s="93"/>
      <c r="AJ89" s="93"/>
      <c r="AK89" s="93"/>
      <c r="AL89" s="93"/>
      <c r="AM89" s="93"/>
      <c r="AN89" s="93"/>
      <c r="AO89" s="93"/>
      <c r="AP89" s="93"/>
      <c r="AQ89" s="93"/>
      <c r="AR89" s="93"/>
      <c r="AS89" s="93"/>
      <c r="AT89" s="93"/>
      <c r="AU89" s="93"/>
      <c r="AV89" s="93"/>
    </row>
    <row r="90" spans="1:48" s="93" customFormat="1" ht="46.5" customHeight="1">
      <c r="B90" s="189">
        <v>80</v>
      </c>
      <c r="C90" s="190" t="s">
        <v>294</v>
      </c>
      <c r="D90" s="185">
        <v>35610.982078000001</v>
      </c>
      <c r="E90" s="176">
        <v>89.58</v>
      </c>
      <c r="F90" s="176">
        <v>0</v>
      </c>
      <c r="G90" s="176">
        <v>0</v>
      </c>
      <c r="H90" s="176">
        <v>0.34</v>
      </c>
      <c r="I90" s="176">
        <v>10.080000000000002</v>
      </c>
      <c r="J90" s="177">
        <v>5.2</v>
      </c>
    </row>
    <row r="91" spans="1:48" s="98" customFormat="1" ht="46.5" customHeight="1">
      <c r="A91" s="93"/>
      <c r="B91" s="187">
        <v>81</v>
      </c>
      <c r="C91" s="188" t="s">
        <v>310</v>
      </c>
      <c r="D91" s="184">
        <v>8057.875215</v>
      </c>
      <c r="E91" s="173">
        <v>89.4</v>
      </c>
      <c r="F91" s="173">
        <v>0</v>
      </c>
      <c r="G91" s="173">
        <v>4.37</v>
      </c>
      <c r="H91" s="173">
        <v>0.13</v>
      </c>
      <c r="I91" s="173">
        <v>6.0999999999999943</v>
      </c>
      <c r="J91" s="175">
        <v>4.47</v>
      </c>
      <c r="K91" s="93"/>
      <c r="L91" s="93"/>
      <c r="M91" s="93"/>
      <c r="N91" s="93"/>
      <c r="O91" s="93"/>
      <c r="P91" s="93"/>
      <c r="Q91" s="93"/>
      <c r="R91" s="93"/>
      <c r="S91" s="93"/>
      <c r="T91" s="93"/>
      <c r="U91" s="93"/>
      <c r="V91" s="93"/>
      <c r="W91" s="93"/>
      <c r="X91" s="93"/>
      <c r="Y91" s="93"/>
      <c r="Z91" s="93"/>
      <c r="AA91" s="93"/>
      <c r="AB91" s="93"/>
      <c r="AC91" s="93"/>
      <c r="AD91" s="93"/>
      <c r="AE91" s="93"/>
      <c r="AF91" s="93"/>
      <c r="AG91" s="93"/>
      <c r="AH91" s="93"/>
      <c r="AI91" s="93"/>
      <c r="AJ91" s="93"/>
      <c r="AK91" s="93"/>
      <c r="AL91" s="93"/>
      <c r="AM91" s="93"/>
      <c r="AN91" s="93"/>
      <c r="AO91" s="93"/>
      <c r="AP91" s="93"/>
      <c r="AQ91" s="93"/>
      <c r="AR91" s="93"/>
      <c r="AS91" s="93"/>
      <c r="AT91" s="93"/>
      <c r="AU91" s="93"/>
      <c r="AV91" s="93"/>
    </row>
    <row r="92" spans="1:48" s="93" customFormat="1" ht="46.5" customHeight="1">
      <c r="B92" s="189">
        <v>82</v>
      </c>
      <c r="C92" s="190" t="s">
        <v>204</v>
      </c>
      <c r="D92" s="185">
        <v>25514.018947</v>
      </c>
      <c r="E92" s="176">
        <v>88.91</v>
      </c>
      <c r="F92" s="176">
        <v>0</v>
      </c>
      <c r="G92" s="176">
        <v>6.52</v>
      </c>
      <c r="H92" s="176">
        <v>0.01</v>
      </c>
      <c r="I92" s="180">
        <v>4.5600000000000041</v>
      </c>
      <c r="J92" s="177">
        <v>10.58</v>
      </c>
    </row>
    <row r="93" spans="1:48" s="98" customFormat="1" ht="46.5" customHeight="1">
      <c r="A93" s="93"/>
      <c r="B93" s="187">
        <v>83</v>
      </c>
      <c r="C93" s="188" t="s">
        <v>169</v>
      </c>
      <c r="D93" s="184">
        <v>67482.847810000007</v>
      </c>
      <c r="E93" s="173">
        <v>87.9</v>
      </c>
      <c r="F93" s="173">
        <v>0</v>
      </c>
      <c r="G93" s="173">
        <v>10.02</v>
      </c>
      <c r="H93" s="173">
        <v>0</v>
      </c>
      <c r="I93" s="178">
        <v>2.0799999999999947</v>
      </c>
      <c r="J93" s="175">
        <v>2.94</v>
      </c>
      <c r="K93" s="93"/>
      <c r="L93" s="93"/>
      <c r="M93" s="93"/>
      <c r="N93" s="93"/>
      <c r="O93" s="93"/>
      <c r="P93" s="93"/>
      <c r="Q93" s="93"/>
      <c r="R93" s="93"/>
      <c r="S93" s="93"/>
      <c r="T93" s="93"/>
      <c r="U93" s="93"/>
      <c r="V93" s="93"/>
      <c r="W93" s="93"/>
      <c r="X93" s="93"/>
      <c r="Y93" s="93"/>
      <c r="Z93" s="93"/>
      <c r="AA93" s="93"/>
      <c r="AB93" s="93"/>
      <c r="AC93" s="93"/>
      <c r="AD93" s="93"/>
      <c r="AE93" s="93"/>
      <c r="AF93" s="93"/>
      <c r="AG93" s="93"/>
      <c r="AH93" s="93"/>
      <c r="AI93" s="93"/>
      <c r="AJ93" s="93"/>
      <c r="AK93" s="93"/>
      <c r="AL93" s="93"/>
      <c r="AM93" s="93"/>
      <c r="AN93" s="93"/>
      <c r="AO93" s="93"/>
      <c r="AP93" s="93"/>
      <c r="AQ93" s="93"/>
      <c r="AR93" s="93"/>
      <c r="AS93" s="93"/>
      <c r="AT93" s="93"/>
      <c r="AU93" s="93"/>
      <c r="AV93" s="93"/>
    </row>
    <row r="94" spans="1:48" s="93" customFormat="1" ht="46.5" customHeight="1">
      <c r="B94" s="189">
        <v>84</v>
      </c>
      <c r="C94" s="190" t="s">
        <v>314</v>
      </c>
      <c r="D94" s="185">
        <v>11987.947023000001</v>
      </c>
      <c r="E94" s="176">
        <v>87.66</v>
      </c>
      <c r="F94" s="176">
        <v>0</v>
      </c>
      <c r="G94" s="176">
        <v>0</v>
      </c>
      <c r="H94" s="176">
        <v>1.17</v>
      </c>
      <c r="I94" s="180">
        <v>11.170000000000003</v>
      </c>
      <c r="J94" s="177">
        <v>14.19</v>
      </c>
    </row>
    <row r="95" spans="1:48" s="98" customFormat="1" ht="46.5" customHeight="1">
      <c r="A95" s="93"/>
      <c r="B95" s="187">
        <v>85</v>
      </c>
      <c r="C95" s="188" t="s">
        <v>312</v>
      </c>
      <c r="D95" s="184">
        <v>34034.603444</v>
      </c>
      <c r="E95" s="173">
        <v>86.96</v>
      </c>
      <c r="F95" s="173">
        <v>0.59</v>
      </c>
      <c r="G95" s="173">
        <v>4.6100000000000003</v>
      </c>
      <c r="H95" s="173">
        <v>0</v>
      </c>
      <c r="I95" s="173">
        <v>7.8400000000000061</v>
      </c>
      <c r="J95" s="175">
        <v>5.58</v>
      </c>
      <c r="K95" s="93"/>
      <c r="L95" s="93"/>
      <c r="M95" s="93"/>
      <c r="N95" s="93"/>
      <c r="O95" s="93"/>
      <c r="P95" s="93"/>
      <c r="Q95" s="93"/>
      <c r="R95" s="93"/>
      <c r="S95" s="93"/>
      <c r="T95" s="93"/>
      <c r="U95" s="93"/>
      <c r="V95" s="93"/>
      <c r="W95" s="93"/>
      <c r="X95" s="93"/>
      <c r="Y95" s="93"/>
      <c r="Z95" s="93"/>
      <c r="AA95" s="93"/>
      <c r="AB95" s="93"/>
      <c r="AC95" s="93"/>
      <c r="AD95" s="93"/>
      <c r="AE95" s="93"/>
      <c r="AF95" s="93"/>
      <c r="AG95" s="93"/>
      <c r="AH95" s="93"/>
      <c r="AI95" s="93"/>
      <c r="AJ95" s="93"/>
      <c r="AK95" s="93"/>
      <c r="AL95" s="93"/>
      <c r="AM95" s="93"/>
      <c r="AN95" s="93"/>
      <c r="AO95" s="93"/>
      <c r="AP95" s="93"/>
      <c r="AQ95" s="93"/>
      <c r="AR95" s="93"/>
      <c r="AS95" s="93"/>
      <c r="AT95" s="93"/>
      <c r="AU95" s="93"/>
      <c r="AV95" s="93"/>
    </row>
    <row r="96" spans="1:48" s="93" customFormat="1" ht="46.5" customHeight="1">
      <c r="B96" s="189">
        <v>86</v>
      </c>
      <c r="C96" s="190" t="s">
        <v>235</v>
      </c>
      <c r="D96" s="185">
        <v>31629.081865</v>
      </c>
      <c r="E96" s="176">
        <v>85.19</v>
      </c>
      <c r="F96" s="176">
        <v>0</v>
      </c>
      <c r="G96" s="176">
        <v>0</v>
      </c>
      <c r="H96" s="176">
        <v>10.6</v>
      </c>
      <c r="I96" s="176">
        <v>4.2100000000000026</v>
      </c>
      <c r="J96" s="177">
        <v>2.13</v>
      </c>
    </row>
    <row r="97" spans="1:48" s="98" customFormat="1" ht="46.5" customHeight="1">
      <c r="A97" s="93"/>
      <c r="B97" s="187">
        <v>87</v>
      </c>
      <c r="C97" s="188" t="s">
        <v>295</v>
      </c>
      <c r="D97" s="184">
        <v>22895.24625</v>
      </c>
      <c r="E97" s="173">
        <v>84.65</v>
      </c>
      <c r="F97" s="173">
        <v>0</v>
      </c>
      <c r="G97" s="173">
        <v>10.199999999999999</v>
      </c>
      <c r="H97" s="173">
        <v>0</v>
      </c>
      <c r="I97" s="178">
        <v>5.149999999999995</v>
      </c>
      <c r="J97" s="175">
        <v>15.35</v>
      </c>
      <c r="K97" s="93"/>
      <c r="L97" s="93"/>
      <c r="M97" s="93"/>
      <c r="N97" s="93"/>
      <c r="O97" s="93"/>
      <c r="P97" s="93"/>
      <c r="Q97" s="93"/>
      <c r="R97" s="93"/>
      <c r="S97" s="93"/>
      <c r="T97" s="93"/>
      <c r="U97" s="93"/>
      <c r="V97" s="93"/>
      <c r="W97" s="93"/>
      <c r="X97" s="93"/>
      <c r="Y97" s="93"/>
      <c r="Z97" s="93"/>
      <c r="AA97" s="93"/>
      <c r="AB97" s="93"/>
      <c r="AC97" s="93"/>
      <c r="AD97" s="93"/>
      <c r="AE97" s="93"/>
      <c r="AF97" s="93"/>
      <c r="AG97" s="93"/>
      <c r="AH97" s="93"/>
      <c r="AI97" s="93"/>
      <c r="AJ97" s="93"/>
      <c r="AK97" s="93"/>
      <c r="AL97" s="93"/>
      <c r="AM97" s="93"/>
      <c r="AN97" s="93"/>
      <c r="AO97" s="93"/>
      <c r="AP97" s="93"/>
      <c r="AQ97" s="93"/>
      <c r="AR97" s="93"/>
      <c r="AS97" s="93"/>
      <c r="AT97" s="93"/>
      <c r="AU97" s="93"/>
      <c r="AV97" s="93"/>
    </row>
    <row r="98" spans="1:48" s="93" customFormat="1" ht="46.5" customHeight="1">
      <c r="B98" s="189">
        <v>88</v>
      </c>
      <c r="C98" s="190" t="s">
        <v>316</v>
      </c>
      <c r="D98" s="185">
        <v>28670.320681000001</v>
      </c>
      <c r="E98" s="176">
        <v>84.3</v>
      </c>
      <c r="F98" s="176">
        <v>4.7300000000000004</v>
      </c>
      <c r="G98" s="176">
        <v>0.21</v>
      </c>
      <c r="H98" s="176">
        <v>0</v>
      </c>
      <c r="I98" s="176">
        <v>10.760000000000002</v>
      </c>
      <c r="J98" s="177">
        <v>4.54</v>
      </c>
    </row>
    <row r="99" spans="1:48" s="98" customFormat="1" ht="46.5" customHeight="1">
      <c r="A99" s="93"/>
      <c r="B99" s="187">
        <v>89</v>
      </c>
      <c r="C99" s="188" t="s">
        <v>219</v>
      </c>
      <c r="D99" s="184">
        <v>60578.067567999999</v>
      </c>
      <c r="E99" s="173">
        <v>83.4</v>
      </c>
      <c r="F99" s="173">
        <v>0.08</v>
      </c>
      <c r="G99" s="173">
        <v>4.16</v>
      </c>
      <c r="H99" s="173">
        <v>11</v>
      </c>
      <c r="I99" s="173">
        <v>1.3599999999999959</v>
      </c>
      <c r="J99" s="175">
        <v>1.79</v>
      </c>
      <c r="K99" s="93"/>
      <c r="L99" s="93"/>
      <c r="M99" s="93"/>
      <c r="N99" s="93"/>
      <c r="O99" s="93"/>
      <c r="P99" s="93"/>
      <c r="Q99" s="93"/>
      <c r="R99" s="93"/>
      <c r="S99" s="93"/>
      <c r="T99" s="93"/>
      <c r="U99" s="93"/>
      <c r="V99" s="93"/>
      <c r="W99" s="93"/>
      <c r="X99" s="93"/>
      <c r="Y99" s="93"/>
      <c r="Z99" s="93"/>
      <c r="AA99" s="93"/>
      <c r="AB99" s="93"/>
      <c r="AC99" s="93"/>
      <c r="AD99" s="93"/>
      <c r="AE99" s="93"/>
      <c r="AF99" s="93"/>
      <c r="AG99" s="93"/>
      <c r="AH99" s="93"/>
      <c r="AI99" s="93"/>
      <c r="AJ99" s="93"/>
      <c r="AK99" s="93"/>
      <c r="AL99" s="93"/>
      <c r="AM99" s="93"/>
      <c r="AN99" s="93"/>
      <c r="AO99" s="93"/>
      <c r="AP99" s="93"/>
      <c r="AQ99" s="93"/>
      <c r="AR99" s="93"/>
      <c r="AS99" s="93"/>
      <c r="AT99" s="93"/>
      <c r="AU99" s="93"/>
      <c r="AV99" s="93"/>
    </row>
    <row r="100" spans="1:48" s="93" customFormat="1" ht="46.5" customHeight="1">
      <c r="B100" s="189">
        <v>90</v>
      </c>
      <c r="C100" s="190" t="s">
        <v>261</v>
      </c>
      <c r="D100" s="185">
        <v>16090.873251999999</v>
      </c>
      <c r="E100" s="176">
        <v>82.92</v>
      </c>
      <c r="F100" s="176">
        <v>0</v>
      </c>
      <c r="G100" s="176">
        <v>7.34</v>
      </c>
      <c r="H100" s="176">
        <v>3.19</v>
      </c>
      <c r="I100" s="176">
        <v>6.5499999999999989</v>
      </c>
      <c r="J100" s="177">
        <v>0.82</v>
      </c>
    </row>
    <row r="101" spans="1:48" s="98" customFormat="1" ht="46.5" customHeight="1">
      <c r="A101" s="93"/>
      <c r="B101" s="187">
        <v>91</v>
      </c>
      <c r="C101" s="188" t="s">
        <v>186</v>
      </c>
      <c r="D101" s="184">
        <v>12274.896918</v>
      </c>
      <c r="E101" s="173">
        <v>75.66</v>
      </c>
      <c r="F101" s="173">
        <v>0</v>
      </c>
      <c r="G101" s="173">
        <v>0</v>
      </c>
      <c r="H101" s="173">
        <v>3.43</v>
      </c>
      <c r="I101" s="178">
        <v>20.910000000000004</v>
      </c>
      <c r="J101" s="175">
        <v>21.17</v>
      </c>
      <c r="K101" s="93"/>
      <c r="L101" s="93"/>
      <c r="M101" s="93"/>
      <c r="N101" s="93"/>
      <c r="O101" s="93"/>
      <c r="P101" s="93"/>
      <c r="Q101" s="93"/>
      <c r="R101" s="93"/>
      <c r="S101" s="93"/>
      <c r="T101" s="93"/>
      <c r="U101" s="93"/>
      <c r="V101" s="93"/>
      <c r="W101" s="93"/>
      <c r="X101" s="93"/>
      <c r="Y101" s="93"/>
      <c r="Z101" s="93"/>
      <c r="AA101" s="93"/>
      <c r="AB101" s="93"/>
      <c r="AC101" s="93"/>
      <c r="AD101" s="93"/>
      <c r="AE101" s="93"/>
      <c r="AF101" s="93"/>
      <c r="AG101" s="93"/>
      <c r="AH101" s="93"/>
      <c r="AI101" s="93"/>
      <c r="AJ101" s="93"/>
      <c r="AK101" s="93"/>
      <c r="AL101" s="93"/>
      <c r="AM101" s="93"/>
      <c r="AN101" s="93"/>
      <c r="AO101" s="93"/>
      <c r="AP101" s="93"/>
      <c r="AQ101" s="93"/>
      <c r="AR101" s="93"/>
      <c r="AS101" s="93"/>
      <c r="AT101" s="93"/>
      <c r="AU101" s="93"/>
      <c r="AV101" s="93"/>
    </row>
    <row r="102" spans="1:48" s="93" customFormat="1" ht="46.5" customHeight="1">
      <c r="B102" s="189">
        <v>92</v>
      </c>
      <c r="C102" s="192" t="s">
        <v>207</v>
      </c>
      <c r="D102" s="185">
        <v>7834.2118069999997</v>
      </c>
      <c r="E102" s="176">
        <v>73.11</v>
      </c>
      <c r="F102" s="176">
        <v>20.64</v>
      </c>
      <c r="G102" s="176">
        <v>1.51</v>
      </c>
      <c r="H102" s="176">
        <v>0</v>
      </c>
      <c r="I102" s="176">
        <v>4.74</v>
      </c>
      <c r="J102" s="177">
        <v>10.91</v>
      </c>
    </row>
    <row r="103" spans="1:48" s="98" customFormat="1" ht="46.5" customHeight="1">
      <c r="A103" s="93"/>
      <c r="B103" s="187">
        <v>93</v>
      </c>
      <c r="C103" s="193" t="s">
        <v>323</v>
      </c>
      <c r="D103" s="184">
        <v>16933.680574000002</v>
      </c>
      <c r="E103" s="173">
        <v>55.58</v>
      </c>
      <c r="F103" s="173">
        <v>0</v>
      </c>
      <c r="G103" s="173">
        <v>32.39</v>
      </c>
      <c r="H103" s="173">
        <v>0.28999999999999998</v>
      </c>
      <c r="I103" s="178">
        <v>11.740000000000002</v>
      </c>
      <c r="J103" s="175">
        <v>2.82</v>
      </c>
      <c r="K103" s="93"/>
      <c r="L103" s="93"/>
      <c r="M103" s="93"/>
      <c r="N103" s="93"/>
      <c r="O103" s="93"/>
      <c r="P103" s="93"/>
      <c r="Q103" s="93"/>
      <c r="R103" s="93"/>
      <c r="S103" s="93"/>
      <c r="T103" s="93"/>
      <c r="U103" s="93"/>
      <c r="V103" s="93"/>
      <c r="W103" s="93"/>
      <c r="X103" s="93"/>
      <c r="Y103" s="93"/>
      <c r="Z103" s="93"/>
      <c r="AA103" s="93"/>
      <c r="AB103" s="93"/>
      <c r="AC103" s="93"/>
      <c r="AD103" s="93"/>
      <c r="AE103" s="93"/>
      <c r="AF103" s="93"/>
      <c r="AG103" s="93"/>
      <c r="AH103" s="93"/>
      <c r="AI103" s="93"/>
      <c r="AJ103" s="93"/>
      <c r="AK103" s="93"/>
      <c r="AL103" s="93"/>
      <c r="AM103" s="93"/>
      <c r="AN103" s="93"/>
      <c r="AO103" s="93"/>
      <c r="AP103" s="93"/>
      <c r="AQ103" s="93"/>
      <c r="AR103" s="93"/>
      <c r="AS103" s="93"/>
      <c r="AT103" s="93"/>
      <c r="AU103" s="93"/>
      <c r="AV103" s="93"/>
    </row>
    <row r="104" spans="1:48" s="93" customFormat="1" ht="46.5" customHeight="1">
      <c r="B104" s="189">
        <v>94</v>
      </c>
      <c r="C104" s="192" t="s">
        <v>321</v>
      </c>
      <c r="D104" s="185">
        <v>49097.927250000001</v>
      </c>
      <c r="E104" s="176">
        <v>54.21</v>
      </c>
      <c r="F104" s="176">
        <v>30.44</v>
      </c>
      <c r="G104" s="176">
        <v>0</v>
      </c>
      <c r="H104" s="176">
        <v>1.1000000000000001</v>
      </c>
      <c r="I104" s="180">
        <v>14.249999999999998</v>
      </c>
      <c r="J104" s="177">
        <v>8.0299999999999994</v>
      </c>
    </row>
    <row r="105" spans="1:48" s="98" customFormat="1" ht="46.5" customHeight="1">
      <c r="A105" s="93"/>
      <c r="B105" s="187">
        <v>95</v>
      </c>
      <c r="C105" s="193" t="s">
        <v>374</v>
      </c>
      <c r="D105" s="184">
        <v>5135.2399649999998</v>
      </c>
      <c r="E105" s="173">
        <v>41.95</v>
      </c>
      <c r="F105" s="173">
        <v>0</v>
      </c>
      <c r="G105" s="173">
        <v>55.5</v>
      </c>
      <c r="H105" s="173">
        <v>0</v>
      </c>
      <c r="I105" s="173">
        <v>2.5499999999999972</v>
      </c>
      <c r="J105" s="175">
        <v>0</v>
      </c>
      <c r="K105" s="93"/>
      <c r="L105" s="93"/>
      <c r="M105" s="93"/>
      <c r="N105" s="93"/>
      <c r="O105" s="93"/>
      <c r="P105" s="93"/>
      <c r="Q105" s="93"/>
      <c r="R105" s="93"/>
      <c r="S105" s="93"/>
      <c r="T105" s="93"/>
      <c r="U105" s="93"/>
      <c r="V105" s="93"/>
      <c r="W105" s="93"/>
      <c r="X105" s="93"/>
      <c r="Y105" s="93"/>
      <c r="Z105" s="93"/>
      <c r="AA105" s="93"/>
      <c r="AB105" s="93"/>
      <c r="AC105" s="93"/>
      <c r="AD105" s="93"/>
      <c r="AE105" s="93"/>
      <c r="AF105" s="93"/>
      <c r="AG105" s="93"/>
      <c r="AH105" s="93"/>
      <c r="AI105" s="93"/>
      <c r="AJ105" s="93"/>
      <c r="AK105" s="93"/>
      <c r="AL105" s="93"/>
      <c r="AM105" s="93"/>
      <c r="AN105" s="93"/>
      <c r="AO105" s="93"/>
      <c r="AP105" s="93"/>
      <c r="AQ105" s="93"/>
      <c r="AR105" s="93"/>
      <c r="AS105" s="93"/>
      <c r="AT105" s="93"/>
      <c r="AU105" s="93"/>
      <c r="AV105" s="93"/>
    </row>
    <row r="106" spans="1:48" s="93" customFormat="1" ht="46.5" customHeight="1">
      <c r="B106" s="189">
        <v>96</v>
      </c>
      <c r="C106" s="192" t="s">
        <v>305</v>
      </c>
      <c r="D106" s="185">
        <v>12954.966859</v>
      </c>
      <c r="E106" s="176">
        <v>81.010000000000005</v>
      </c>
      <c r="F106" s="176">
        <v>0</v>
      </c>
      <c r="G106" s="176">
        <v>11.3</v>
      </c>
      <c r="H106" s="176">
        <v>0.42</v>
      </c>
      <c r="I106" s="176">
        <v>7.27</v>
      </c>
      <c r="J106" s="177">
        <v>16.27</v>
      </c>
    </row>
    <row r="107" spans="1:48" s="98" customFormat="1" ht="46.5" customHeight="1">
      <c r="A107" s="93"/>
      <c r="B107" s="187">
        <v>97</v>
      </c>
      <c r="C107" s="193" t="s">
        <v>241</v>
      </c>
      <c r="D107" s="184">
        <v>8704.6490539999995</v>
      </c>
      <c r="E107" s="173">
        <v>85.83</v>
      </c>
      <c r="F107" s="173">
        <v>0</v>
      </c>
      <c r="G107" s="173">
        <v>0.16</v>
      </c>
      <c r="H107" s="173">
        <v>3.87</v>
      </c>
      <c r="I107" s="173">
        <v>10.69</v>
      </c>
      <c r="J107" s="175">
        <v>6.72</v>
      </c>
      <c r="K107" s="93"/>
      <c r="L107" s="93"/>
      <c r="M107" s="93"/>
      <c r="N107" s="93"/>
      <c r="O107" s="93"/>
      <c r="P107" s="93"/>
      <c r="Q107" s="93"/>
      <c r="R107" s="93"/>
      <c r="S107" s="93"/>
      <c r="T107" s="93"/>
      <c r="U107" s="93"/>
      <c r="V107" s="93"/>
      <c r="W107" s="93"/>
      <c r="X107" s="93"/>
      <c r="Y107" s="93"/>
      <c r="Z107" s="93"/>
      <c r="AA107" s="93"/>
      <c r="AB107" s="93"/>
      <c r="AC107" s="93"/>
      <c r="AD107" s="93"/>
      <c r="AE107" s="93"/>
      <c r="AF107" s="93"/>
      <c r="AG107" s="93"/>
      <c r="AH107" s="93"/>
      <c r="AI107" s="93"/>
      <c r="AJ107" s="93"/>
      <c r="AK107" s="93"/>
      <c r="AL107" s="93"/>
      <c r="AM107" s="93"/>
      <c r="AN107" s="93"/>
      <c r="AO107" s="93"/>
      <c r="AP107" s="93"/>
      <c r="AQ107" s="93"/>
      <c r="AR107" s="93"/>
      <c r="AS107" s="93"/>
      <c r="AT107" s="93"/>
      <c r="AU107" s="93"/>
      <c r="AV107" s="93"/>
    </row>
    <row r="108" spans="1:48" s="97" customFormat="1" ht="46.5" customHeight="1">
      <c r="A108" s="93"/>
      <c r="B108" s="301" t="s">
        <v>324</v>
      </c>
      <c r="C108" s="286"/>
      <c r="D108" s="186">
        <v>3058665.2399090012</v>
      </c>
      <c r="E108" s="179">
        <v>92.988018117392826</v>
      </c>
      <c r="F108" s="179">
        <v>0.65994913697439628</v>
      </c>
      <c r="G108" s="179">
        <v>1.5600655180756606</v>
      </c>
      <c r="H108" s="179">
        <v>0.76712068208092532</v>
      </c>
      <c r="I108" s="179">
        <v>4.0264117893339</v>
      </c>
      <c r="J108" s="183"/>
      <c r="K108" s="93"/>
      <c r="L108" s="93"/>
      <c r="M108" s="93"/>
      <c r="N108" s="93"/>
      <c r="O108" s="93"/>
      <c r="P108" s="93"/>
      <c r="Q108" s="93"/>
      <c r="R108" s="93"/>
      <c r="S108" s="93"/>
      <c r="T108" s="93"/>
      <c r="U108" s="93"/>
      <c r="V108" s="93"/>
      <c r="W108" s="93"/>
      <c r="X108" s="93"/>
      <c r="Y108" s="93"/>
      <c r="Z108" s="93"/>
      <c r="AA108" s="93"/>
      <c r="AB108" s="93"/>
      <c r="AC108" s="93"/>
      <c r="AD108" s="93"/>
      <c r="AE108" s="93"/>
      <c r="AF108" s="93"/>
      <c r="AG108" s="93"/>
      <c r="AH108" s="93"/>
      <c r="AI108" s="93"/>
      <c r="AJ108" s="93"/>
      <c r="AK108" s="93"/>
      <c r="AL108" s="93"/>
      <c r="AM108" s="93"/>
      <c r="AN108" s="93"/>
      <c r="AO108" s="93"/>
      <c r="AP108" s="93"/>
      <c r="AQ108" s="93"/>
      <c r="AR108" s="93"/>
      <c r="AS108" s="93"/>
      <c r="AT108" s="93"/>
      <c r="AU108" s="93"/>
      <c r="AV108" s="93"/>
    </row>
    <row r="109" spans="1:48" s="97" customFormat="1" ht="46.5" customHeight="1">
      <c r="A109" s="93"/>
      <c r="B109" s="285" t="s">
        <v>325</v>
      </c>
      <c r="C109" s="286"/>
      <c r="D109" s="186">
        <v>28465995</v>
      </c>
      <c r="E109" s="179">
        <v>18.947343344752461</v>
      </c>
      <c r="F109" s="179">
        <v>17.617137053855885</v>
      </c>
      <c r="G109" s="179">
        <v>59.972420150384579</v>
      </c>
      <c r="H109" s="179">
        <v>1.1100732758611016</v>
      </c>
      <c r="I109" s="179">
        <v>2.3534652029787329</v>
      </c>
      <c r="J109" s="183"/>
      <c r="K109" s="93"/>
      <c r="L109" s="93"/>
      <c r="M109" s="93"/>
      <c r="N109" s="93"/>
      <c r="O109" s="93"/>
      <c r="P109" s="93"/>
      <c r="Q109" s="93"/>
      <c r="R109" s="93"/>
      <c r="S109" s="93"/>
      <c r="T109" s="93"/>
      <c r="U109" s="93"/>
      <c r="V109" s="93"/>
      <c r="W109" s="93"/>
      <c r="X109" s="93"/>
      <c r="Y109" s="93"/>
      <c r="Z109" s="93"/>
      <c r="AA109" s="93"/>
      <c r="AB109" s="93"/>
      <c r="AC109" s="93"/>
      <c r="AD109" s="93"/>
      <c r="AE109" s="93"/>
      <c r="AF109" s="93"/>
      <c r="AG109" s="93"/>
      <c r="AH109" s="93"/>
      <c r="AI109" s="93"/>
      <c r="AJ109" s="93"/>
      <c r="AK109" s="93"/>
      <c r="AL109" s="93"/>
      <c r="AM109" s="93"/>
      <c r="AN109" s="93"/>
      <c r="AO109" s="93"/>
      <c r="AP109" s="93"/>
      <c r="AQ109" s="93"/>
      <c r="AR109" s="93"/>
      <c r="AS109" s="93"/>
      <c r="AT109" s="93"/>
      <c r="AU109" s="93"/>
      <c r="AV109" s="93"/>
    </row>
    <row r="110" spans="1:48" ht="46.5" customHeight="1">
      <c r="B110" s="57"/>
      <c r="C110" s="287" t="s">
        <v>326</v>
      </c>
      <c r="D110" s="288"/>
      <c r="E110" s="288"/>
      <c r="F110" s="288"/>
      <c r="G110" s="288"/>
      <c r="H110" s="288"/>
      <c r="I110" s="289"/>
      <c r="J110" s="100"/>
    </row>
    <row r="111" spans="1:48" ht="94.5" customHeight="1" thickBot="1">
      <c r="B111" s="58"/>
      <c r="C111" s="290" t="s">
        <v>327</v>
      </c>
      <c r="D111" s="291"/>
      <c r="E111" s="291"/>
      <c r="F111" s="291"/>
      <c r="G111" s="291"/>
      <c r="H111" s="291"/>
      <c r="I111" s="292"/>
      <c r="J111" s="101"/>
    </row>
  </sheetData>
  <sortState ref="C54:J105">
    <sortCondition descending="1" ref="E54:E105"/>
  </sortState>
  <mergeCells count="19">
    <mergeCell ref="B2:J2"/>
    <mergeCell ref="B35:C35"/>
    <mergeCell ref="B3:B6"/>
    <mergeCell ref="H4:H6"/>
    <mergeCell ref="I4:I6"/>
    <mergeCell ref="J3:J6"/>
    <mergeCell ref="E4:E6"/>
    <mergeCell ref="F4:F6"/>
    <mergeCell ref="C3:C6"/>
    <mergeCell ref="B109:C109"/>
    <mergeCell ref="C110:I110"/>
    <mergeCell ref="C111:I111"/>
    <mergeCell ref="D3:D4"/>
    <mergeCell ref="D5:D6"/>
    <mergeCell ref="E3:I3"/>
    <mergeCell ref="B45:C45"/>
    <mergeCell ref="B54:C54"/>
    <mergeCell ref="B108:C108"/>
    <mergeCell ref="B52:C52"/>
  </mergeCells>
  <printOptions horizontalCentered="1"/>
  <pageMargins left="0" right="0" top="0" bottom="0" header="0" footer="0"/>
  <pageSetup paperSize="9" scale="29" fitToHeight="2"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1:Y109"/>
  <sheetViews>
    <sheetView rightToLeft="1" zoomScale="90" zoomScaleNormal="90" workbookViewId="0">
      <selection activeCell="G107" sqref="G107:H107"/>
    </sheetView>
  </sheetViews>
  <sheetFormatPr defaultColWidth="10.5" defaultRowHeight="18"/>
  <cols>
    <col min="1" max="1" width="4.25" style="67" customWidth="1"/>
    <col min="2" max="2" width="30.875" style="53" customWidth="1"/>
    <col min="3" max="3" width="13.5" style="53" bestFit="1" customWidth="1"/>
    <col min="4" max="5" width="12.125" style="53" bestFit="1" customWidth="1"/>
    <col min="6" max="6" width="13.5" style="53" bestFit="1" customWidth="1"/>
    <col min="7" max="7" width="11.875" style="53" bestFit="1" customWidth="1"/>
    <col min="8" max="8" width="12.125" style="53" bestFit="1" customWidth="1"/>
    <col min="9" max="9" width="10.5" style="53"/>
    <col min="10" max="10" width="12.125" style="53" bestFit="1" customWidth="1"/>
    <col min="11" max="11" width="13.75" style="53" customWidth="1"/>
    <col min="12" max="12" width="13.375" style="53" bestFit="1" customWidth="1"/>
    <col min="13" max="13" width="12.125" style="53" bestFit="1" customWidth="1"/>
    <col min="14" max="14" width="11.875" style="53" bestFit="1" customWidth="1"/>
    <col min="15" max="15" width="12.125" style="53" bestFit="1" customWidth="1"/>
    <col min="16" max="16" width="10.5" style="53"/>
    <col min="17" max="17" width="10.5" style="59"/>
    <col min="18" max="25" width="10.5" style="54"/>
    <col min="26" max="16384" width="10.5" style="53"/>
  </cols>
  <sheetData>
    <row r="1" spans="1:25" ht="18.75" thickBot="1"/>
    <row r="2" spans="1:25" ht="39.75" customHeight="1" thickBot="1">
      <c r="A2" s="329" t="s">
        <v>396</v>
      </c>
      <c r="B2" s="330"/>
      <c r="C2" s="330"/>
      <c r="D2" s="330"/>
      <c r="E2" s="330"/>
      <c r="F2" s="330"/>
      <c r="G2" s="330"/>
      <c r="H2" s="330"/>
      <c r="I2" s="330"/>
      <c r="J2" s="330"/>
      <c r="K2" s="330"/>
      <c r="L2" s="330"/>
      <c r="M2" s="330"/>
      <c r="N2" s="330"/>
      <c r="O2" s="330"/>
      <c r="P2" s="331"/>
      <c r="Q2" s="220"/>
    </row>
    <row r="3" spans="1:25" ht="21" customHeight="1">
      <c r="A3" s="332" t="s">
        <v>267</v>
      </c>
      <c r="B3" s="334" t="s">
        <v>328</v>
      </c>
      <c r="C3" s="336" t="s">
        <v>389</v>
      </c>
      <c r="D3" s="337"/>
      <c r="E3" s="337"/>
      <c r="F3" s="337"/>
      <c r="G3" s="337"/>
      <c r="H3" s="337"/>
      <c r="I3" s="337"/>
      <c r="J3" s="338"/>
      <c r="K3" s="336" t="s">
        <v>330</v>
      </c>
      <c r="L3" s="337"/>
      <c r="M3" s="337"/>
      <c r="N3" s="337"/>
      <c r="O3" s="337"/>
      <c r="P3" s="339"/>
      <c r="Q3" s="220"/>
    </row>
    <row r="4" spans="1:25" ht="21" customHeight="1">
      <c r="A4" s="333"/>
      <c r="B4" s="335"/>
      <c r="C4" s="340" t="s">
        <v>381</v>
      </c>
      <c r="D4" s="340"/>
      <c r="E4" s="340"/>
      <c r="F4" s="340"/>
      <c r="G4" s="340" t="s">
        <v>382</v>
      </c>
      <c r="H4" s="340"/>
      <c r="I4" s="340"/>
      <c r="J4" s="340"/>
      <c r="K4" s="341" t="s">
        <v>381</v>
      </c>
      <c r="L4" s="342"/>
      <c r="M4" s="343"/>
      <c r="N4" s="341" t="s">
        <v>382</v>
      </c>
      <c r="O4" s="342"/>
      <c r="P4" s="344"/>
      <c r="Q4" s="220"/>
    </row>
    <row r="5" spans="1:25" ht="42" customHeight="1">
      <c r="A5" s="333"/>
      <c r="B5" s="335"/>
      <c r="C5" s="60" t="s">
        <v>331</v>
      </c>
      <c r="D5" s="60" t="s">
        <v>332</v>
      </c>
      <c r="E5" s="61" t="s">
        <v>388</v>
      </c>
      <c r="F5" s="60" t="s">
        <v>333</v>
      </c>
      <c r="G5" s="62" t="s">
        <v>334</v>
      </c>
      <c r="H5" s="62" t="s">
        <v>332</v>
      </c>
      <c r="I5" s="61" t="s">
        <v>388</v>
      </c>
      <c r="J5" s="62" t="s">
        <v>333</v>
      </c>
      <c r="K5" s="60" t="s">
        <v>335</v>
      </c>
      <c r="L5" s="60" t="s">
        <v>336</v>
      </c>
      <c r="M5" s="61" t="s">
        <v>388</v>
      </c>
      <c r="N5" s="60" t="s">
        <v>335</v>
      </c>
      <c r="O5" s="60" t="s">
        <v>336</v>
      </c>
      <c r="P5" s="63" t="s">
        <v>388</v>
      </c>
      <c r="Q5" s="220"/>
    </row>
    <row r="6" spans="1:25" s="222" customFormat="1" ht="24.75">
      <c r="A6" s="223">
        <v>1</v>
      </c>
      <c r="B6" s="224" t="s">
        <v>387</v>
      </c>
      <c r="C6" s="242">
        <v>1643541.044216</v>
      </c>
      <c r="D6" s="242">
        <v>1069545.3776430001</v>
      </c>
      <c r="E6" s="242">
        <v>573995.66657299991</v>
      </c>
      <c r="F6" s="242">
        <v>2713086.4218589999</v>
      </c>
      <c r="G6" s="242">
        <v>145642.88868199999</v>
      </c>
      <c r="H6" s="242">
        <v>300091.25996599998</v>
      </c>
      <c r="I6" s="242">
        <v>-154448.37128399999</v>
      </c>
      <c r="J6" s="242">
        <v>445734.14864799997</v>
      </c>
      <c r="K6" s="242">
        <v>17800861</v>
      </c>
      <c r="L6" s="242">
        <v>11107969</v>
      </c>
      <c r="M6" s="242">
        <v>6692892</v>
      </c>
      <c r="N6" s="242">
        <v>1027265</v>
      </c>
      <c r="O6" s="242">
        <v>1209379</v>
      </c>
      <c r="P6" s="243">
        <v>-182114</v>
      </c>
      <c r="Q6" s="221"/>
      <c r="R6" s="64"/>
      <c r="S6" s="64"/>
      <c r="T6" s="64"/>
      <c r="U6" s="54"/>
      <c r="V6" s="54"/>
      <c r="W6" s="54"/>
      <c r="X6" s="54"/>
      <c r="Y6" s="54"/>
    </row>
    <row r="7" spans="1:25" s="65" customFormat="1" ht="24.75">
      <c r="A7" s="225">
        <v>2</v>
      </c>
      <c r="B7" s="226" t="s">
        <v>94</v>
      </c>
      <c r="C7" s="244">
        <v>547929.64863399998</v>
      </c>
      <c r="D7" s="244">
        <v>476816.33009</v>
      </c>
      <c r="E7" s="244">
        <v>71113.31854399998</v>
      </c>
      <c r="F7" s="244">
        <v>1024745.978724</v>
      </c>
      <c r="G7" s="244">
        <v>168368.88555899999</v>
      </c>
      <c r="H7" s="244">
        <v>162815.920419</v>
      </c>
      <c r="I7" s="244">
        <v>5552.9651399999857</v>
      </c>
      <c r="J7" s="244">
        <v>331184.80597799999</v>
      </c>
      <c r="K7" s="244">
        <v>20094.534381000001</v>
      </c>
      <c r="L7" s="244">
        <v>0</v>
      </c>
      <c r="M7" s="244">
        <v>20094.534381000001</v>
      </c>
      <c r="N7" s="244">
        <v>20094.534381000001</v>
      </c>
      <c r="O7" s="244">
        <v>0</v>
      </c>
      <c r="P7" s="245">
        <v>-5204.1180240000003</v>
      </c>
      <c r="Q7" s="221"/>
      <c r="R7" s="64"/>
      <c r="S7" s="64"/>
      <c r="T7" s="64"/>
    </row>
    <row r="8" spans="1:25" s="222" customFormat="1" ht="24.75">
      <c r="A8" s="223">
        <v>3</v>
      </c>
      <c r="B8" s="227" t="s">
        <v>225</v>
      </c>
      <c r="C8" s="242">
        <v>138859.07788200001</v>
      </c>
      <c r="D8" s="242">
        <v>125477.561166</v>
      </c>
      <c r="E8" s="242">
        <v>13381.516716000013</v>
      </c>
      <c r="F8" s="242">
        <v>264336.63904799998</v>
      </c>
      <c r="G8" s="242">
        <v>33953.173708000002</v>
      </c>
      <c r="H8" s="242">
        <v>23062.841494</v>
      </c>
      <c r="I8" s="242">
        <v>10890.332214000002</v>
      </c>
      <c r="J8" s="242">
        <v>57016.015202000002</v>
      </c>
      <c r="K8" s="242">
        <v>218412.66844400001</v>
      </c>
      <c r="L8" s="242">
        <v>9255.2785590000003</v>
      </c>
      <c r="M8" s="242">
        <v>209157.38988500001</v>
      </c>
      <c r="N8" s="242">
        <v>0</v>
      </c>
      <c r="O8" s="242">
        <v>11.413629999999999</v>
      </c>
      <c r="P8" s="243">
        <v>20247</v>
      </c>
      <c r="Q8" s="221"/>
      <c r="R8" s="64"/>
      <c r="S8" s="64"/>
      <c r="T8" s="64"/>
      <c r="U8" s="54"/>
      <c r="V8" s="54"/>
      <c r="W8" s="54"/>
      <c r="X8" s="54"/>
      <c r="Y8" s="54"/>
    </row>
    <row r="9" spans="1:25" s="65" customFormat="1" ht="24.75">
      <c r="A9" s="225">
        <v>4</v>
      </c>
      <c r="B9" s="228" t="s">
        <v>364</v>
      </c>
      <c r="C9" s="244">
        <v>142699.14904799999</v>
      </c>
      <c r="D9" s="244">
        <v>116794.487574</v>
      </c>
      <c r="E9" s="244">
        <v>25904.661473999993</v>
      </c>
      <c r="F9" s="244">
        <v>259493.63662199999</v>
      </c>
      <c r="G9" s="244">
        <v>38558.585295999997</v>
      </c>
      <c r="H9" s="244">
        <v>22021.265801000001</v>
      </c>
      <c r="I9" s="244">
        <v>16537.319494999996</v>
      </c>
      <c r="J9" s="244">
        <v>60579.851096999999</v>
      </c>
      <c r="K9" s="244">
        <v>7504.8560930000003</v>
      </c>
      <c r="L9" s="244">
        <v>6211.5367180000003</v>
      </c>
      <c r="M9" s="244">
        <v>1293.319375</v>
      </c>
      <c r="N9" s="244">
        <v>2986.1425570000001</v>
      </c>
      <c r="O9" s="244">
        <v>120.419354</v>
      </c>
      <c r="P9" s="245">
        <v>0</v>
      </c>
      <c r="Q9" s="221"/>
      <c r="R9" s="64"/>
      <c r="S9" s="64"/>
      <c r="T9" s="64"/>
    </row>
    <row r="10" spans="1:25" s="222" customFormat="1" ht="24.75">
      <c r="A10" s="223">
        <v>5</v>
      </c>
      <c r="B10" s="227" t="s">
        <v>60</v>
      </c>
      <c r="C10" s="242">
        <v>102884.571308</v>
      </c>
      <c r="D10" s="242">
        <v>91218.969268000001</v>
      </c>
      <c r="E10" s="242">
        <v>11665.602039999998</v>
      </c>
      <c r="F10" s="242">
        <v>194103.540576</v>
      </c>
      <c r="G10" s="242">
        <v>32586.465815</v>
      </c>
      <c r="H10" s="242">
        <v>24262.397730000001</v>
      </c>
      <c r="I10" s="242">
        <v>8324.068084999999</v>
      </c>
      <c r="J10" s="242">
        <v>56848.863545</v>
      </c>
      <c r="K10" s="242">
        <v>9460.2194710000003</v>
      </c>
      <c r="L10" s="242">
        <v>639.81344200000001</v>
      </c>
      <c r="M10" s="242">
        <v>8820.4060289999998</v>
      </c>
      <c r="N10" s="242">
        <v>8752.3063849999999</v>
      </c>
      <c r="O10" s="242">
        <v>0</v>
      </c>
      <c r="P10" s="243">
        <v>-67283</v>
      </c>
      <c r="Q10" s="221"/>
      <c r="R10" s="64"/>
      <c r="S10" s="64"/>
      <c r="T10" s="64"/>
      <c r="U10" s="54"/>
      <c r="V10" s="54"/>
      <c r="W10" s="54"/>
      <c r="X10" s="54"/>
      <c r="Y10" s="54"/>
    </row>
    <row r="11" spans="1:25" s="54" customFormat="1" ht="24.75">
      <c r="A11" s="225">
        <v>6</v>
      </c>
      <c r="B11" s="229" t="s">
        <v>339</v>
      </c>
      <c r="C11" s="244">
        <v>90901.237513999993</v>
      </c>
      <c r="D11" s="244">
        <v>101353.56534299999</v>
      </c>
      <c r="E11" s="244">
        <v>-10452.327829000002</v>
      </c>
      <c r="F11" s="244">
        <v>192254.80285699997</v>
      </c>
      <c r="G11" s="244">
        <v>18994.528581999999</v>
      </c>
      <c r="H11" s="244">
        <v>12888.457843</v>
      </c>
      <c r="I11" s="244">
        <v>6106.0707389999989</v>
      </c>
      <c r="J11" s="244">
        <v>31882.986424999999</v>
      </c>
      <c r="K11" s="244">
        <v>7764</v>
      </c>
      <c r="L11" s="244">
        <v>3449</v>
      </c>
      <c r="M11" s="244">
        <v>4315</v>
      </c>
      <c r="N11" s="244">
        <v>329</v>
      </c>
      <c r="O11" s="244">
        <v>86</v>
      </c>
      <c r="P11" s="245">
        <v>-40306</v>
      </c>
      <c r="Q11" s="221"/>
      <c r="R11" s="64"/>
      <c r="S11" s="64"/>
      <c r="T11" s="64"/>
    </row>
    <row r="12" spans="1:25" s="222" customFormat="1" ht="24.75">
      <c r="A12" s="223">
        <v>7</v>
      </c>
      <c r="B12" s="227" t="s">
        <v>38</v>
      </c>
      <c r="C12" s="242">
        <v>94422.135091999997</v>
      </c>
      <c r="D12" s="242">
        <v>90501.033517999997</v>
      </c>
      <c r="E12" s="242">
        <v>3921.1015740000003</v>
      </c>
      <c r="F12" s="242">
        <v>184923.16860999999</v>
      </c>
      <c r="G12" s="242">
        <v>40145.232347999998</v>
      </c>
      <c r="H12" s="242">
        <v>25303.913702999998</v>
      </c>
      <c r="I12" s="242">
        <v>14841.318644999999</v>
      </c>
      <c r="J12" s="242">
        <v>65449.146050999996</v>
      </c>
      <c r="K12" s="242">
        <v>385172</v>
      </c>
      <c r="L12" s="242">
        <v>264512</v>
      </c>
      <c r="M12" s="242">
        <v>120660</v>
      </c>
      <c r="N12" s="242">
        <v>162418</v>
      </c>
      <c r="O12" s="242">
        <v>17904</v>
      </c>
      <c r="P12" s="243">
        <v>-307552</v>
      </c>
      <c r="Q12" s="220"/>
      <c r="R12" s="54"/>
      <c r="S12" s="54"/>
      <c r="T12" s="54"/>
      <c r="U12" s="54"/>
      <c r="V12" s="54"/>
      <c r="W12" s="54"/>
      <c r="X12" s="54"/>
      <c r="Y12" s="54"/>
    </row>
    <row r="13" spans="1:25" s="54" customFormat="1" ht="24.75">
      <c r="A13" s="225">
        <v>8</v>
      </c>
      <c r="B13" s="230" t="s">
        <v>57</v>
      </c>
      <c r="C13" s="244">
        <v>71770.919632999998</v>
      </c>
      <c r="D13" s="244">
        <v>92031.187787999996</v>
      </c>
      <c r="E13" s="244">
        <v>-20260.268154999998</v>
      </c>
      <c r="F13" s="244">
        <v>163802.10742099999</v>
      </c>
      <c r="G13" s="244">
        <v>18251.446220000002</v>
      </c>
      <c r="H13" s="244">
        <v>13279.506015000001</v>
      </c>
      <c r="I13" s="244">
        <v>4971.9402050000008</v>
      </c>
      <c r="J13" s="244">
        <v>31530.952235000004</v>
      </c>
      <c r="K13" s="244">
        <v>35232.229514999999</v>
      </c>
      <c r="L13" s="244">
        <v>98.143927000000005</v>
      </c>
      <c r="M13" s="244">
        <v>35134.085588000002</v>
      </c>
      <c r="N13" s="244">
        <v>24759.973856000001</v>
      </c>
      <c r="O13" s="244">
        <v>31.1815</v>
      </c>
      <c r="P13" s="245">
        <v>0</v>
      </c>
      <c r="Q13" s="220"/>
    </row>
    <row r="14" spans="1:25" s="222" customFormat="1" ht="24.75">
      <c r="A14" s="223">
        <v>9</v>
      </c>
      <c r="B14" s="231" t="s">
        <v>337</v>
      </c>
      <c r="C14" s="242">
        <v>66365.045580000005</v>
      </c>
      <c r="D14" s="242">
        <v>59852.598754999999</v>
      </c>
      <c r="E14" s="242">
        <v>6512.4468250000064</v>
      </c>
      <c r="F14" s="242">
        <v>126217.644335</v>
      </c>
      <c r="G14" s="242">
        <v>16426.106232999999</v>
      </c>
      <c r="H14" s="242">
        <v>9045.841676</v>
      </c>
      <c r="I14" s="242">
        <v>7380.2645569999986</v>
      </c>
      <c r="J14" s="242">
        <v>25471.947908999999</v>
      </c>
      <c r="K14" s="242">
        <v>12519</v>
      </c>
      <c r="L14" s="242">
        <v>9910</v>
      </c>
      <c r="M14" s="242">
        <v>2609</v>
      </c>
      <c r="N14" s="242">
        <v>0</v>
      </c>
      <c r="O14" s="242">
        <v>0</v>
      </c>
      <c r="P14" s="243">
        <v>-2377</v>
      </c>
      <c r="Q14" s="220"/>
      <c r="R14" s="54"/>
      <c r="S14" s="54"/>
      <c r="T14" s="54"/>
      <c r="U14" s="54"/>
      <c r="V14" s="54"/>
      <c r="W14" s="54"/>
      <c r="X14" s="54"/>
      <c r="Y14" s="54"/>
    </row>
    <row r="15" spans="1:25" s="54" customFormat="1" ht="24.75">
      <c r="A15" s="225">
        <v>10</v>
      </c>
      <c r="B15" s="229" t="s">
        <v>259</v>
      </c>
      <c r="C15" s="244">
        <v>53504.482935</v>
      </c>
      <c r="D15" s="244">
        <v>45711.557609000003</v>
      </c>
      <c r="E15" s="244">
        <v>7792.9253259999969</v>
      </c>
      <c r="F15" s="244">
        <v>99216.040544000003</v>
      </c>
      <c r="G15" s="244">
        <v>21497.658057000001</v>
      </c>
      <c r="H15" s="244">
        <v>19974.970266</v>
      </c>
      <c r="I15" s="244">
        <v>1522.6877910000003</v>
      </c>
      <c r="J15" s="244">
        <v>41472.628322999997</v>
      </c>
      <c r="K15" s="244">
        <v>41569</v>
      </c>
      <c r="L15" s="244">
        <v>38</v>
      </c>
      <c r="M15" s="244">
        <v>41531</v>
      </c>
      <c r="N15" s="244">
        <v>620</v>
      </c>
      <c r="O15" s="244">
        <v>38</v>
      </c>
      <c r="P15" s="245">
        <v>-12941</v>
      </c>
      <c r="Q15" s="220"/>
    </row>
    <row r="16" spans="1:25" s="222" customFormat="1" ht="24.75">
      <c r="A16" s="223">
        <v>11</v>
      </c>
      <c r="B16" s="232" t="s">
        <v>29</v>
      </c>
      <c r="C16" s="242">
        <v>66575.410858000003</v>
      </c>
      <c r="D16" s="242">
        <v>24102.577839000001</v>
      </c>
      <c r="E16" s="242">
        <v>42472.833018999998</v>
      </c>
      <c r="F16" s="242">
        <v>90677.988697000008</v>
      </c>
      <c r="G16" s="242">
        <v>32664.921633000002</v>
      </c>
      <c r="H16" s="242">
        <v>10897.43657</v>
      </c>
      <c r="I16" s="242">
        <v>21767.485063</v>
      </c>
      <c r="J16" s="242">
        <v>43562.358203000003</v>
      </c>
      <c r="K16" s="242">
        <v>707558</v>
      </c>
      <c r="L16" s="242">
        <v>1123038</v>
      </c>
      <c r="M16" s="242">
        <v>-415480</v>
      </c>
      <c r="N16" s="242">
        <v>6632</v>
      </c>
      <c r="O16" s="242">
        <v>73915</v>
      </c>
      <c r="P16" s="243">
        <v>-13360</v>
      </c>
      <c r="Q16" s="220"/>
      <c r="R16" s="54"/>
      <c r="S16" s="54"/>
      <c r="T16" s="54"/>
      <c r="U16" s="54"/>
      <c r="V16" s="54"/>
      <c r="W16" s="54"/>
      <c r="X16" s="54"/>
      <c r="Y16" s="54"/>
    </row>
    <row r="17" spans="1:25" s="54" customFormat="1" ht="24.75">
      <c r="A17" s="225">
        <v>12</v>
      </c>
      <c r="B17" s="229" t="s">
        <v>338</v>
      </c>
      <c r="C17" s="244">
        <v>13230.98</v>
      </c>
      <c r="D17" s="244">
        <v>13384.716809</v>
      </c>
      <c r="E17" s="244">
        <v>-153.73680899999999</v>
      </c>
      <c r="F17" s="244">
        <v>26615.696809000001</v>
      </c>
      <c r="G17" s="244">
        <v>560</v>
      </c>
      <c r="H17" s="244">
        <v>0</v>
      </c>
      <c r="I17" s="244">
        <v>560</v>
      </c>
      <c r="J17" s="244">
        <v>560</v>
      </c>
      <c r="K17" s="244">
        <v>214</v>
      </c>
      <c r="L17" s="244">
        <v>29522</v>
      </c>
      <c r="M17" s="244">
        <v>-29308</v>
      </c>
      <c r="N17" s="244">
        <v>13</v>
      </c>
      <c r="O17" s="244">
        <v>7724</v>
      </c>
      <c r="P17" s="245">
        <v>-8454</v>
      </c>
      <c r="Q17" s="220"/>
    </row>
    <row r="18" spans="1:25" s="222" customFormat="1" ht="24.75">
      <c r="A18" s="223">
        <v>13</v>
      </c>
      <c r="B18" s="231" t="s">
        <v>18</v>
      </c>
      <c r="C18" s="242">
        <v>9990.7000000000007</v>
      </c>
      <c r="D18" s="242">
        <v>8439.7365250000003</v>
      </c>
      <c r="E18" s="242">
        <v>1550.9634750000005</v>
      </c>
      <c r="F18" s="242">
        <v>18430.436525000001</v>
      </c>
      <c r="G18" s="242">
        <v>0</v>
      </c>
      <c r="H18" s="242">
        <v>0</v>
      </c>
      <c r="I18" s="242">
        <v>0</v>
      </c>
      <c r="J18" s="242">
        <v>0</v>
      </c>
      <c r="K18" s="242">
        <v>6167439</v>
      </c>
      <c r="L18" s="242">
        <v>5778789</v>
      </c>
      <c r="M18" s="242">
        <v>388650</v>
      </c>
      <c r="N18" s="242">
        <v>205534</v>
      </c>
      <c r="O18" s="242">
        <v>513086</v>
      </c>
      <c r="P18" s="243">
        <v>-475</v>
      </c>
      <c r="Q18" s="220"/>
      <c r="R18" s="54"/>
      <c r="S18" s="54"/>
      <c r="T18" s="54"/>
      <c r="U18" s="54"/>
      <c r="V18" s="54"/>
      <c r="W18" s="54"/>
      <c r="X18" s="54"/>
      <c r="Y18" s="54"/>
    </row>
    <row r="19" spans="1:25" s="54" customFormat="1" ht="24.75">
      <c r="A19" s="225">
        <v>14</v>
      </c>
      <c r="B19" s="230" t="s">
        <v>31</v>
      </c>
      <c r="C19" s="244">
        <v>8843.1194030000006</v>
      </c>
      <c r="D19" s="244">
        <v>7147.2991549999997</v>
      </c>
      <c r="E19" s="244">
        <v>1695.8202480000009</v>
      </c>
      <c r="F19" s="244">
        <v>15990.418558000001</v>
      </c>
      <c r="G19" s="244">
        <v>761.796424</v>
      </c>
      <c r="H19" s="244">
        <v>0</v>
      </c>
      <c r="I19" s="244">
        <v>761.796424</v>
      </c>
      <c r="J19" s="244">
        <v>761.796424</v>
      </c>
      <c r="K19" s="244">
        <v>89446.343567999997</v>
      </c>
      <c r="L19" s="244">
        <v>217411.14688300001</v>
      </c>
      <c r="M19" s="244">
        <v>-127964.80331500001</v>
      </c>
      <c r="N19" s="244">
        <v>230.243189</v>
      </c>
      <c r="O19" s="244">
        <v>5434.3612130000001</v>
      </c>
      <c r="P19" s="245">
        <v>-78591</v>
      </c>
      <c r="Q19" s="220"/>
    </row>
    <row r="20" spans="1:25" s="222" customFormat="1" ht="24.75">
      <c r="A20" s="223">
        <v>15</v>
      </c>
      <c r="B20" s="227" t="s">
        <v>49</v>
      </c>
      <c r="C20" s="242">
        <v>7320.1660879999999</v>
      </c>
      <c r="D20" s="242">
        <v>7255.2140079999999</v>
      </c>
      <c r="E20" s="242">
        <v>64.952080000000024</v>
      </c>
      <c r="F20" s="242">
        <v>14575.380096000001</v>
      </c>
      <c r="G20" s="242">
        <v>6330.1660879999999</v>
      </c>
      <c r="H20" s="242">
        <v>2638.3169819999998</v>
      </c>
      <c r="I20" s="242">
        <v>3691.8491060000001</v>
      </c>
      <c r="J20" s="242">
        <v>8968.4830700000002</v>
      </c>
      <c r="K20" s="242">
        <v>182955</v>
      </c>
      <c r="L20" s="242">
        <v>488137</v>
      </c>
      <c r="M20" s="242">
        <v>-305182</v>
      </c>
      <c r="N20" s="242">
        <v>7313</v>
      </c>
      <c r="O20" s="242">
        <v>20673</v>
      </c>
      <c r="P20" s="243">
        <v>-7711</v>
      </c>
      <c r="Q20" s="221"/>
      <c r="R20" s="64"/>
      <c r="S20" s="64"/>
      <c r="T20" s="64"/>
      <c r="U20" s="54"/>
      <c r="V20" s="54"/>
      <c r="W20" s="54"/>
      <c r="X20" s="54"/>
      <c r="Y20" s="54"/>
    </row>
    <row r="21" spans="1:25" s="54" customFormat="1" ht="24.75">
      <c r="A21" s="225">
        <v>16</v>
      </c>
      <c r="B21" s="233" t="s">
        <v>47</v>
      </c>
      <c r="C21" s="244">
        <v>10469.637151999999</v>
      </c>
      <c r="D21" s="244">
        <v>966.445156</v>
      </c>
      <c r="E21" s="244">
        <v>9503.1919959999996</v>
      </c>
      <c r="F21" s="244">
        <v>11436.082307999999</v>
      </c>
      <c r="G21" s="244">
        <v>10469.637151999999</v>
      </c>
      <c r="H21" s="244">
        <v>966.445156</v>
      </c>
      <c r="I21" s="244">
        <v>9503.1919959999996</v>
      </c>
      <c r="J21" s="244">
        <v>11436.082307999999</v>
      </c>
      <c r="K21" s="244">
        <v>7419</v>
      </c>
      <c r="L21" s="244">
        <v>183345</v>
      </c>
      <c r="M21" s="244">
        <v>-175926</v>
      </c>
      <c r="N21" s="244">
        <v>0</v>
      </c>
      <c r="O21" s="244">
        <v>12941</v>
      </c>
      <c r="P21" s="245">
        <v>24728.792356000002</v>
      </c>
      <c r="Q21" s="221"/>
      <c r="R21" s="64"/>
      <c r="S21" s="64"/>
      <c r="T21" s="64"/>
    </row>
    <row r="22" spans="1:25" s="222" customFormat="1" ht="24.75">
      <c r="A22" s="223">
        <v>17</v>
      </c>
      <c r="B22" s="227" t="s">
        <v>45</v>
      </c>
      <c r="C22" s="246">
        <v>5261.1904569999997</v>
      </c>
      <c r="D22" s="242">
        <v>3952.0454209999998</v>
      </c>
      <c r="E22" s="242">
        <v>1309.1450359999999</v>
      </c>
      <c r="F22" s="242">
        <v>9213.2358779999995</v>
      </c>
      <c r="G22" s="242">
        <v>560</v>
      </c>
      <c r="H22" s="242">
        <v>0</v>
      </c>
      <c r="I22" s="242">
        <v>560</v>
      </c>
      <c r="J22" s="242">
        <v>560</v>
      </c>
      <c r="K22" s="242">
        <v>10131</v>
      </c>
      <c r="L22" s="242">
        <v>61835</v>
      </c>
      <c r="M22" s="242">
        <v>-51704</v>
      </c>
      <c r="N22" s="242">
        <v>211</v>
      </c>
      <c r="O22" s="242">
        <v>2588</v>
      </c>
      <c r="P22" s="243">
        <v>8752.3063849999999</v>
      </c>
      <c r="Q22" s="221"/>
      <c r="R22" s="64"/>
      <c r="S22" s="64"/>
      <c r="T22" s="64"/>
      <c r="U22" s="54"/>
      <c r="V22" s="54"/>
      <c r="W22" s="54"/>
      <c r="X22" s="54"/>
      <c r="Y22" s="54"/>
    </row>
    <row r="23" spans="1:25" s="54" customFormat="1" ht="24.75">
      <c r="A23" s="225">
        <v>18</v>
      </c>
      <c r="B23" s="228" t="s">
        <v>55</v>
      </c>
      <c r="C23" s="244">
        <v>3795.1257059999998</v>
      </c>
      <c r="D23" s="244">
        <v>2545.765171</v>
      </c>
      <c r="E23" s="244">
        <v>1249.3605349999998</v>
      </c>
      <c r="F23" s="244">
        <v>6340.8908769999998</v>
      </c>
      <c r="G23" s="244">
        <v>560</v>
      </c>
      <c r="H23" s="244">
        <v>0</v>
      </c>
      <c r="I23" s="244">
        <v>560</v>
      </c>
      <c r="J23" s="244">
        <v>560</v>
      </c>
      <c r="K23" s="244">
        <v>1030613</v>
      </c>
      <c r="L23" s="244">
        <v>907716</v>
      </c>
      <c r="M23" s="244">
        <v>122897</v>
      </c>
      <c r="N23" s="244">
        <v>24968</v>
      </c>
      <c r="O23" s="244">
        <v>103559</v>
      </c>
      <c r="P23" s="245">
        <v>2495</v>
      </c>
      <c r="Q23" s="221"/>
      <c r="R23" s="64"/>
      <c r="S23" s="64"/>
      <c r="T23" s="64"/>
    </row>
    <row r="24" spans="1:25" s="222" customFormat="1" ht="24.75">
      <c r="A24" s="223">
        <v>19</v>
      </c>
      <c r="B24" s="224" t="s">
        <v>256</v>
      </c>
      <c r="C24" s="246">
        <v>5314.3216130000001</v>
      </c>
      <c r="D24" s="242">
        <v>965.25</v>
      </c>
      <c r="E24" s="242">
        <v>4349.0716130000001</v>
      </c>
      <c r="F24" s="242">
        <v>6279.5716130000001</v>
      </c>
      <c r="G24" s="242">
        <v>5314.3216130000001</v>
      </c>
      <c r="H24" s="242">
        <v>965.25</v>
      </c>
      <c r="I24" s="242">
        <v>4349.0716130000001</v>
      </c>
      <c r="J24" s="242">
        <v>6279.5716130000001</v>
      </c>
      <c r="K24" s="242">
        <v>102703</v>
      </c>
      <c r="L24" s="242">
        <v>42895</v>
      </c>
      <c r="M24" s="242">
        <v>59808</v>
      </c>
      <c r="N24" s="242">
        <v>6629</v>
      </c>
      <c r="O24" s="242">
        <v>199</v>
      </c>
      <c r="P24" s="243">
        <v>144514</v>
      </c>
      <c r="Q24" s="221"/>
      <c r="R24" s="64"/>
      <c r="S24" s="64"/>
      <c r="T24" s="64"/>
      <c r="U24" s="54"/>
      <c r="V24" s="54"/>
      <c r="W24" s="54"/>
      <c r="X24" s="54"/>
      <c r="Y24" s="54"/>
    </row>
    <row r="25" spans="1:25" s="54" customFormat="1" ht="24.75">
      <c r="A25" s="225">
        <v>20</v>
      </c>
      <c r="B25" s="228" t="s">
        <v>63</v>
      </c>
      <c r="C25" s="247">
        <v>2917.6439999999998</v>
      </c>
      <c r="D25" s="244">
        <v>3195.9684189999998</v>
      </c>
      <c r="E25" s="244">
        <v>-278.32441900000003</v>
      </c>
      <c r="F25" s="244">
        <v>6113.6124189999991</v>
      </c>
      <c r="G25" s="244">
        <v>560</v>
      </c>
      <c r="H25" s="244">
        <v>584.43639299999995</v>
      </c>
      <c r="I25" s="244">
        <v>-24.436392999999953</v>
      </c>
      <c r="J25" s="244">
        <v>1144.436393</v>
      </c>
      <c r="K25" s="244">
        <v>121187</v>
      </c>
      <c r="L25" s="244">
        <v>122183</v>
      </c>
      <c r="M25" s="244">
        <v>-996</v>
      </c>
      <c r="N25" s="244">
        <v>8723</v>
      </c>
      <c r="O25" s="244">
        <v>6228</v>
      </c>
      <c r="P25" s="245">
        <v>2865.723203</v>
      </c>
      <c r="Q25" s="221"/>
      <c r="R25" s="64"/>
      <c r="S25" s="64"/>
      <c r="T25" s="64"/>
    </row>
    <row r="26" spans="1:25" s="222" customFormat="1" ht="24.75">
      <c r="A26" s="223">
        <v>21</v>
      </c>
      <c r="B26" s="227" t="s">
        <v>53</v>
      </c>
      <c r="C26" s="242">
        <v>5364.508041</v>
      </c>
      <c r="D26" s="242">
        <v>0</v>
      </c>
      <c r="E26" s="242">
        <v>5364.508041</v>
      </c>
      <c r="F26" s="242">
        <v>5364.508041</v>
      </c>
      <c r="G26" s="242">
        <v>5364.508041</v>
      </c>
      <c r="H26" s="242">
        <v>0</v>
      </c>
      <c r="I26" s="242">
        <v>5364.508041</v>
      </c>
      <c r="J26" s="242">
        <v>5364.508041</v>
      </c>
      <c r="K26" s="242">
        <v>4875</v>
      </c>
      <c r="L26" s="242">
        <v>246691</v>
      </c>
      <c r="M26" s="242">
        <v>-241816</v>
      </c>
      <c r="N26" s="242">
        <v>1322</v>
      </c>
      <c r="O26" s="242">
        <v>1797</v>
      </c>
      <c r="P26" s="243">
        <v>-11.413629999999999</v>
      </c>
      <c r="Q26" s="221"/>
      <c r="R26" s="64"/>
      <c r="S26" s="64"/>
      <c r="T26" s="64"/>
      <c r="U26" s="54"/>
      <c r="V26" s="54"/>
      <c r="W26" s="54"/>
      <c r="X26" s="54"/>
      <c r="Y26" s="54"/>
    </row>
    <row r="27" spans="1:25" s="54" customFormat="1" ht="24.75">
      <c r="A27" s="225">
        <v>22</v>
      </c>
      <c r="B27" s="226" t="s">
        <v>26</v>
      </c>
      <c r="C27" s="247">
        <v>2101.9</v>
      </c>
      <c r="D27" s="244">
        <v>2489.4229359999999</v>
      </c>
      <c r="E27" s="244">
        <v>-387.52293599999985</v>
      </c>
      <c r="F27" s="244">
        <v>4591.3229360000005</v>
      </c>
      <c r="G27" s="244">
        <v>2101.9</v>
      </c>
      <c r="H27" s="244">
        <v>507.11313200000001</v>
      </c>
      <c r="I27" s="244">
        <v>1594.7868680000001</v>
      </c>
      <c r="J27" s="244">
        <v>2609.013132</v>
      </c>
      <c r="K27" s="244">
        <v>121266</v>
      </c>
      <c r="L27" s="244">
        <v>603931</v>
      </c>
      <c r="M27" s="244">
        <v>-482665</v>
      </c>
      <c r="N27" s="244">
        <v>1651</v>
      </c>
      <c r="O27" s="244">
        <v>41957</v>
      </c>
      <c r="P27" s="245">
        <v>99994</v>
      </c>
      <c r="Q27" s="221"/>
      <c r="R27" s="64"/>
      <c r="S27" s="64"/>
      <c r="T27" s="64"/>
    </row>
    <row r="28" spans="1:25" s="222" customFormat="1" ht="24.75">
      <c r="A28" s="223">
        <v>23</v>
      </c>
      <c r="B28" s="227" t="s">
        <v>227</v>
      </c>
      <c r="C28" s="242">
        <v>1478.104</v>
      </c>
      <c r="D28" s="242">
        <v>1617.0457759999999</v>
      </c>
      <c r="E28" s="242">
        <v>-138.94177599999989</v>
      </c>
      <c r="F28" s="242">
        <v>3095.1497760000002</v>
      </c>
      <c r="G28" s="242">
        <v>0</v>
      </c>
      <c r="H28" s="242">
        <v>0</v>
      </c>
      <c r="I28" s="242">
        <v>0</v>
      </c>
      <c r="J28" s="242">
        <v>0</v>
      </c>
      <c r="K28" s="242">
        <v>3466022</v>
      </c>
      <c r="L28" s="242">
        <v>1552685</v>
      </c>
      <c r="M28" s="242">
        <v>1913337</v>
      </c>
      <c r="N28" s="242">
        <v>270670</v>
      </c>
      <c r="O28" s="242">
        <v>170676</v>
      </c>
      <c r="P28" s="243">
        <v>243</v>
      </c>
      <c r="Q28" s="221"/>
      <c r="R28" s="64"/>
      <c r="S28" s="64"/>
      <c r="T28" s="64"/>
      <c r="U28" s="54"/>
      <c r="V28" s="54"/>
      <c r="W28" s="54"/>
      <c r="X28" s="54"/>
      <c r="Y28" s="54"/>
    </row>
    <row r="29" spans="1:25" s="54" customFormat="1" ht="24.75">
      <c r="A29" s="225">
        <v>24</v>
      </c>
      <c r="B29" s="226" t="s">
        <v>219</v>
      </c>
      <c r="C29" s="244">
        <v>1788.35</v>
      </c>
      <c r="D29" s="244">
        <v>861.21500000000003</v>
      </c>
      <c r="E29" s="244">
        <v>927.13499999999988</v>
      </c>
      <c r="F29" s="244">
        <v>2649.5650000000001</v>
      </c>
      <c r="G29" s="244">
        <v>0</v>
      </c>
      <c r="H29" s="244">
        <v>0</v>
      </c>
      <c r="I29" s="244">
        <v>0</v>
      </c>
      <c r="J29" s="244">
        <v>0</v>
      </c>
      <c r="K29" s="244">
        <v>1065068</v>
      </c>
      <c r="L29" s="244">
        <v>1506132</v>
      </c>
      <c r="M29" s="244">
        <v>-441064</v>
      </c>
      <c r="N29" s="244">
        <v>112059</v>
      </c>
      <c r="O29" s="244">
        <v>91812</v>
      </c>
      <c r="P29" s="245">
        <v>20094.534381000001</v>
      </c>
      <c r="Q29" s="221"/>
      <c r="R29" s="64"/>
      <c r="S29" s="64"/>
      <c r="T29" s="64"/>
    </row>
    <row r="30" spans="1:25" s="222" customFormat="1" ht="24.75">
      <c r="A30" s="223">
        <v>25</v>
      </c>
      <c r="B30" s="234" t="s">
        <v>43</v>
      </c>
      <c r="C30" s="242">
        <v>0</v>
      </c>
      <c r="D30" s="242">
        <v>0</v>
      </c>
      <c r="E30" s="242">
        <v>0</v>
      </c>
      <c r="F30" s="242">
        <v>0</v>
      </c>
      <c r="G30" s="242">
        <v>0</v>
      </c>
      <c r="H30" s="242">
        <v>0</v>
      </c>
      <c r="I30" s="242">
        <v>0</v>
      </c>
      <c r="J30" s="242">
        <v>0</v>
      </c>
      <c r="K30" s="242">
        <v>1310</v>
      </c>
      <c r="L30" s="242">
        <v>3594</v>
      </c>
      <c r="M30" s="242">
        <v>-2284</v>
      </c>
      <c r="N30" s="242">
        <v>0</v>
      </c>
      <c r="O30" s="242">
        <v>0</v>
      </c>
      <c r="P30" s="243">
        <v>6430</v>
      </c>
      <c r="Q30" s="221"/>
      <c r="R30" s="64"/>
      <c r="S30" s="64"/>
      <c r="T30" s="64"/>
      <c r="U30" s="54"/>
      <c r="V30" s="54"/>
      <c r="W30" s="54"/>
      <c r="X30" s="54"/>
      <c r="Y30" s="54"/>
    </row>
    <row r="31" spans="1:25" s="54" customFormat="1" ht="24.75">
      <c r="A31" s="225">
        <v>26</v>
      </c>
      <c r="B31" s="235" t="s">
        <v>51</v>
      </c>
      <c r="C31" s="244">
        <v>0</v>
      </c>
      <c r="D31" s="244">
        <v>0</v>
      </c>
      <c r="E31" s="244">
        <v>0</v>
      </c>
      <c r="F31" s="244">
        <v>0</v>
      </c>
      <c r="G31" s="244">
        <v>0</v>
      </c>
      <c r="H31" s="244">
        <v>0</v>
      </c>
      <c r="I31" s="244">
        <v>0</v>
      </c>
      <c r="J31" s="244">
        <v>0</v>
      </c>
      <c r="K31" s="244">
        <v>98788</v>
      </c>
      <c r="L31" s="244">
        <v>504678</v>
      </c>
      <c r="M31" s="244">
        <v>-405890</v>
      </c>
      <c r="N31" s="244">
        <v>48</v>
      </c>
      <c r="O31" s="244">
        <v>8502</v>
      </c>
      <c r="P31" s="245">
        <v>582</v>
      </c>
      <c r="Q31" s="221"/>
      <c r="R31" s="64"/>
      <c r="S31" s="64"/>
      <c r="T31" s="64"/>
    </row>
    <row r="32" spans="1:25" s="222" customFormat="1" ht="24.75">
      <c r="A32" s="223">
        <v>27</v>
      </c>
      <c r="B32" s="236" t="s">
        <v>365</v>
      </c>
      <c r="C32" s="242">
        <v>0</v>
      </c>
      <c r="D32" s="242">
        <v>0</v>
      </c>
      <c r="E32" s="242">
        <v>0</v>
      </c>
      <c r="F32" s="242">
        <v>0</v>
      </c>
      <c r="G32" s="242">
        <v>0</v>
      </c>
      <c r="H32" s="242">
        <v>0</v>
      </c>
      <c r="I32" s="242">
        <v>0</v>
      </c>
      <c r="J32" s="242">
        <v>0</v>
      </c>
      <c r="K32" s="242">
        <v>3000</v>
      </c>
      <c r="L32" s="242">
        <v>0</v>
      </c>
      <c r="M32" s="242">
        <v>3000</v>
      </c>
      <c r="N32" s="242">
        <v>0</v>
      </c>
      <c r="O32" s="242">
        <v>0</v>
      </c>
      <c r="P32" s="243">
        <v>0</v>
      </c>
      <c r="Q32" s="221"/>
      <c r="R32" s="64"/>
      <c r="S32" s="64"/>
      <c r="T32" s="64"/>
      <c r="U32" s="54"/>
      <c r="V32" s="54"/>
      <c r="W32" s="54"/>
      <c r="X32" s="54"/>
      <c r="Y32" s="54"/>
    </row>
    <row r="33" spans="1:25" s="54" customFormat="1" ht="24.75">
      <c r="A33" s="225">
        <v>28</v>
      </c>
      <c r="B33" s="237" t="s">
        <v>367</v>
      </c>
      <c r="C33" s="244">
        <v>0</v>
      </c>
      <c r="D33" s="244">
        <v>0</v>
      </c>
      <c r="E33" s="244">
        <v>0</v>
      </c>
      <c r="F33" s="244">
        <v>0</v>
      </c>
      <c r="G33" s="244">
        <v>0</v>
      </c>
      <c r="H33" s="244">
        <v>0</v>
      </c>
      <c r="I33" s="244">
        <v>0</v>
      </c>
      <c r="J33" s="244">
        <v>0</v>
      </c>
      <c r="K33" s="244">
        <v>51437.188245999998</v>
      </c>
      <c r="L33" s="244">
        <v>0</v>
      </c>
      <c r="M33" s="244">
        <v>51437.188245999998</v>
      </c>
      <c r="N33" s="244">
        <v>51437.188245999998</v>
      </c>
      <c r="O33" s="244">
        <v>0</v>
      </c>
      <c r="P33" s="245">
        <v>51437.188245999998</v>
      </c>
      <c r="Q33" s="221"/>
      <c r="R33" s="64"/>
      <c r="S33" s="64"/>
      <c r="T33" s="64"/>
    </row>
    <row r="34" spans="1:25" s="66" customFormat="1" ht="22.5">
      <c r="A34" s="345" t="s">
        <v>340</v>
      </c>
      <c r="B34" s="346"/>
      <c r="C34" s="248">
        <v>3097328.4691599989</v>
      </c>
      <c r="D34" s="248">
        <v>2346225.3709689998</v>
      </c>
      <c r="E34" s="248">
        <v>751103.09819099982</v>
      </c>
      <c r="F34" s="248">
        <v>5443553.8401290001</v>
      </c>
      <c r="G34" s="248">
        <v>599672.22145099996</v>
      </c>
      <c r="H34" s="248">
        <v>629305.37314600009</v>
      </c>
      <c r="I34" s="248">
        <v>-29633.151695000033</v>
      </c>
      <c r="J34" s="248">
        <v>1228977.5945969997</v>
      </c>
      <c r="K34" s="248">
        <v>31770021.039718002</v>
      </c>
      <c r="L34" s="248">
        <v>24774664.919528998</v>
      </c>
      <c r="M34" s="248">
        <v>6995356.1201889999</v>
      </c>
      <c r="N34" s="248">
        <v>1944665.3886140003</v>
      </c>
      <c r="O34" s="248">
        <v>2288661.375697</v>
      </c>
      <c r="P34" s="249">
        <v>-343995.98708300001</v>
      </c>
      <c r="Q34" s="220"/>
      <c r="R34" s="54"/>
      <c r="S34" s="54"/>
      <c r="T34" s="54"/>
      <c r="U34" s="54"/>
      <c r="V34" s="54"/>
      <c r="W34" s="54"/>
      <c r="X34" s="54"/>
      <c r="Y34" s="54"/>
    </row>
    <row r="35" spans="1:25" s="222" customFormat="1" ht="24.75">
      <c r="A35" s="223">
        <v>29</v>
      </c>
      <c r="B35" s="238" t="s">
        <v>72</v>
      </c>
      <c r="C35" s="242">
        <v>85268.569098000007</v>
      </c>
      <c r="D35" s="242">
        <v>75152.155490999998</v>
      </c>
      <c r="E35" s="242">
        <v>10116.41360700001</v>
      </c>
      <c r="F35" s="242">
        <v>160420.72458899999</v>
      </c>
      <c r="G35" s="242">
        <v>8806.2719460000008</v>
      </c>
      <c r="H35" s="242">
        <v>9616.4487790000003</v>
      </c>
      <c r="I35" s="242">
        <v>-810.17683299999953</v>
      </c>
      <c r="J35" s="242">
        <v>18422.720724999999</v>
      </c>
      <c r="K35" s="242">
        <v>0</v>
      </c>
      <c r="L35" s="242">
        <v>87244</v>
      </c>
      <c r="M35" s="242">
        <v>-87244</v>
      </c>
      <c r="N35" s="242">
        <v>0</v>
      </c>
      <c r="O35" s="242">
        <v>0</v>
      </c>
      <c r="P35" s="243">
        <v>0</v>
      </c>
      <c r="Q35" s="221"/>
      <c r="R35" s="64"/>
      <c r="S35" s="64"/>
      <c r="T35" s="64"/>
      <c r="U35" s="54"/>
      <c r="V35" s="54"/>
      <c r="W35" s="54"/>
      <c r="X35" s="54"/>
      <c r="Y35" s="54"/>
    </row>
    <row r="36" spans="1:25" s="54" customFormat="1" ht="24.75">
      <c r="A36" s="225">
        <v>30</v>
      </c>
      <c r="B36" s="226" t="s">
        <v>230</v>
      </c>
      <c r="C36" s="244">
        <v>62413.504947000001</v>
      </c>
      <c r="D36" s="244">
        <v>60845.575836000004</v>
      </c>
      <c r="E36" s="244">
        <v>1567.9291109999976</v>
      </c>
      <c r="F36" s="244">
        <v>123259.08078300001</v>
      </c>
      <c r="G36" s="244">
        <v>8877.4959660000004</v>
      </c>
      <c r="H36" s="244">
        <v>10613.053054</v>
      </c>
      <c r="I36" s="244">
        <v>-1735.5570879999996</v>
      </c>
      <c r="J36" s="244">
        <v>19490.549019999999</v>
      </c>
      <c r="K36" s="244">
        <v>10416.005385</v>
      </c>
      <c r="L36" s="244">
        <v>2201.7678070000002</v>
      </c>
      <c r="M36" s="244">
        <v>8214.2375780000002</v>
      </c>
      <c r="N36" s="244">
        <v>0</v>
      </c>
      <c r="O36" s="244">
        <v>277.43819999999999</v>
      </c>
      <c r="P36" s="245">
        <v>-277.43819999999999</v>
      </c>
      <c r="Q36" s="221"/>
      <c r="R36" s="64"/>
      <c r="S36" s="64"/>
      <c r="T36" s="64"/>
    </row>
    <row r="37" spans="1:25" s="222" customFormat="1" ht="24.75">
      <c r="A37" s="223">
        <v>31</v>
      </c>
      <c r="B37" s="232" t="s">
        <v>243</v>
      </c>
      <c r="C37" s="242">
        <v>49094.307802000003</v>
      </c>
      <c r="D37" s="242">
        <v>44047.199504999997</v>
      </c>
      <c r="E37" s="242">
        <v>5047.1082970000061</v>
      </c>
      <c r="F37" s="242">
        <v>93141.507306999993</v>
      </c>
      <c r="G37" s="242">
        <v>19400.768132000001</v>
      </c>
      <c r="H37" s="242">
        <v>21446.326725999999</v>
      </c>
      <c r="I37" s="242">
        <v>-2045.5585939999983</v>
      </c>
      <c r="J37" s="242">
        <v>40847.094857999997</v>
      </c>
      <c r="K37" s="242">
        <v>13414.643701000001</v>
      </c>
      <c r="L37" s="242">
        <v>760.99837400000001</v>
      </c>
      <c r="M37" s="242">
        <v>12653.645327</v>
      </c>
      <c r="N37" s="242">
        <v>0</v>
      </c>
      <c r="O37" s="242"/>
      <c r="P37" s="243"/>
      <c r="Q37" s="221"/>
      <c r="R37" s="64"/>
      <c r="S37" s="64"/>
      <c r="T37" s="64"/>
      <c r="U37" s="54"/>
      <c r="V37" s="54"/>
      <c r="W37" s="54"/>
      <c r="X37" s="54"/>
      <c r="Y37" s="54"/>
    </row>
    <row r="38" spans="1:25" s="54" customFormat="1" ht="24.75">
      <c r="A38" s="225">
        <v>32</v>
      </c>
      <c r="B38" s="239" t="s">
        <v>156</v>
      </c>
      <c r="C38" s="244">
        <v>43527.251410999997</v>
      </c>
      <c r="D38" s="244">
        <v>46168.385082000001</v>
      </c>
      <c r="E38" s="244">
        <v>-2641.1336710000032</v>
      </c>
      <c r="F38" s="244">
        <v>89695.636492999998</v>
      </c>
      <c r="G38" s="244">
        <v>7291.3264840000002</v>
      </c>
      <c r="H38" s="244">
        <v>7574.064891</v>
      </c>
      <c r="I38" s="244">
        <v>-282.73840699999982</v>
      </c>
      <c r="J38" s="244">
        <v>14865.391374999999</v>
      </c>
      <c r="K38" s="244">
        <v>2119.247445</v>
      </c>
      <c r="L38" s="244">
        <v>2000.5642720000001</v>
      </c>
      <c r="M38" s="244">
        <v>118.6831729999999</v>
      </c>
      <c r="N38" s="244">
        <v>875.40192200000001</v>
      </c>
      <c r="O38" s="244">
        <v>955.92113900000004</v>
      </c>
      <c r="P38" s="245">
        <v>-80.519217000000026</v>
      </c>
      <c r="Q38" s="221"/>
      <c r="R38" s="64"/>
      <c r="S38" s="64"/>
      <c r="T38" s="64"/>
    </row>
    <row r="39" spans="1:25" s="222" customFormat="1" ht="24.75">
      <c r="A39" s="223">
        <v>33</v>
      </c>
      <c r="B39" s="224" t="s">
        <v>75</v>
      </c>
      <c r="C39" s="242">
        <v>25996.62614</v>
      </c>
      <c r="D39" s="242">
        <v>24347.403878000001</v>
      </c>
      <c r="E39" s="242">
        <v>1649.2222619999993</v>
      </c>
      <c r="F39" s="242">
        <v>50344.030018000005</v>
      </c>
      <c r="G39" s="242">
        <v>1750</v>
      </c>
      <c r="H39" s="242">
        <v>2497.3000000000002</v>
      </c>
      <c r="I39" s="242">
        <v>-747.30000000000018</v>
      </c>
      <c r="J39" s="242">
        <v>4247.3</v>
      </c>
      <c r="K39" s="242">
        <v>1845</v>
      </c>
      <c r="L39" s="242">
        <v>3064</v>
      </c>
      <c r="M39" s="242">
        <v>-1219</v>
      </c>
      <c r="N39" s="242">
        <v>0</v>
      </c>
      <c r="O39" s="242">
        <v>188</v>
      </c>
      <c r="P39" s="243">
        <v>-188</v>
      </c>
      <c r="Q39" s="221"/>
      <c r="R39" s="64"/>
      <c r="S39" s="64"/>
      <c r="T39" s="64"/>
      <c r="U39" s="54"/>
      <c r="V39" s="54"/>
      <c r="W39" s="54"/>
      <c r="X39" s="54"/>
      <c r="Y39" s="54"/>
    </row>
    <row r="40" spans="1:25" s="54" customFormat="1" ht="24.75">
      <c r="A40" s="225">
        <v>34</v>
      </c>
      <c r="B40" s="229" t="s">
        <v>77</v>
      </c>
      <c r="C40" s="244">
        <v>14682.953763</v>
      </c>
      <c r="D40" s="244">
        <v>14193.735909999999</v>
      </c>
      <c r="E40" s="244">
        <v>489.2178530000001</v>
      </c>
      <c r="F40" s="244">
        <v>28876.689673000001</v>
      </c>
      <c r="G40" s="244">
        <v>1120</v>
      </c>
      <c r="H40" s="244">
        <v>1286.47333</v>
      </c>
      <c r="I40" s="244">
        <v>-166.47333000000003</v>
      </c>
      <c r="J40" s="244">
        <v>2406.4733299999998</v>
      </c>
      <c r="K40" s="244">
        <v>1540</v>
      </c>
      <c r="L40" s="244">
        <v>1725</v>
      </c>
      <c r="M40" s="244">
        <v>-185</v>
      </c>
      <c r="N40" s="244">
        <v>0</v>
      </c>
      <c r="O40" s="244">
        <v>0</v>
      </c>
      <c r="P40" s="245">
        <v>0</v>
      </c>
      <c r="Q40" s="221"/>
      <c r="R40" s="64"/>
      <c r="S40" s="64"/>
      <c r="T40" s="64"/>
    </row>
    <row r="41" spans="1:25" s="222" customFormat="1" ht="24.75">
      <c r="A41" s="223">
        <v>35</v>
      </c>
      <c r="B41" s="240" t="s">
        <v>251</v>
      </c>
      <c r="C41" s="242">
        <v>7971.601815</v>
      </c>
      <c r="D41" s="242">
        <v>5456.5429180000001</v>
      </c>
      <c r="E41" s="242">
        <v>2515.0588969999999</v>
      </c>
      <c r="F41" s="242">
        <v>13428.144733000001</v>
      </c>
      <c r="G41" s="242">
        <v>4252.0786369999996</v>
      </c>
      <c r="H41" s="242">
        <v>3826.8023199999998</v>
      </c>
      <c r="I41" s="242">
        <v>425.27631699999984</v>
      </c>
      <c r="J41" s="242">
        <v>8078.8809569999994</v>
      </c>
      <c r="K41" s="242">
        <v>5165.56646</v>
      </c>
      <c r="L41" s="242">
        <v>16.009184999999999</v>
      </c>
      <c r="M41" s="242">
        <v>5149.5572750000001</v>
      </c>
      <c r="N41" s="242">
        <v>0</v>
      </c>
      <c r="O41" s="242">
        <v>0</v>
      </c>
      <c r="P41" s="243">
        <v>0</v>
      </c>
      <c r="Q41" s="221"/>
      <c r="R41" s="64"/>
      <c r="S41" s="64"/>
      <c r="T41" s="64"/>
      <c r="U41" s="54"/>
      <c r="V41" s="54"/>
      <c r="W41" s="54"/>
      <c r="X41" s="54"/>
      <c r="Y41" s="54"/>
    </row>
    <row r="42" spans="1:25" s="54" customFormat="1" ht="24.75">
      <c r="A42" s="225">
        <v>36</v>
      </c>
      <c r="B42" s="239" t="s">
        <v>372</v>
      </c>
      <c r="C42" s="244">
        <v>4483.0657670000001</v>
      </c>
      <c r="D42" s="244">
        <v>1460.89312</v>
      </c>
      <c r="E42" s="244">
        <v>3022.1726470000003</v>
      </c>
      <c r="F42" s="244">
        <v>5943.9588869999998</v>
      </c>
      <c r="G42" s="244">
        <v>4483.0657670000001</v>
      </c>
      <c r="H42" s="244">
        <v>1460.89312</v>
      </c>
      <c r="I42" s="244">
        <v>3022.1726470000003</v>
      </c>
      <c r="J42" s="244">
        <v>5943.9588869999998</v>
      </c>
      <c r="K42" s="244">
        <v>5879.5295880000003</v>
      </c>
      <c r="L42" s="244">
        <v>109.87097</v>
      </c>
      <c r="M42" s="244">
        <v>5769.6586180000004</v>
      </c>
      <c r="N42" s="244">
        <v>5879.5295880000003</v>
      </c>
      <c r="O42" s="244">
        <v>109.87097</v>
      </c>
      <c r="P42" s="245">
        <v>5769.6586180000004</v>
      </c>
      <c r="Q42" s="221"/>
      <c r="R42" s="64"/>
      <c r="S42" s="64"/>
      <c r="T42" s="64"/>
    </row>
    <row r="43" spans="1:25" s="222" customFormat="1" ht="24.75">
      <c r="A43" s="223">
        <v>37</v>
      </c>
      <c r="B43" s="238" t="s">
        <v>369</v>
      </c>
      <c r="C43" s="242">
        <v>3648.7346250000001</v>
      </c>
      <c r="D43" s="242">
        <v>519.80399999999997</v>
      </c>
      <c r="E43" s="242">
        <v>3128.930625</v>
      </c>
      <c r="F43" s="242">
        <v>4168.5386250000001</v>
      </c>
      <c r="G43" s="242">
        <v>3648.7346250000001</v>
      </c>
      <c r="H43" s="242">
        <v>519.80399999999997</v>
      </c>
      <c r="I43" s="242">
        <v>3128.930625</v>
      </c>
      <c r="J43" s="242">
        <v>4168.5386250000001</v>
      </c>
      <c r="K43" s="242">
        <v>4018</v>
      </c>
      <c r="L43" s="242">
        <v>0</v>
      </c>
      <c r="M43" s="242">
        <v>4018</v>
      </c>
      <c r="N43" s="242">
        <v>0</v>
      </c>
      <c r="O43" s="242">
        <v>0</v>
      </c>
      <c r="P43" s="243">
        <v>0</v>
      </c>
      <c r="Q43" s="221"/>
      <c r="R43" s="64"/>
      <c r="S43" s="64"/>
      <c r="T43" s="64"/>
      <c r="U43" s="54"/>
      <c r="V43" s="54"/>
      <c r="W43" s="54"/>
      <c r="X43" s="54"/>
      <c r="Y43" s="54"/>
    </row>
    <row r="44" spans="1:25" s="66" customFormat="1" ht="22.5">
      <c r="A44" s="347" t="s">
        <v>341</v>
      </c>
      <c r="B44" s="348"/>
      <c r="C44" s="248">
        <v>297087</v>
      </c>
      <c r="D44" s="248">
        <v>272192</v>
      </c>
      <c r="E44" s="248">
        <v>24895</v>
      </c>
      <c r="F44" s="248">
        <v>569278</v>
      </c>
      <c r="G44" s="248">
        <v>59630</v>
      </c>
      <c r="H44" s="248">
        <v>58841</v>
      </c>
      <c r="I44" s="248">
        <v>789</v>
      </c>
      <c r="J44" s="248">
        <v>118471</v>
      </c>
      <c r="K44" s="248">
        <v>44398</v>
      </c>
      <c r="L44" s="248">
        <v>97122</v>
      </c>
      <c r="M44" s="248">
        <f>SUM(M35:M43)</f>
        <v>-52724.218028999996</v>
      </c>
      <c r="N44" s="248">
        <v>6755</v>
      </c>
      <c r="O44" s="248">
        <v>1531</v>
      </c>
      <c r="P44" s="249">
        <v>5224</v>
      </c>
      <c r="Q44" s="220"/>
      <c r="R44" s="54"/>
      <c r="S44" s="54"/>
      <c r="T44" s="54"/>
      <c r="U44" s="54"/>
      <c r="V44" s="54"/>
      <c r="W44" s="54"/>
      <c r="X44" s="54"/>
      <c r="Y44" s="54"/>
    </row>
    <row r="45" spans="1:25" s="222" customFormat="1" ht="24.75">
      <c r="A45" s="223">
        <v>38</v>
      </c>
      <c r="B45" s="224" t="s">
        <v>342</v>
      </c>
      <c r="C45" s="242">
        <v>461182.92532600003</v>
      </c>
      <c r="D45" s="242">
        <v>1126239.3351809999</v>
      </c>
      <c r="E45" s="242">
        <v>-665056.40985499998</v>
      </c>
      <c r="F45" s="242">
        <v>1587422.2605069999</v>
      </c>
      <c r="G45" s="242">
        <v>169575.02909299999</v>
      </c>
      <c r="H45" s="242">
        <v>293351.34154200001</v>
      </c>
      <c r="I45" s="242">
        <v>-123776.31244900002</v>
      </c>
      <c r="J45" s="242">
        <v>462926.370635</v>
      </c>
      <c r="K45" s="242">
        <v>248</v>
      </c>
      <c r="L45" s="242">
        <v>894207</v>
      </c>
      <c r="M45" s="242">
        <v>-893959</v>
      </c>
      <c r="N45" s="242">
        <v>0</v>
      </c>
      <c r="O45" s="242">
        <v>87721</v>
      </c>
      <c r="P45" s="243">
        <v>-87721</v>
      </c>
      <c r="Q45" s="221"/>
      <c r="R45" s="64"/>
      <c r="S45" s="64"/>
      <c r="T45" s="64"/>
      <c r="U45" s="54"/>
      <c r="V45" s="54"/>
      <c r="W45" s="54"/>
      <c r="X45" s="54"/>
      <c r="Y45" s="54"/>
    </row>
    <row r="46" spans="1:25" s="54" customFormat="1" ht="24.75">
      <c r="A46" s="225">
        <v>39</v>
      </c>
      <c r="B46" s="226" t="s">
        <v>89</v>
      </c>
      <c r="C46" s="244">
        <v>518123.62695100001</v>
      </c>
      <c r="D46" s="244">
        <v>497638.90868599998</v>
      </c>
      <c r="E46" s="244">
        <v>20484.718265000032</v>
      </c>
      <c r="F46" s="244">
        <v>1015762.535637</v>
      </c>
      <c r="G46" s="244">
        <v>95991.395506000001</v>
      </c>
      <c r="H46" s="244">
        <v>91465.565877000001</v>
      </c>
      <c r="I46" s="244">
        <v>4525.8296289999998</v>
      </c>
      <c r="J46" s="244">
        <v>187456.96138300002</v>
      </c>
      <c r="K46" s="244">
        <v>203</v>
      </c>
      <c r="L46" s="244">
        <v>8430</v>
      </c>
      <c r="M46" s="244">
        <v>-8227</v>
      </c>
      <c r="N46" s="244">
        <v>0</v>
      </c>
      <c r="O46" s="244">
        <v>151</v>
      </c>
      <c r="P46" s="245">
        <v>-151</v>
      </c>
      <c r="Q46" s="221"/>
      <c r="R46" s="64"/>
      <c r="S46" s="64"/>
      <c r="T46" s="64"/>
    </row>
    <row r="47" spans="1:25" s="222" customFormat="1" ht="24.75">
      <c r="A47" s="223">
        <v>40</v>
      </c>
      <c r="B47" s="240" t="s">
        <v>91</v>
      </c>
      <c r="C47" s="242">
        <v>251931.03883199999</v>
      </c>
      <c r="D47" s="242">
        <v>240747.905875</v>
      </c>
      <c r="E47" s="242">
        <v>11183.132956999994</v>
      </c>
      <c r="F47" s="242">
        <v>492678.94470699999</v>
      </c>
      <c r="G47" s="242">
        <v>11201.277157</v>
      </c>
      <c r="H47" s="242">
        <v>9660.5111799999995</v>
      </c>
      <c r="I47" s="242">
        <v>1540.7659770000009</v>
      </c>
      <c r="J47" s="242">
        <v>20861.788336999998</v>
      </c>
      <c r="K47" s="242">
        <v>368</v>
      </c>
      <c r="L47" s="242">
        <v>4978</v>
      </c>
      <c r="M47" s="242">
        <v>-4610</v>
      </c>
      <c r="N47" s="242">
        <v>0</v>
      </c>
      <c r="O47" s="242">
        <v>94</v>
      </c>
      <c r="P47" s="243">
        <v>-94</v>
      </c>
      <c r="Q47" s="221"/>
      <c r="R47" s="64"/>
      <c r="S47" s="64"/>
      <c r="T47" s="64"/>
      <c r="U47" s="54"/>
      <c r="V47" s="54"/>
      <c r="W47" s="54"/>
      <c r="X47" s="54"/>
      <c r="Y47" s="54"/>
    </row>
    <row r="48" spans="1:25" s="54" customFormat="1" ht="24.75">
      <c r="A48" s="225">
        <v>41</v>
      </c>
      <c r="B48" s="226" t="s">
        <v>390</v>
      </c>
      <c r="C48" s="244">
        <v>155248.985048</v>
      </c>
      <c r="D48" s="244">
        <v>173509.006188</v>
      </c>
      <c r="E48" s="244">
        <v>-18260.021139999997</v>
      </c>
      <c r="F48" s="244">
        <v>328757.99123599997</v>
      </c>
      <c r="G48" s="244">
        <v>30504.276621000001</v>
      </c>
      <c r="H48" s="244">
        <v>18729.897583000002</v>
      </c>
      <c r="I48" s="244">
        <v>11774.379037999999</v>
      </c>
      <c r="J48" s="244">
        <v>49234.174204000003</v>
      </c>
      <c r="K48" s="244">
        <v>48376.897672999999</v>
      </c>
      <c r="L48" s="244">
        <v>107717.1859</v>
      </c>
      <c r="M48" s="244">
        <v>-59340.288226999997</v>
      </c>
      <c r="N48" s="244">
        <v>4009.2280169999999</v>
      </c>
      <c r="O48" s="244">
        <v>2147.9442800000002</v>
      </c>
      <c r="P48" s="245">
        <v>1861.2837369999997</v>
      </c>
      <c r="Q48" s="221"/>
      <c r="R48" s="64"/>
      <c r="S48" s="64"/>
      <c r="T48" s="64"/>
    </row>
    <row r="49" spans="1:25" s="222" customFormat="1" ht="24.75">
      <c r="A49" s="223">
        <v>42</v>
      </c>
      <c r="B49" s="224" t="s">
        <v>86</v>
      </c>
      <c r="C49" s="242">
        <v>149567.77660300001</v>
      </c>
      <c r="D49" s="242">
        <v>132544.79188400001</v>
      </c>
      <c r="E49" s="242">
        <v>17022.984719</v>
      </c>
      <c r="F49" s="242">
        <v>282112.56848700001</v>
      </c>
      <c r="G49" s="242">
        <v>30988.109277</v>
      </c>
      <c r="H49" s="242">
        <v>18601.705511</v>
      </c>
      <c r="I49" s="242">
        <v>12386.403765999999</v>
      </c>
      <c r="J49" s="242">
        <v>49589.814788000003</v>
      </c>
      <c r="K49" s="242">
        <v>82722.903896999997</v>
      </c>
      <c r="L49" s="242">
        <v>94946.803608999995</v>
      </c>
      <c r="M49" s="242">
        <v>-12223.899711999999</v>
      </c>
      <c r="N49" s="242">
        <v>19492.442166000001</v>
      </c>
      <c r="O49" s="242">
        <v>13588.573952999999</v>
      </c>
      <c r="P49" s="243">
        <v>5903.8682130000016</v>
      </c>
      <c r="Q49" s="221"/>
      <c r="R49" s="64"/>
      <c r="S49" s="64"/>
      <c r="T49" s="64"/>
      <c r="U49" s="54"/>
      <c r="V49" s="54"/>
      <c r="W49" s="54"/>
      <c r="X49" s="54"/>
      <c r="Y49" s="54"/>
    </row>
    <row r="50" spans="1:25" s="54" customFormat="1" ht="24.75">
      <c r="A50" s="225">
        <v>43</v>
      </c>
      <c r="B50" s="239" t="s">
        <v>246</v>
      </c>
      <c r="C50" s="244">
        <v>155683.446731</v>
      </c>
      <c r="D50" s="244">
        <v>67769.012753999996</v>
      </c>
      <c r="E50" s="244">
        <v>87914.433977000008</v>
      </c>
      <c r="F50" s="244">
        <v>223452.459485</v>
      </c>
      <c r="G50" s="244">
        <v>80495.567179000005</v>
      </c>
      <c r="H50" s="244">
        <v>17746.583095999998</v>
      </c>
      <c r="I50" s="244">
        <v>62748.984083000003</v>
      </c>
      <c r="J50" s="244">
        <v>98242.150275000007</v>
      </c>
      <c r="K50" s="244">
        <v>299998.5</v>
      </c>
      <c r="L50" s="244">
        <v>0</v>
      </c>
      <c r="M50" s="244">
        <v>299998.5</v>
      </c>
      <c r="N50" s="244">
        <v>0</v>
      </c>
      <c r="O50" s="244">
        <v>0</v>
      </c>
      <c r="P50" s="245">
        <v>0</v>
      </c>
      <c r="Q50" s="221"/>
      <c r="R50" s="64"/>
      <c r="S50" s="64"/>
      <c r="T50" s="64"/>
    </row>
    <row r="51" spans="1:25" s="66" customFormat="1" ht="22.5">
      <c r="A51" s="327" t="s">
        <v>343</v>
      </c>
      <c r="B51" s="328"/>
      <c r="C51" s="248">
        <v>1691737.7994909999</v>
      </c>
      <c r="D51" s="248">
        <v>2238448.9605679996</v>
      </c>
      <c r="E51" s="248">
        <v>-546711.16107699997</v>
      </c>
      <c r="F51" s="248">
        <v>3930186.760059</v>
      </c>
      <c r="G51" s="248">
        <v>418755.65483299998</v>
      </c>
      <c r="H51" s="248">
        <v>449555.604789</v>
      </c>
      <c r="I51" s="248">
        <v>-30799.949956000011</v>
      </c>
      <c r="J51" s="248">
        <v>868311.25962200004</v>
      </c>
      <c r="K51" s="248">
        <v>431917.30157000001</v>
      </c>
      <c r="L51" s="248">
        <v>1110278.989509</v>
      </c>
      <c r="M51" s="248">
        <v>-678361.68793900008</v>
      </c>
      <c r="N51" s="248">
        <v>23501.670183000002</v>
      </c>
      <c r="O51" s="248">
        <v>103702.518233</v>
      </c>
      <c r="P51" s="249">
        <v>-80200.848049999986</v>
      </c>
      <c r="Q51" s="220"/>
      <c r="R51" s="54"/>
      <c r="S51" s="54"/>
      <c r="T51" s="54"/>
      <c r="U51" s="54"/>
      <c r="V51" s="54"/>
      <c r="W51" s="54"/>
      <c r="X51" s="54"/>
      <c r="Y51" s="54"/>
    </row>
    <row r="52" spans="1:25" s="222" customFormat="1" ht="24.75">
      <c r="A52" s="223">
        <v>44</v>
      </c>
      <c r="B52" s="224" t="s">
        <v>98</v>
      </c>
      <c r="C52" s="242">
        <v>24139.515896000001</v>
      </c>
      <c r="D52" s="242">
        <v>20919.426576000002</v>
      </c>
      <c r="E52" s="242">
        <v>3220.0893199999991</v>
      </c>
      <c r="F52" s="242">
        <v>45058.942472000002</v>
      </c>
      <c r="G52" s="242">
        <v>2737.178328</v>
      </c>
      <c r="H52" s="242">
        <v>1907.3459270000001</v>
      </c>
      <c r="I52" s="242">
        <v>829.83240099999989</v>
      </c>
      <c r="J52" s="242">
        <v>4644.5242550000003</v>
      </c>
      <c r="K52" s="242">
        <v>278</v>
      </c>
      <c r="L52" s="242">
        <v>1522</v>
      </c>
      <c r="M52" s="242">
        <v>-1244</v>
      </c>
      <c r="N52" s="242">
        <v>98</v>
      </c>
      <c r="O52" s="242">
        <v>19</v>
      </c>
      <c r="P52" s="243">
        <v>79</v>
      </c>
      <c r="Q52" s="221"/>
      <c r="R52" s="64"/>
      <c r="S52" s="64"/>
      <c r="T52" s="64"/>
      <c r="U52" s="54"/>
      <c r="V52" s="54"/>
      <c r="W52" s="54"/>
      <c r="X52" s="54"/>
      <c r="Y52" s="54"/>
    </row>
    <row r="53" spans="1:25" s="66" customFormat="1" ht="22.5">
      <c r="A53" s="327" t="s">
        <v>344</v>
      </c>
      <c r="B53" s="328"/>
      <c r="C53" s="248">
        <v>24139.515896000001</v>
      </c>
      <c r="D53" s="248">
        <v>20919.426576000002</v>
      </c>
      <c r="E53" s="248">
        <v>3220.0893199999991</v>
      </c>
      <c r="F53" s="248">
        <v>45058.942472000002</v>
      </c>
      <c r="G53" s="248">
        <v>2737.178328</v>
      </c>
      <c r="H53" s="248">
        <v>1907.3459270000001</v>
      </c>
      <c r="I53" s="248">
        <v>829.83240099999989</v>
      </c>
      <c r="J53" s="248">
        <v>4644.5242550000003</v>
      </c>
      <c r="K53" s="248">
        <v>278</v>
      </c>
      <c r="L53" s="248">
        <v>1522</v>
      </c>
      <c r="M53" s="248">
        <v>-1244</v>
      </c>
      <c r="N53" s="248">
        <v>98</v>
      </c>
      <c r="O53" s="248">
        <v>19</v>
      </c>
      <c r="P53" s="249">
        <v>79</v>
      </c>
      <c r="Q53" s="220"/>
      <c r="R53" s="54"/>
      <c r="S53" s="54"/>
      <c r="T53" s="54"/>
      <c r="U53" s="54"/>
      <c r="V53" s="54"/>
      <c r="W53" s="54"/>
      <c r="X53" s="54"/>
      <c r="Y53" s="54"/>
    </row>
    <row r="54" spans="1:25" s="222" customFormat="1" ht="24.75">
      <c r="A54" s="223">
        <v>45</v>
      </c>
      <c r="B54" s="240" t="s">
        <v>135</v>
      </c>
      <c r="C54" s="242">
        <v>757320.20799400005</v>
      </c>
      <c r="D54" s="242">
        <v>400032.114993</v>
      </c>
      <c r="E54" s="242">
        <v>357288.09300100006</v>
      </c>
      <c r="F54" s="242">
        <v>1157352.322987</v>
      </c>
      <c r="G54" s="242">
        <v>251671.88764500001</v>
      </c>
      <c r="H54" s="242">
        <v>99647.331405999998</v>
      </c>
      <c r="I54" s="242">
        <v>152024.556239</v>
      </c>
      <c r="J54" s="242">
        <v>351319.21905100002</v>
      </c>
      <c r="K54" s="242">
        <v>498221</v>
      </c>
      <c r="L54" s="242">
        <v>127932</v>
      </c>
      <c r="M54" s="242">
        <v>370289</v>
      </c>
      <c r="N54" s="242">
        <v>149808</v>
      </c>
      <c r="O54" s="242">
        <v>29968</v>
      </c>
      <c r="P54" s="243">
        <v>119840</v>
      </c>
      <c r="Q54" s="221"/>
      <c r="R54" s="64"/>
      <c r="S54" s="64"/>
      <c r="T54" s="64"/>
      <c r="U54" s="54"/>
      <c r="V54" s="54"/>
      <c r="W54" s="54"/>
      <c r="X54" s="54"/>
      <c r="Y54" s="54"/>
    </row>
    <row r="55" spans="1:25" s="54" customFormat="1" ht="24.75">
      <c r="A55" s="225">
        <v>46</v>
      </c>
      <c r="B55" s="241" t="s">
        <v>113</v>
      </c>
      <c r="C55" s="244">
        <v>266553.26916000003</v>
      </c>
      <c r="D55" s="244">
        <v>247169.62812899999</v>
      </c>
      <c r="E55" s="244">
        <v>19383.641031000036</v>
      </c>
      <c r="F55" s="244">
        <v>513722.89728899999</v>
      </c>
      <c r="G55" s="244">
        <v>42983.218123999999</v>
      </c>
      <c r="H55" s="244">
        <v>31943.042692999999</v>
      </c>
      <c r="I55" s="244">
        <v>11040.175431</v>
      </c>
      <c r="J55" s="244">
        <v>74926.260817000002</v>
      </c>
      <c r="K55" s="244">
        <v>11574</v>
      </c>
      <c r="L55" s="244">
        <v>9468</v>
      </c>
      <c r="M55" s="244">
        <v>2106</v>
      </c>
      <c r="N55" s="244">
        <v>4342</v>
      </c>
      <c r="O55" s="244">
        <v>502</v>
      </c>
      <c r="P55" s="245">
        <v>3840</v>
      </c>
      <c r="Q55" s="221"/>
      <c r="R55" s="64"/>
      <c r="S55" s="64"/>
      <c r="T55" s="64"/>
    </row>
    <row r="56" spans="1:25" s="222" customFormat="1" ht="24.75">
      <c r="A56" s="223">
        <v>47</v>
      </c>
      <c r="B56" s="240" t="s">
        <v>132</v>
      </c>
      <c r="C56" s="242">
        <v>237307.489382</v>
      </c>
      <c r="D56" s="242">
        <v>236311.34381300001</v>
      </c>
      <c r="E56" s="242">
        <v>996.1455689999857</v>
      </c>
      <c r="F56" s="242">
        <v>473618.83319500001</v>
      </c>
      <c r="G56" s="242">
        <v>41590.688148000001</v>
      </c>
      <c r="H56" s="242">
        <v>49442.853901000002</v>
      </c>
      <c r="I56" s="242">
        <v>-7852.1657530000011</v>
      </c>
      <c r="J56" s="242">
        <v>91033.542049000011</v>
      </c>
      <c r="K56" s="242">
        <v>6345.9616939999996</v>
      </c>
      <c r="L56" s="242">
        <v>5073.9605549999997</v>
      </c>
      <c r="M56" s="242">
        <v>1272.001139</v>
      </c>
      <c r="N56" s="242">
        <v>38.101199999999999</v>
      </c>
      <c r="O56" s="242">
        <v>32.430289999999999</v>
      </c>
      <c r="P56" s="243">
        <v>5.6709099999999992</v>
      </c>
      <c r="Q56" s="221"/>
      <c r="R56" s="64"/>
      <c r="S56" s="64"/>
      <c r="T56" s="64"/>
      <c r="U56" s="54"/>
      <c r="V56" s="54"/>
      <c r="W56" s="54"/>
      <c r="X56" s="54"/>
      <c r="Y56" s="54"/>
    </row>
    <row r="57" spans="1:25" s="54" customFormat="1" ht="24.75">
      <c r="A57" s="225">
        <v>48</v>
      </c>
      <c r="B57" s="241" t="s">
        <v>191</v>
      </c>
      <c r="C57" s="244">
        <v>270333.29441799998</v>
      </c>
      <c r="D57" s="244">
        <v>198216.46225800001</v>
      </c>
      <c r="E57" s="244">
        <v>72116.832159999962</v>
      </c>
      <c r="F57" s="244">
        <v>468549.75667599996</v>
      </c>
      <c r="G57" s="244">
        <v>91277.473305000007</v>
      </c>
      <c r="H57" s="244">
        <v>68609.640673000002</v>
      </c>
      <c r="I57" s="244">
        <v>22667.832632000005</v>
      </c>
      <c r="J57" s="244">
        <v>159887.11397800001</v>
      </c>
      <c r="K57" s="244">
        <v>83411</v>
      </c>
      <c r="L57" s="244">
        <v>17037</v>
      </c>
      <c r="M57" s="244">
        <v>66374</v>
      </c>
      <c r="N57" s="244">
        <v>20726</v>
      </c>
      <c r="O57" s="244">
        <v>3489</v>
      </c>
      <c r="P57" s="245">
        <v>17237</v>
      </c>
      <c r="Q57" s="221"/>
      <c r="R57" s="64"/>
      <c r="S57" s="64"/>
      <c r="T57" s="64"/>
    </row>
    <row r="58" spans="1:25" s="222" customFormat="1" ht="24.75">
      <c r="A58" s="223">
        <v>49</v>
      </c>
      <c r="B58" s="240" t="s">
        <v>106</v>
      </c>
      <c r="C58" s="242">
        <v>216938.29553800001</v>
      </c>
      <c r="D58" s="242">
        <v>199936.57189600001</v>
      </c>
      <c r="E58" s="242">
        <v>17001.723641999997</v>
      </c>
      <c r="F58" s="242">
        <v>416874.86743400001</v>
      </c>
      <c r="G58" s="242">
        <v>61863.630374</v>
      </c>
      <c r="H58" s="242">
        <v>40059.670322999998</v>
      </c>
      <c r="I58" s="242">
        <v>21803.960051000002</v>
      </c>
      <c r="J58" s="242">
        <v>101923.300697</v>
      </c>
      <c r="K58" s="242">
        <v>29429</v>
      </c>
      <c r="L58" s="242">
        <v>9871</v>
      </c>
      <c r="M58" s="242">
        <v>19558</v>
      </c>
      <c r="N58" s="242">
        <v>22324</v>
      </c>
      <c r="O58" s="242">
        <v>238</v>
      </c>
      <c r="P58" s="243">
        <v>22086</v>
      </c>
      <c r="Q58" s="221"/>
      <c r="R58" s="64"/>
      <c r="S58" s="64"/>
      <c r="T58" s="64"/>
      <c r="U58" s="54"/>
      <c r="V58" s="54"/>
      <c r="W58" s="54"/>
      <c r="X58" s="54"/>
      <c r="Y58" s="54"/>
    </row>
    <row r="59" spans="1:25" s="54" customFormat="1" ht="24.75">
      <c r="A59" s="225">
        <v>50</v>
      </c>
      <c r="B59" s="241" t="s">
        <v>129</v>
      </c>
      <c r="C59" s="244">
        <v>187109.04484300001</v>
      </c>
      <c r="D59" s="244">
        <v>177320.665374</v>
      </c>
      <c r="E59" s="244">
        <v>9788.3794690000068</v>
      </c>
      <c r="F59" s="244">
        <v>364429.71021699999</v>
      </c>
      <c r="G59" s="244">
        <v>21427.186234000001</v>
      </c>
      <c r="H59" s="244">
        <v>20480.418127000001</v>
      </c>
      <c r="I59" s="244">
        <v>946.76810699999987</v>
      </c>
      <c r="J59" s="244">
        <v>41907.604361000005</v>
      </c>
      <c r="K59" s="244">
        <v>9142</v>
      </c>
      <c r="L59" s="244">
        <v>12118</v>
      </c>
      <c r="M59" s="244">
        <v>-2976</v>
      </c>
      <c r="N59" s="244">
        <v>0</v>
      </c>
      <c r="O59" s="244">
        <v>0</v>
      </c>
      <c r="P59" s="245">
        <v>0</v>
      </c>
      <c r="Q59" s="221"/>
      <c r="R59" s="64"/>
      <c r="S59" s="64"/>
      <c r="T59" s="64"/>
    </row>
    <row r="60" spans="1:25" s="222" customFormat="1" ht="24.75">
      <c r="A60" s="223">
        <v>51</v>
      </c>
      <c r="B60" s="240" t="s">
        <v>169</v>
      </c>
      <c r="C60" s="242">
        <v>181490.12949799999</v>
      </c>
      <c r="D60" s="242">
        <v>151311.364879</v>
      </c>
      <c r="E60" s="242">
        <v>30178.764618999994</v>
      </c>
      <c r="F60" s="242">
        <v>332801.49437700002</v>
      </c>
      <c r="G60" s="242">
        <v>43088.175662000001</v>
      </c>
      <c r="H60" s="242">
        <v>19680.356259</v>
      </c>
      <c r="I60" s="242">
        <v>23407.819403000001</v>
      </c>
      <c r="J60" s="242">
        <v>62768.531921000002</v>
      </c>
      <c r="K60" s="242">
        <v>42899.32447</v>
      </c>
      <c r="L60" s="242">
        <v>14622.532224</v>
      </c>
      <c r="M60" s="242">
        <v>28276.792245999997</v>
      </c>
      <c r="N60" s="242">
        <v>28110.937162999999</v>
      </c>
      <c r="O60" s="242">
        <v>6118.7719960000004</v>
      </c>
      <c r="P60" s="243">
        <v>21992.165166999999</v>
      </c>
      <c r="Q60" s="221"/>
      <c r="R60" s="64"/>
      <c r="S60" s="64"/>
      <c r="T60" s="64"/>
      <c r="U60" s="54"/>
      <c r="V60" s="54"/>
      <c r="W60" s="54"/>
      <c r="X60" s="54"/>
      <c r="Y60" s="54"/>
    </row>
    <row r="61" spans="1:25" s="54" customFormat="1" ht="24.75">
      <c r="A61" s="225">
        <v>52</v>
      </c>
      <c r="B61" s="241" t="s">
        <v>194</v>
      </c>
      <c r="C61" s="244">
        <v>250599.31160099999</v>
      </c>
      <c r="D61" s="244">
        <v>76376.246169999999</v>
      </c>
      <c r="E61" s="244">
        <v>174223.065431</v>
      </c>
      <c r="F61" s="244">
        <v>326975.55777099996</v>
      </c>
      <c r="G61" s="244">
        <v>131016.152762</v>
      </c>
      <c r="H61" s="244">
        <v>18207.932365000001</v>
      </c>
      <c r="I61" s="244">
        <v>112808.220397</v>
      </c>
      <c r="J61" s="244">
        <v>149224.085127</v>
      </c>
      <c r="K61" s="244">
        <v>193226</v>
      </c>
      <c r="L61" s="244">
        <v>23016</v>
      </c>
      <c r="M61" s="244">
        <v>170210</v>
      </c>
      <c r="N61" s="244">
        <v>112042</v>
      </c>
      <c r="O61" s="244">
        <v>1476</v>
      </c>
      <c r="P61" s="245">
        <v>110566</v>
      </c>
      <c r="Q61" s="221"/>
      <c r="R61" s="64"/>
      <c r="S61" s="64"/>
      <c r="T61" s="64"/>
    </row>
    <row r="62" spans="1:25" s="222" customFormat="1" ht="24.75">
      <c r="A62" s="223">
        <v>53</v>
      </c>
      <c r="B62" s="240" t="s">
        <v>138</v>
      </c>
      <c r="C62" s="242">
        <v>157132.38686999999</v>
      </c>
      <c r="D62" s="242">
        <v>152709.67008099999</v>
      </c>
      <c r="E62" s="242">
        <v>4422.7167889999982</v>
      </c>
      <c r="F62" s="242">
        <v>309842.05695100001</v>
      </c>
      <c r="G62" s="242">
        <v>15296.522975</v>
      </c>
      <c r="H62" s="242">
        <v>12030.727929999999</v>
      </c>
      <c r="I62" s="242">
        <v>3265.7950450000008</v>
      </c>
      <c r="J62" s="242">
        <v>27327.250905000001</v>
      </c>
      <c r="K62" s="242">
        <v>19436</v>
      </c>
      <c r="L62" s="242">
        <v>23311</v>
      </c>
      <c r="M62" s="242">
        <v>-3875</v>
      </c>
      <c r="N62" s="242">
        <v>49</v>
      </c>
      <c r="O62" s="242">
        <v>8487</v>
      </c>
      <c r="P62" s="243">
        <v>-8438</v>
      </c>
      <c r="Q62" s="221"/>
      <c r="R62" s="64"/>
      <c r="S62" s="64"/>
      <c r="T62" s="64"/>
      <c r="U62" s="54"/>
      <c r="V62" s="54"/>
      <c r="W62" s="54"/>
      <c r="X62" s="54"/>
      <c r="Y62" s="54"/>
    </row>
    <row r="63" spans="1:25" s="54" customFormat="1" ht="24.75">
      <c r="A63" s="225">
        <v>54</v>
      </c>
      <c r="B63" s="241" t="s">
        <v>141</v>
      </c>
      <c r="C63" s="244">
        <v>146081.32934500001</v>
      </c>
      <c r="D63" s="244">
        <v>144307.04233</v>
      </c>
      <c r="E63" s="244">
        <v>1774.287015000009</v>
      </c>
      <c r="F63" s="244">
        <v>290388.371675</v>
      </c>
      <c r="G63" s="244">
        <v>17034.505327999999</v>
      </c>
      <c r="H63" s="244">
        <v>16269.181924</v>
      </c>
      <c r="I63" s="244">
        <v>765.32340399999885</v>
      </c>
      <c r="J63" s="244">
        <v>33303.687252000003</v>
      </c>
      <c r="K63" s="244">
        <v>2225</v>
      </c>
      <c r="L63" s="244">
        <v>204</v>
      </c>
      <c r="M63" s="244">
        <v>2021</v>
      </c>
      <c r="N63" s="244">
        <v>77</v>
      </c>
      <c r="O63" s="244">
        <v>0</v>
      </c>
      <c r="P63" s="245">
        <v>77</v>
      </c>
      <c r="Q63" s="221"/>
      <c r="R63" s="64"/>
      <c r="S63" s="64"/>
      <c r="T63" s="64"/>
    </row>
    <row r="64" spans="1:25" s="222" customFormat="1" ht="24.75">
      <c r="A64" s="223">
        <v>55</v>
      </c>
      <c r="B64" s="240" t="s">
        <v>166</v>
      </c>
      <c r="C64" s="242">
        <v>142800.41675999999</v>
      </c>
      <c r="D64" s="242">
        <v>147103.16699699999</v>
      </c>
      <c r="E64" s="242">
        <v>-4302.7502370000002</v>
      </c>
      <c r="F64" s="242">
        <v>289903.58375699999</v>
      </c>
      <c r="G64" s="242">
        <v>27631.175128999999</v>
      </c>
      <c r="H64" s="242">
        <v>26008.978662000001</v>
      </c>
      <c r="I64" s="242">
        <v>1622.1964669999979</v>
      </c>
      <c r="J64" s="242">
        <v>53640.153791000004</v>
      </c>
      <c r="K64" s="242">
        <v>713</v>
      </c>
      <c r="L64" s="242">
        <v>5074</v>
      </c>
      <c r="M64" s="242">
        <v>-4361</v>
      </c>
      <c r="N64" s="242">
        <v>0</v>
      </c>
      <c r="O64" s="242">
        <v>54</v>
      </c>
      <c r="P64" s="243">
        <v>-54</v>
      </c>
      <c r="Q64" s="221"/>
      <c r="R64" s="64"/>
      <c r="S64" s="64"/>
      <c r="T64" s="64"/>
      <c r="U64" s="54"/>
      <c r="V64" s="54"/>
      <c r="W64" s="54"/>
      <c r="X64" s="54"/>
      <c r="Y64" s="54"/>
    </row>
    <row r="65" spans="1:25" s="54" customFormat="1" ht="24.75">
      <c r="A65" s="225">
        <v>56</v>
      </c>
      <c r="B65" s="241" t="s">
        <v>102</v>
      </c>
      <c r="C65" s="244">
        <v>137245.753669</v>
      </c>
      <c r="D65" s="244">
        <v>134751.631719</v>
      </c>
      <c r="E65" s="244">
        <v>2494.1219500000007</v>
      </c>
      <c r="F65" s="244">
        <v>271997.385388</v>
      </c>
      <c r="G65" s="244">
        <v>31201.472085000001</v>
      </c>
      <c r="H65" s="244">
        <v>24874.841915000001</v>
      </c>
      <c r="I65" s="244">
        <v>6326.6301700000004</v>
      </c>
      <c r="J65" s="244">
        <v>56076.313999999998</v>
      </c>
      <c r="K65" s="244">
        <v>10882</v>
      </c>
      <c r="L65" s="244">
        <v>7285</v>
      </c>
      <c r="M65" s="244">
        <v>3597</v>
      </c>
      <c r="N65" s="244">
        <v>6212</v>
      </c>
      <c r="O65" s="244">
        <v>615</v>
      </c>
      <c r="P65" s="245">
        <v>5597</v>
      </c>
      <c r="Q65" s="221"/>
      <c r="R65" s="64"/>
      <c r="S65" s="64"/>
      <c r="T65" s="64"/>
    </row>
    <row r="66" spans="1:25" s="222" customFormat="1" ht="24.75">
      <c r="A66" s="223">
        <v>57</v>
      </c>
      <c r="B66" s="240" t="s">
        <v>108</v>
      </c>
      <c r="C66" s="242">
        <v>145972.67262200001</v>
      </c>
      <c r="D66" s="242">
        <v>117869.72255599999</v>
      </c>
      <c r="E66" s="242">
        <v>28102.950066000019</v>
      </c>
      <c r="F66" s="242">
        <v>263842.39517799998</v>
      </c>
      <c r="G66" s="242">
        <v>49446.770141000001</v>
      </c>
      <c r="H66" s="242">
        <v>34308.004852999999</v>
      </c>
      <c r="I66" s="242">
        <v>15138.765288000002</v>
      </c>
      <c r="J66" s="242">
        <v>83754.774994000007</v>
      </c>
      <c r="K66" s="242">
        <v>58830</v>
      </c>
      <c r="L66" s="242">
        <v>44485</v>
      </c>
      <c r="M66" s="242">
        <v>14345</v>
      </c>
      <c r="N66" s="242">
        <v>20993</v>
      </c>
      <c r="O66" s="242">
        <v>19348</v>
      </c>
      <c r="P66" s="243">
        <v>1645</v>
      </c>
      <c r="Q66" s="221"/>
      <c r="R66" s="64"/>
      <c r="S66" s="64"/>
      <c r="T66" s="64"/>
      <c r="U66" s="54"/>
      <c r="V66" s="54"/>
      <c r="W66" s="54"/>
      <c r="X66" s="54"/>
      <c r="Y66" s="54"/>
    </row>
    <row r="67" spans="1:25" s="54" customFormat="1" ht="24.75">
      <c r="A67" s="225">
        <v>58</v>
      </c>
      <c r="B67" s="241" t="s">
        <v>345</v>
      </c>
      <c r="C67" s="244">
        <v>135650.06973700001</v>
      </c>
      <c r="D67" s="244">
        <v>126405.09342</v>
      </c>
      <c r="E67" s="244">
        <v>9244.9763170000078</v>
      </c>
      <c r="F67" s="244">
        <v>262055.16315700003</v>
      </c>
      <c r="G67" s="244">
        <v>32027.194016000001</v>
      </c>
      <c r="H67" s="244">
        <v>29124.507447</v>
      </c>
      <c r="I67" s="244">
        <v>2902.6865690000013</v>
      </c>
      <c r="J67" s="244">
        <v>61151.701463000005</v>
      </c>
      <c r="K67" s="244">
        <v>0</v>
      </c>
      <c r="L67" s="244">
        <v>3156</v>
      </c>
      <c r="M67" s="244">
        <v>-3156</v>
      </c>
      <c r="N67" s="244">
        <v>0</v>
      </c>
      <c r="O67" s="244">
        <v>187</v>
      </c>
      <c r="P67" s="245">
        <v>-187</v>
      </c>
      <c r="Q67" s="221"/>
      <c r="R67" s="64"/>
      <c r="S67" s="64"/>
      <c r="T67" s="64"/>
    </row>
    <row r="68" spans="1:25" s="222" customFormat="1" ht="24.75">
      <c r="A68" s="223">
        <v>59</v>
      </c>
      <c r="B68" s="240" t="s">
        <v>215</v>
      </c>
      <c r="C68" s="242">
        <v>141632.78789000001</v>
      </c>
      <c r="D68" s="242">
        <v>117115.523382</v>
      </c>
      <c r="E68" s="242">
        <v>24517.264508000007</v>
      </c>
      <c r="F68" s="242">
        <v>258748.31127200002</v>
      </c>
      <c r="G68" s="242">
        <v>32073.994519</v>
      </c>
      <c r="H68" s="242">
        <v>17591.597679999999</v>
      </c>
      <c r="I68" s="242">
        <v>14482.396839000001</v>
      </c>
      <c r="J68" s="242">
        <v>49665.592198999999</v>
      </c>
      <c r="K68" s="242">
        <v>20071.413370999999</v>
      </c>
      <c r="L68" s="242">
        <v>1311.652225</v>
      </c>
      <c r="M68" s="242">
        <v>18759.761145999997</v>
      </c>
      <c r="N68" s="242">
        <v>8090.8537180000003</v>
      </c>
      <c r="O68" s="242">
        <v>212.79604599999999</v>
      </c>
      <c r="P68" s="243">
        <v>7878.0576719999999</v>
      </c>
      <c r="Q68" s="221"/>
      <c r="R68" s="64"/>
      <c r="S68" s="64"/>
      <c r="T68" s="64"/>
      <c r="U68" s="54"/>
      <c r="V68" s="54"/>
      <c r="W68" s="54"/>
      <c r="X68" s="54"/>
      <c r="Y68" s="54"/>
    </row>
    <row r="69" spans="1:25" s="54" customFormat="1" ht="24.75">
      <c r="A69" s="225">
        <v>60</v>
      </c>
      <c r="B69" s="241" t="s">
        <v>219</v>
      </c>
      <c r="C69" s="244">
        <v>147684.49527000001</v>
      </c>
      <c r="D69" s="244">
        <v>108602.712197</v>
      </c>
      <c r="E69" s="244">
        <v>39081.783073000013</v>
      </c>
      <c r="F69" s="244">
        <v>256287.207467</v>
      </c>
      <c r="G69" s="244">
        <v>36099.544822000003</v>
      </c>
      <c r="H69" s="244">
        <v>24993.882888</v>
      </c>
      <c r="I69" s="244">
        <v>11105.661934000003</v>
      </c>
      <c r="J69" s="244">
        <v>61093.427710000004</v>
      </c>
      <c r="K69" s="244">
        <v>40940.704488000003</v>
      </c>
      <c r="L69" s="244">
        <v>1137.495435</v>
      </c>
      <c r="M69" s="244">
        <v>39803.209053000006</v>
      </c>
      <c r="N69" s="244">
        <v>15475.024862</v>
      </c>
      <c r="O69" s="244">
        <v>181.95967999999999</v>
      </c>
      <c r="P69" s="245">
        <v>15293.065182</v>
      </c>
      <c r="Q69" s="221"/>
      <c r="R69" s="64"/>
      <c r="S69" s="64"/>
      <c r="T69" s="64"/>
    </row>
    <row r="70" spans="1:25" s="222" customFormat="1" ht="24.75">
      <c r="A70" s="223">
        <v>61</v>
      </c>
      <c r="B70" s="240" t="s">
        <v>204</v>
      </c>
      <c r="C70" s="242">
        <v>130919.739405</v>
      </c>
      <c r="D70" s="242">
        <v>120749.670815</v>
      </c>
      <c r="E70" s="242">
        <v>10170.068589999995</v>
      </c>
      <c r="F70" s="242">
        <v>251669.41022000002</v>
      </c>
      <c r="G70" s="242">
        <v>33294.813449000001</v>
      </c>
      <c r="H70" s="242">
        <v>19687.127772</v>
      </c>
      <c r="I70" s="242">
        <v>13607.685677000001</v>
      </c>
      <c r="J70" s="242">
        <v>52981.941221000001</v>
      </c>
      <c r="K70" s="242">
        <v>9276</v>
      </c>
      <c r="L70" s="242">
        <v>1834</v>
      </c>
      <c r="M70" s="242">
        <v>7442</v>
      </c>
      <c r="N70" s="242">
        <v>5878</v>
      </c>
      <c r="O70" s="242">
        <v>0</v>
      </c>
      <c r="P70" s="243">
        <v>5878</v>
      </c>
      <c r="Q70" s="221"/>
      <c r="R70" s="64"/>
      <c r="S70" s="64"/>
      <c r="T70" s="64"/>
      <c r="U70" s="54"/>
      <c r="V70" s="54"/>
      <c r="W70" s="54"/>
      <c r="X70" s="54"/>
      <c r="Y70" s="54"/>
    </row>
    <row r="71" spans="1:25" s="54" customFormat="1" ht="24.75">
      <c r="A71" s="225">
        <v>62</v>
      </c>
      <c r="B71" s="241" t="s">
        <v>154</v>
      </c>
      <c r="C71" s="244">
        <v>122499.76751799999</v>
      </c>
      <c r="D71" s="244">
        <v>122008.160798</v>
      </c>
      <c r="E71" s="244">
        <v>491.60671999999613</v>
      </c>
      <c r="F71" s="244">
        <v>244507.92831599998</v>
      </c>
      <c r="G71" s="244">
        <v>22789.414379999998</v>
      </c>
      <c r="H71" s="244">
        <v>22959.648849000001</v>
      </c>
      <c r="I71" s="244">
        <v>-170.23446900000272</v>
      </c>
      <c r="J71" s="244">
        <v>45749.063228999999</v>
      </c>
      <c r="K71" s="244">
        <v>2769.3027699999998</v>
      </c>
      <c r="L71" s="244">
        <v>2396.9263129999999</v>
      </c>
      <c r="M71" s="244">
        <v>372.37645699999985</v>
      </c>
      <c r="N71" s="244">
        <v>0</v>
      </c>
      <c r="O71" s="244">
        <v>277.38535999999999</v>
      </c>
      <c r="P71" s="245">
        <v>-277.38535999999999</v>
      </c>
      <c r="Q71" s="221"/>
      <c r="R71" s="64"/>
      <c r="S71" s="64"/>
      <c r="T71" s="64"/>
    </row>
    <row r="72" spans="1:25" s="222" customFormat="1" ht="24.75">
      <c r="A72" s="223">
        <v>63</v>
      </c>
      <c r="B72" s="240" t="s">
        <v>222</v>
      </c>
      <c r="C72" s="242">
        <v>151539.62722900001</v>
      </c>
      <c r="D72" s="242">
        <v>86331.691508999997</v>
      </c>
      <c r="E72" s="242">
        <v>65207.935720000009</v>
      </c>
      <c r="F72" s="242">
        <v>237871.318738</v>
      </c>
      <c r="G72" s="242">
        <v>59766.233016999999</v>
      </c>
      <c r="H72" s="242">
        <v>13361.593427</v>
      </c>
      <c r="I72" s="242">
        <v>46404.639589999999</v>
      </c>
      <c r="J72" s="242">
        <v>73127.826444000006</v>
      </c>
      <c r="K72" s="242">
        <v>72620.525395000004</v>
      </c>
      <c r="L72" s="242">
        <v>10219.317257000001</v>
      </c>
      <c r="M72" s="242">
        <v>62401.208138000002</v>
      </c>
      <c r="N72" s="242">
        <v>42352.321677</v>
      </c>
      <c r="O72" s="242">
        <v>1956.959008</v>
      </c>
      <c r="P72" s="243">
        <v>40395.362669000002</v>
      </c>
      <c r="Q72" s="221"/>
      <c r="R72" s="64"/>
      <c r="S72" s="64"/>
      <c r="T72" s="64"/>
      <c r="U72" s="54"/>
      <c r="V72" s="54"/>
      <c r="W72" s="54"/>
      <c r="X72" s="54"/>
      <c r="Y72" s="54"/>
    </row>
    <row r="73" spans="1:25" s="54" customFormat="1" ht="24.75">
      <c r="A73" s="225">
        <v>64</v>
      </c>
      <c r="B73" s="241" t="s">
        <v>308</v>
      </c>
      <c r="C73" s="244">
        <v>117163.06903300001</v>
      </c>
      <c r="D73" s="244">
        <v>113191.141239</v>
      </c>
      <c r="E73" s="244">
        <v>3971.9277940000029</v>
      </c>
      <c r="F73" s="244">
        <v>230354.210272</v>
      </c>
      <c r="G73" s="244">
        <v>25315.065730999999</v>
      </c>
      <c r="H73" s="244">
        <v>27130.953609</v>
      </c>
      <c r="I73" s="244">
        <v>-1815.8878780000014</v>
      </c>
      <c r="J73" s="244">
        <v>52446.019339999999</v>
      </c>
      <c r="K73" s="244">
        <v>11102.208388999999</v>
      </c>
      <c r="L73" s="244">
        <v>7927.2951270000003</v>
      </c>
      <c r="M73" s="244">
        <v>3174.9132619999991</v>
      </c>
      <c r="N73" s="244">
        <v>250.73142999999999</v>
      </c>
      <c r="O73" s="244">
        <v>0</v>
      </c>
      <c r="P73" s="245">
        <v>250.73142999999999</v>
      </c>
      <c r="Q73" s="221"/>
      <c r="R73" s="64"/>
      <c r="S73" s="64"/>
      <c r="T73" s="64"/>
    </row>
    <row r="74" spans="1:25" s="222" customFormat="1" ht="24.75">
      <c r="A74" s="223">
        <v>65</v>
      </c>
      <c r="B74" s="240" t="s">
        <v>163</v>
      </c>
      <c r="C74" s="242">
        <v>102537.65352399999</v>
      </c>
      <c r="D74" s="242">
        <v>104614.479789</v>
      </c>
      <c r="E74" s="242">
        <v>-2076.8262650000106</v>
      </c>
      <c r="F74" s="242">
        <v>207152.133313</v>
      </c>
      <c r="G74" s="242">
        <v>17887.599795999999</v>
      </c>
      <c r="H74" s="242">
        <v>11609.693449</v>
      </c>
      <c r="I74" s="242">
        <v>6277.9063469999983</v>
      </c>
      <c r="J74" s="242">
        <v>29497.293245000001</v>
      </c>
      <c r="K74" s="242">
        <v>1631.823648</v>
      </c>
      <c r="L74" s="242">
        <v>7987.5957410000001</v>
      </c>
      <c r="M74" s="242">
        <v>-6355.7720929999996</v>
      </c>
      <c r="N74" s="242">
        <v>0</v>
      </c>
      <c r="O74" s="242">
        <v>0</v>
      </c>
      <c r="P74" s="243">
        <v>0</v>
      </c>
      <c r="Q74" s="221"/>
      <c r="R74" s="64"/>
      <c r="S74" s="64"/>
      <c r="T74" s="64"/>
      <c r="U74" s="54"/>
      <c r="V74" s="54"/>
      <c r="W74" s="54"/>
      <c r="X74" s="54"/>
      <c r="Y74" s="54"/>
    </row>
    <row r="75" spans="1:25" s="54" customFormat="1" ht="24.75">
      <c r="A75" s="225">
        <v>66</v>
      </c>
      <c r="B75" s="241" t="s">
        <v>121</v>
      </c>
      <c r="C75" s="244">
        <v>110010.09884799999</v>
      </c>
      <c r="D75" s="244">
        <v>87684.026939999996</v>
      </c>
      <c r="E75" s="244">
        <v>22326.071907999998</v>
      </c>
      <c r="F75" s="244">
        <v>197694.125788</v>
      </c>
      <c r="G75" s="244">
        <v>23619.782288999999</v>
      </c>
      <c r="H75" s="244">
        <v>13320.582378999999</v>
      </c>
      <c r="I75" s="244">
        <v>10299.199909999999</v>
      </c>
      <c r="J75" s="244">
        <v>36940.364667999995</v>
      </c>
      <c r="K75" s="244">
        <v>23409</v>
      </c>
      <c r="L75" s="244">
        <v>15158</v>
      </c>
      <c r="M75" s="244">
        <v>8251</v>
      </c>
      <c r="N75" s="244">
        <v>11353</v>
      </c>
      <c r="O75" s="244">
        <v>542</v>
      </c>
      <c r="P75" s="245">
        <v>10811</v>
      </c>
      <c r="Q75" s="221"/>
      <c r="R75" s="64"/>
      <c r="S75" s="64"/>
      <c r="T75" s="64"/>
    </row>
    <row r="76" spans="1:25" s="222" customFormat="1" ht="24.75">
      <c r="A76" s="223">
        <v>67</v>
      </c>
      <c r="B76" s="240" t="s">
        <v>183</v>
      </c>
      <c r="C76" s="242">
        <v>99683.698357999994</v>
      </c>
      <c r="D76" s="242">
        <v>96300.309198000003</v>
      </c>
      <c r="E76" s="242">
        <v>3383.3891599999915</v>
      </c>
      <c r="F76" s="242">
        <v>195984.007556</v>
      </c>
      <c r="G76" s="242">
        <v>26123.882933000001</v>
      </c>
      <c r="H76" s="242">
        <v>27669.075492</v>
      </c>
      <c r="I76" s="242">
        <v>-1545.1925589999992</v>
      </c>
      <c r="J76" s="242">
        <v>53792.958425000004</v>
      </c>
      <c r="K76" s="242">
        <v>2415</v>
      </c>
      <c r="L76" s="242">
        <v>2153</v>
      </c>
      <c r="M76" s="242">
        <v>262</v>
      </c>
      <c r="N76" s="242">
        <v>55</v>
      </c>
      <c r="O76" s="242">
        <v>17</v>
      </c>
      <c r="P76" s="243">
        <v>38</v>
      </c>
      <c r="Q76" s="221"/>
      <c r="R76" s="64"/>
      <c r="S76" s="64"/>
      <c r="T76" s="64"/>
      <c r="U76" s="54"/>
      <c r="V76" s="54"/>
      <c r="W76" s="54"/>
      <c r="X76" s="54"/>
      <c r="Y76" s="54"/>
    </row>
    <row r="77" spans="1:25" s="54" customFormat="1" ht="24.75">
      <c r="A77" s="225">
        <v>68</v>
      </c>
      <c r="B77" s="241" t="s">
        <v>210</v>
      </c>
      <c r="C77" s="244">
        <v>83831.194281999997</v>
      </c>
      <c r="D77" s="244">
        <v>91955.590301999997</v>
      </c>
      <c r="E77" s="244">
        <v>-8124.3960200000001</v>
      </c>
      <c r="F77" s="244">
        <v>175786.78458400001</v>
      </c>
      <c r="G77" s="244">
        <v>14199.28542</v>
      </c>
      <c r="H77" s="244">
        <v>18913.682110000002</v>
      </c>
      <c r="I77" s="244">
        <v>-4714.3966900000014</v>
      </c>
      <c r="J77" s="244">
        <v>33112.967530000002</v>
      </c>
      <c r="K77" s="244">
        <v>0</v>
      </c>
      <c r="L77" s="244">
        <v>18672</v>
      </c>
      <c r="M77" s="244">
        <v>-18672</v>
      </c>
      <c r="N77" s="244">
        <v>0</v>
      </c>
      <c r="O77" s="244">
        <v>4517</v>
      </c>
      <c r="P77" s="245">
        <v>-4517</v>
      </c>
      <c r="Q77" s="221"/>
      <c r="R77" s="64"/>
      <c r="S77" s="64"/>
      <c r="T77" s="64"/>
    </row>
    <row r="78" spans="1:25" s="222" customFormat="1" ht="24.75">
      <c r="A78" s="223">
        <v>69</v>
      </c>
      <c r="B78" s="240" t="s">
        <v>146</v>
      </c>
      <c r="C78" s="242">
        <v>92814.342204</v>
      </c>
      <c r="D78" s="242">
        <v>82259.652199000004</v>
      </c>
      <c r="E78" s="242">
        <v>10554.690004999997</v>
      </c>
      <c r="F78" s="242">
        <v>175073.99440299999</v>
      </c>
      <c r="G78" s="242">
        <v>24463.855352999999</v>
      </c>
      <c r="H78" s="242">
        <v>20313.04984</v>
      </c>
      <c r="I78" s="242">
        <v>4150.8055129999993</v>
      </c>
      <c r="J78" s="242">
        <v>44776.905192999999</v>
      </c>
      <c r="K78" s="242">
        <v>15144</v>
      </c>
      <c r="L78" s="242">
        <v>8879</v>
      </c>
      <c r="M78" s="242">
        <v>6265</v>
      </c>
      <c r="N78" s="242">
        <v>4977</v>
      </c>
      <c r="O78" s="242">
        <v>35</v>
      </c>
      <c r="P78" s="243">
        <v>4942</v>
      </c>
      <c r="Q78" s="221"/>
      <c r="R78" s="64"/>
      <c r="S78" s="64"/>
      <c r="T78" s="64"/>
      <c r="U78" s="54"/>
      <c r="V78" s="54"/>
      <c r="W78" s="54"/>
      <c r="X78" s="54"/>
      <c r="Y78" s="54"/>
    </row>
    <row r="79" spans="1:25" s="54" customFormat="1" ht="24.75">
      <c r="A79" s="225">
        <v>70</v>
      </c>
      <c r="B79" s="241" t="s">
        <v>181</v>
      </c>
      <c r="C79" s="244">
        <v>86779.451482999997</v>
      </c>
      <c r="D79" s="244">
        <v>84370.420211999997</v>
      </c>
      <c r="E79" s="244">
        <v>2409.0312709999998</v>
      </c>
      <c r="F79" s="244">
        <v>171149.87169499998</v>
      </c>
      <c r="G79" s="244">
        <v>5213.4424849999996</v>
      </c>
      <c r="H79" s="244">
        <v>4172.0139790000003</v>
      </c>
      <c r="I79" s="244">
        <v>1041.4285059999993</v>
      </c>
      <c r="J79" s="244">
        <v>9385.456463999999</v>
      </c>
      <c r="K79" s="244">
        <v>1466.6455779999999</v>
      </c>
      <c r="L79" s="244">
        <v>1120.936835</v>
      </c>
      <c r="M79" s="244">
        <v>345.70874299999991</v>
      </c>
      <c r="N79" s="244">
        <v>903.19642799999997</v>
      </c>
      <c r="O79" s="244">
        <v>0</v>
      </c>
      <c r="P79" s="245">
        <v>903.19642799999997</v>
      </c>
      <c r="Q79" s="221"/>
      <c r="R79" s="64"/>
      <c r="S79" s="64"/>
      <c r="T79" s="64"/>
    </row>
    <row r="80" spans="1:25" s="222" customFormat="1" ht="24.75">
      <c r="A80" s="223">
        <v>71</v>
      </c>
      <c r="B80" s="240" t="s">
        <v>198</v>
      </c>
      <c r="C80" s="242">
        <v>78669.125878999999</v>
      </c>
      <c r="D80" s="242">
        <v>80195.732602999997</v>
      </c>
      <c r="E80" s="242">
        <v>-1526.6067239999975</v>
      </c>
      <c r="F80" s="242">
        <v>158864.85848200001</v>
      </c>
      <c r="G80" s="242">
        <v>10039.822009</v>
      </c>
      <c r="H80" s="242">
        <v>11377.894559</v>
      </c>
      <c r="I80" s="242">
        <v>-1338.0725500000008</v>
      </c>
      <c r="J80" s="242">
        <v>21417.716568</v>
      </c>
      <c r="K80" s="242">
        <v>7274</v>
      </c>
      <c r="L80" s="242">
        <v>7142</v>
      </c>
      <c r="M80" s="242">
        <v>132</v>
      </c>
      <c r="N80" s="242">
        <v>4577</v>
      </c>
      <c r="O80" s="242">
        <v>4492</v>
      </c>
      <c r="P80" s="243">
        <v>85</v>
      </c>
      <c r="Q80" s="221"/>
      <c r="R80" s="64"/>
      <c r="S80" s="64"/>
      <c r="T80" s="64"/>
      <c r="U80" s="54"/>
      <c r="V80" s="54"/>
      <c r="W80" s="54"/>
      <c r="X80" s="54"/>
      <c r="Y80" s="54"/>
    </row>
    <row r="81" spans="1:25" s="54" customFormat="1" ht="24.75">
      <c r="A81" s="225">
        <v>72</v>
      </c>
      <c r="B81" s="241" t="s">
        <v>110</v>
      </c>
      <c r="C81" s="244">
        <v>79833.998888999995</v>
      </c>
      <c r="D81" s="244">
        <v>77948.004432000002</v>
      </c>
      <c r="E81" s="244">
        <v>1885.9944569999934</v>
      </c>
      <c r="F81" s="244">
        <v>157782.003321</v>
      </c>
      <c r="G81" s="244">
        <v>13717.006305999999</v>
      </c>
      <c r="H81" s="244">
        <v>16598.349896</v>
      </c>
      <c r="I81" s="244">
        <v>-2881.3435900000004</v>
      </c>
      <c r="J81" s="244">
        <v>30315.356201999999</v>
      </c>
      <c r="K81" s="244">
        <v>297</v>
      </c>
      <c r="L81" s="244">
        <v>5843</v>
      </c>
      <c r="M81" s="244">
        <v>-5546</v>
      </c>
      <c r="N81" s="244">
        <v>0</v>
      </c>
      <c r="O81" s="244">
        <v>0</v>
      </c>
      <c r="P81" s="245">
        <v>0</v>
      </c>
      <c r="Q81" s="221"/>
      <c r="R81" s="64"/>
      <c r="S81" s="64"/>
      <c r="T81" s="64"/>
    </row>
    <row r="82" spans="1:25" s="222" customFormat="1" ht="24.75">
      <c r="A82" s="223">
        <v>73</v>
      </c>
      <c r="B82" s="240" t="s">
        <v>123</v>
      </c>
      <c r="C82" s="242">
        <v>78749.264853999994</v>
      </c>
      <c r="D82" s="242">
        <v>77284.032080000004</v>
      </c>
      <c r="E82" s="242">
        <v>1465.2327739999891</v>
      </c>
      <c r="F82" s="242">
        <v>156033.29693399998</v>
      </c>
      <c r="G82" s="242">
        <v>24159.354661000001</v>
      </c>
      <c r="H82" s="242">
        <v>25301.628413999999</v>
      </c>
      <c r="I82" s="242">
        <v>-1142.2737529999977</v>
      </c>
      <c r="J82" s="242">
        <v>49460.983074999996</v>
      </c>
      <c r="K82" s="242">
        <v>582</v>
      </c>
      <c r="L82" s="242">
        <v>2571</v>
      </c>
      <c r="M82" s="242">
        <v>-1989</v>
      </c>
      <c r="N82" s="242">
        <v>0</v>
      </c>
      <c r="O82" s="242">
        <v>80</v>
      </c>
      <c r="P82" s="243">
        <v>-80</v>
      </c>
      <c r="Q82" s="221"/>
      <c r="R82" s="64"/>
      <c r="S82" s="64"/>
      <c r="T82" s="64"/>
      <c r="U82" s="54"/>
      <c r="V82" s="54"/>
      <c r="W82" s="54"/>
      <c r="X82" s="54"/>
      <c r="Y82" s="54"/>
    </row>
    <row r="83" spans="1:25" s="54" customFormat="1" ht="24.75">
      <c r="A83" s="225">
        <v>74</v>
      </c>
      <c r="B83" s="241" t="s">
        <v>321</v>
      </c>
      <c r="C83" s="244">
        <v>66654.121358999997</v>
      </c>
      <c r="D83" s="244">
        <v>85794.559097000005</v>
      </c>
      <c r="E83" s="244">
        <v>-19140.437738000008</v>
      </c>
      <c r="F83" s="244">
        <v>152448.680456</v>
      </c>
      <c r="G83" s="244">
        <v>2208.6832169999998</v>
      </c>
      <c r="H83" s="244">
        <v>15846.111412</v>
      </c>
      <c r="I83" s="244">
        <v>-13637.428195</v>
      </c>
      <c r="J83" s="244">
        <v>18054.794629</v>
      </c>
      <c r="K83" s="244">
        <v>857.45436299999994</v>
      </c>
      <c r="L83" s="244">
        <v>6441.8355389999997</v>
      </c>
      <c r="M83" s="244">
        <v>-5584.3811759999999</v>
      </c>
      <c r="N83" s="244">
        <v>52.094845999999997</v>
      </c>
      <c r="O83" s="244">
        <v>304.07875200000001</v>
      </c>
      <c r="P83" s="245">
        <v>-251.98390600000002</v>
      </c>
      <c r="Q83" s="221"/>
      <c r="R83" s="64"/>
      <c r="S83" s="64"/>
      <c r="T83" s="64"/>
    </row>
    <row r="84" spans="1:25" s="222" customFormat="1" ht="24.75">
      <c r="A84" s="223">
        <v>75</v>
      </c>
      <c r="B84" s="240" t="s">
        <v>213</v>
      </c>
      <c r="C84" s="242">
        <v>73419.220147</v>
      </c>
      <c r="D84" s="242">
        <v>68721.045465000003</v>
      </c>
      <c r="E84" s="242">
        <v>4698.1746819999971</v>
      </c>
      <c r="F84" s="242">
        <v>142140.26561200002</v>
      </c>
      <c r="G84" s="242">
        <v>20960.613299000001</v>
      </c>
      <c r="H84" s="242">
        <v>18875.245200000001</v>
      </c>
      <c r="I84" s="242">
        <v>2085.3680989999993</v>
      </c>
      <c r="J84" s="242">
        <v>39835.858499000002</v>
      </c>
      <c r="K84" s="242">
        <v>100.69345800000001</v>
      </c>
      <c r="L84" s="242">
        <v>382.02987000000002</v>
      </c>
      <c r="M84" s="242">
        <v>-281.336412</v>
      </c>
      <c r="N84" s="242">
        <v>86.730078000000006</v>
      </c>
      <c r="O84" s="242">
        <v>0</v>
      </c>
      <c r="P84" s="243">
        <v>86.730078000000006</v>
      </c>
      <c r="Q84" s="221"/>
      <c r="R84" s="64"/>
      <c r="S84" s="64"/>
      <c r="T84" s="64"/>
      <c r="U84" s="54"/>
      <c r="V84" s="54"/>
      <c r="W84" s="54"/>
      <c r="X84" s="54"/>
      <c r="Y84" s="54"/>
    </row>
    <row r="85" spans="1:25" s="54" customFormat="1" ht="24.75">
      <c r="A85" s="225">
        <v>76</v>
      </c>
      <c r="B85" s="241" t="s">
        <v>347</v>
      </c>
      <c r="C85" s="244">
        <v>70328.031430999996</v>
      </c>
      <c r="D85" s="244">
        <v>71043.740982999996</v>
      </c>
      <c r="E85" s="244">
        <v>-715.70955200000026</v>
      </c>
      <c r="F85" s="244">
        <v>141371.77241400001</v>
      </c>
      <c r="G85" s="244">
        <v>9538.9905870000002</v>
      </c>
      <c r="H85" s="244">
        <v>10508.14712</v>
      </c>
      <c r="I85" s="244">
        <v>-969.1565329999994</v>
      </c>
      <c r="J85" s="244">
        <v>20047.137707000002</v>
      </c>
      <c r="K85" s="244">
        <v>4319.5615870000001</v>
      </c>
      <c r="L85" s="244">
        <v>5257.3972560000002</v>
      </c>
      <c r="M85" s="244">
        <v>-937.83566900000005</v>
      </c>
      <c r="N85" s="244">
        <v>335.66496599999999</v>
      </c>
      <c r="O85" s="244">
        <v>2822.84674</v>
      </c>
      <c r="P85" s="245">
        <v>-2487.1817740000001</v>
      </c>
      <c r="Q85" s="221"/>
      <c r="R85" s="64"/>
      <c r="S85" s="64"/>
      <c r="T85" s="64"/>
    </row>
    <row r="86" spans="1:25" s="222" customFormat="1" ht="24.75">
      <c r="A86" s="223">
        <v>77</v>
      </c>
      <c r="B86" s="240" t="s">
        <v>116</v>
      </c>
      <c r="C86" s="242">
        <v>68571.167499000003</v>
      </c>
      <c r="D86" s="242">
        <v>64574.221420000002</v>
      </c>
      <c r="E86" s="242">
        <v>3996.9460790000012</v>
      </c>
      <c r="F86" s="242">
        <v>133145.38891899999</v>
      </c>
      <c r="G86" s="242">
        <v>12519.343352</v>
      </c>
      <c r="H86" s="242">
        <v>7029.5677459999997</v>
      </c>
      <c r="I86" s="242">
        <v>5489.7756060000002</v>
      </c>
      <c r="J86" s="242">
        <v>19548.911098</v>
      </c>
      <c r="K86" s="242">
        <v>19612.480399</v>
      </c>
      <c r="L86" s="242">
        <v>30811.904535000001</v>
      </c>
      <c r="M86" s="242">
        <v>-11199.424136000001</v>
      </c>
      <c r="N86" s="242">
        <v>3543.641228</v>
      </c>
      <c r="O86" s="242">
        <v>820.11693600000001</v>
      </c>
      <c r="P86" s="243">
        <v>2723.5242920000001</v>
      </c>
      <c r="Q86" s="221"/>
      <c r="R86" s="64"/>
      <c r="S86" s="64"/>
      <c r="T86" s="64"/>
      <c r="U86" s="54"/>
      <c r="V86" s="54"/>
      <c r="W86" s="54"/>
      <c r="X86" s="54"/>
      <c r="Y86" s="54"/>
    </row>
    <row r="87" spans="1:25" s="54" customFormat="1" ht="24.75">
      <c r="A87" s="225">
        <v>78</v>
      </c>
      <c r="B87" s="241" t="s">
        <v>235</v>
      </c>
      <c r="C87" s="244">
        <v>65025.817929999997</v>
      </c>
      <c r="D87" s="244">
        <v>49387.489741999998</v>
      </c>
      <c r="E87" s="244">
        <v>15638.328187999999</v>
      </c>
      <c r="F87" s="244">
        <v>114413.307672</v>
      </c>
      <c r="G87" s="244">
        <v>12095.202171000001</v>
      </c>
      <c r="H87" s="244">
        <v>6959.5520230000002</v>
      </c>
      <c r="I87" s="244">
        <v>5135.6501480000006</v>
      </c>
      <c r="J87" s="244">
        <v>19054.754194000001</v>
      </c>
      <c r="K87" s="244">
        <v>29612</v>
      </c>
      <c r="L87" s="244">
        <v>9919</v>
      </c>
      <c r="M87" s="244">
        <v>19693</v>
      </c>
      <c r="N87" s="244">
        <v>12980</v>
      </c>
      <c r="O87" s="244">
        <v>162</v>
      </c>
      <c r="P87" s="245">
        <v>12818</v>
      </c>
      <c r="Q87" s="221"/>
      <c r="R87" s="64"/>
      <c r="S87" s="64"/>
      <c r="T87" s="64"/>
    </row>
    <row r="88" spans="1:25" s="222" customFormat="1" ht="24.75">
      <c r="A88" s="223">
        <v>79</v>
      </c>
      <c r="B88" s="240" t="s">
        <v>126</v>
      </c>
      <c r="C88" s="242">
        <v>56657.915096999997</v>
      </c>
      <c r="D88" s="242">
        <v>50775.516900000002</v>
      </c>
      <c r="E88" s="242">
        <v>5882.398196999995</v>
      </c>
      <c r="F88" s="242">
        <v>107433.43199700001</v>
      </c>
      <c r="G88" s="242">
        <v>9293.1148690000009</v>
      </c>
      <c r="H88" s="242">
        <v>6750.0225710000004</v>
      </c>
      <c r="I88" s="242">
        <v>2543.0922980000005</v>
      </c>
      <c r="J88" s="242">
        <v>16043.137440000002</v>
      </c>
      <c r="K88" s="242">
        <v>766.11164699999995</v>
      </c>
      <c r="L88" s="242">
        <v>1910.9841140000001</v>
      </c>
      <c r="M88" s="242">
        <v>-1144.8724670000001</v>
      </c>
      <c r="N88" s="242">
        <v>766.11164699999995</v>
      </c>
      <c r="O88" s="242">
        <v>0</v>
      </c>
      <c r="P88" s="243">
        <v>766.11164699999995</v>
      </c>
      <c r="Q88" s="221"/>
      <c r="R88" s="64"/>
      <c r="S88" s="64"/>
      <c r="T88" s="64"/>
      <c r="U88" s="54"/>
      <c r="V88" s="54"/>
      <c r="W88" s="54"/>
      <c r="X88" s="54"/>
      <c r="Y88" s="54"/>
    </row>
    <row r="89" spans="1:25" s="54" customFormat="1" ht="24.75">
      <c r="A89" s="225">
        <v>80</v>
      </c>
      <c r="B89" s="241" t="s">
        <v>202</v>
      </c>
      <c r="C89" s="244">
        <v>54219.901233999997</v>
      </c>
      <c r="D89" s="244">
        <v>52206.357064999997</v>
      </c>
      <c r="E89" s="244">
        <v>2013.5441690000007</v>
      </c>
      <c r="F89" s="244">
        <v>106426.25829899999</v>
      </c>
      <c r="G89" s="244">
        <v>11460.973480000001</v>
      </c>
      <c r="H89" s="244">
        <v>8399.7758919999997</v>
      </c>
      <c r="I89" s="244">
        <v>3061.1975880000009</v>
      </c>
      <c r="J89" s="244">
        <v>19860.749371999998</v>
      </c>
      <c r="K89" s="244">
        <v>70</v>
      </c>
      <c r="L89" s="244">
        <v>130</v>
      </c>
      <c r="M89" s="244">
        <v>-60</v>
      </c>
      <c r="N89" s="244">
        <v>0</v>
      </c>
      <c r="O89" s="244">
        <v>0</v>
      </c>
      <c r="P89" s="245">
        <v>0</v>
      </c>
      <c r="Q89" s="221"/>
      <c r="R89" s="64"/>
      <c r="S89" s="64"/>
      <c r="T89" s="64"/>
    </row>
    <row r="90" spans="1:25" s="222" customFormat="1" ht="24.75">
      <c r="A90" s="223">
        <v>81</v>
      </c>
      <c r="B90" s="240" t="s">
        <v>172</v>
      </c>
      <c r="C90" s="242">
        <v>54214.763407999999</v>
      </c>
      <c r="D90" s="242">
        <v>49993.377736000002</v>
      </c>
      <c r="E90" s="242">
        <v>4221.3856719999967</v>
      </c>
      <c r="F90" s="242">
        <v>104208.14114399999</v>
      </c>
      <c r="G90" s="242">
        <v>14153.277136000001</v>
      </c>
      <c r="H90" s="242">
        <v>13468.028630000001</v>
      </c>
      <c r="I90" s="242">
        <v>685.24850599999991</v>
      </c>
      <c r="J90" s="242">
        <v>27621.305766000001</v>
      </c>
      <c r="K90" s="242">
        <v>1528</v>
      </c>
      <c r="L90" s="242">
        <v>4017</v>
      </c>
      <c r="M90" s="242">
        <v>-2489</v>
      </c>
      <c r="N90" s="242">
        <v>0</v>
      </c>
      <c r="O90" s="242">
        <v>26</v>
      </c>
      <c r="P90" s="243">
        <v>-26</v>
      </c>
      <c r="Q90" s="221"/>
      <c r="R90" s="64"/>
      <c r="S90" s="64"/>
      <c r="T90" s="64"/>
      <c r="U90" s="54"/>
      <c r="V90" s="54"/>
      <c r="W90" s="54"/>
      <c r="X90" s="54"/>
      <c r="Y90" s="54"/>
    </row>
    <row r="91" spans="1:25" s="54" customFormat="1" ht="24.75">
      <c r="A91" s="225">
        <v>82</v>
      </c>
      <c r="B91" s="241" t="s">
        <v>144</v>
      </c>
      <c r="C91" s="244">
        <v>49974.042858000001</v>
      </c>
      <c r="D91" s="244">
        <v>45205.927918000001</v>
      </c>
      <c r="E91" s="244">
        <v>4768.1149399999995</v>
      </c>
      <c r="F91" s="244">
        <v>95179.970776000002</v>
      </c>
      <c r="G91" s="244">
        <v>8163.5499730000001</v>
      </c>
      <c r="H91" s="244">
        <v>9647.6718000000001</v>
      </c>
      <c r="I91" s="244">
        <v>-1484.1218269999999</v>
      </c>
      <c r="J91" s="244">
        <v>17811.221773000001</v>
      </c>
      <c r="K91" s="244">
        <v>58</v>
      </c>
      <c r="L91" s="244">
        <v>2344</v>
      </c>
      <c r="M91" s="244">
        <v>-2286</v>
      </c>
      <c r="N91" s="244">
        <v>0</v>
      </c>
      <c r="O91" s="244">
        <v>0</v>
      </c>
      <c r="P91" s="245">
        <v>0</v>
      </c>
      <c r="Q91" s="221"/>
      <c r="R91" s="64"/>
      <c r="S91" s="64"/>
      <c r="T91" s="64"/>
    </row>
    <row r="92" spans="1:25" s="222" customFormat="1" ht="24.75">
      <c r="A92" s="223">
        <v>83</v>
      </c>
      <c r="B92" s="240" t="s">
        <v>220</v>
      </c>
      <c r="C92" s="242">
        <v>61524.261330000001</v>
      </c>
      <c r="D92" s="242">
        <v>31224.016774</v>
      </c>
      <c r="E92" s="242">
        <v>30300.244556000001</v>
      </c>
      <c r="F92" s="242">
        <v>92748.278103999997</v>
      </c>
      <c r="G92" s="242">
        <v>12110.88643</v>
      </c>
      <c r="H92" s="242">
        <v>5746.3483569999999</v>
      </c>
      <c r="I92" s="242">
        <v>6364.5380730000006</v>
      </c>
      <c r="J92" s="242">
        <v>17857.234787000001</v>
      </c>
      <c r="K92" s="242">
        <v>37667.892920999999</v>
      </c>
      <c r="L92" s="242">
        <v>11053.245754</v>
      </c>
      <c r="M92" s="242">
        <v>26614.647166999999</v>
      </c>
      <c r="N92" s="242">
        <v>5901.076787</v>
      </c>
      <c r="O92" s="242">
        <v>1117.8058739999999</v>
      </c>
      <c r="P92" s="243">
        <v>4783.2709130000003</v>
      </c>
      <c r="Q92" s="221"/>
      <c r="R92" s="64"/>
      <c r="S92" s="64"/>
      <c r="T92" s="64"/>
      <c r="U92" s="54"/>
      <c r="V92" s="54"/>
      <c r="W92" s="54"/>
      <c r="X92" s="54"/>
      <c r="Y92" s="54"/>
    </row>
    <row r="93" spans="1:25" s="54" customFormat="1" ht="24.75">
      <c r="A93" s="225">
        <v>84</v>
      </c>
      <c r="B93" s="241" t="s">
        <v>248</v>
      </c>
      <c r="C93" s="244">
        <v>66554.822620999999</v>
      </c>
      <c r="D93" s="244">
        <v>19123.144952999999</v>
      </c>
      <c r="E93" s="244">
        <v>47431.677668000004</v>
      </c>
      <c r="F93" s="244">
        <v>85677.967573999995</v>
      </c>
      <c r="G93" s="244">
        <v>6642.4538560000001</v>
      </c>
      <c r="H93" s="244">
        <v>5740.8706629999997</v>
      </c>
      <c r="I93" s="244">
        <v>901.58319300000039</v>
      </c>
      <c r="J93" s="244">
        <v>12383.324519</v>
      </c>
      <c r="K93" s="244">
        <v>56351.761442000003</v>
      </c>
      <c r="L93" s="244">
        <v>6156.8592529999996</v>
      </c>
      <c r="M93" s="244">
        <v>50194.902189</v>
      </c>
      <c r="N93" s="244">
        <v>1563.436933</v>
      </c>
      <c r="O93" s="244">
        <v>1634.4882110000001</v>
      </c>
      <c r="P93" s="245">
        <v>-71.051278000000138</v>
      </c>
      <c r="Q93" s="221"/>
      <c r="R93" s="64"/>
      <c r="S93" s="64"/>
      <c r="T93" s="64"/>
    </row>
    <row r="94" spans="1:25" s="222" customFormat="1" ht="24.75">
      <c r="A94" s="223">
        <v>85</v>
      </c>
      <c r="B94" s="240" t="s">
        <v>188</v>
      </c>
      <c r="C94" s="242">
        <v>41870.209201999998</v>
      </c>
      <c r="D94" s="242">
        <v>38265.166224000001</v>
      </c>
      <c r="E94" s="242">
        <v>3605.0429779999977</v>
      </c>
      <c r="F94" s="242">
        <v>80135.375425999999</v>
      </c>
      <c r="G94" s="242">
        <v>6198.0289190000003</v>
      </c>
      <c r="H94" s="242">
        <v>6506.2273939999995</v>
      </c>
      <c r="I94" s="242">
        <v>-308.19847499999923</v>
      </c>
      <c r="J94" s="242">
        <v>12704.256313</v>
      </c>
      <c r="K94" s="242">
        <v>11619</v>
      </c>
      <c r="L94" s="242">
        <v>11282</v>
      </c>
      <c r="M94" s="242">
        <v>337</v>
      </c>
      <c r="N94" s="242">
        <v>1251</v>
      </c>
      <c r="O94" s="242">
        <v>1079</v>
      </c>
      <c r="P94" s="243">
        <v>172</v>
      </c>
      <c r="Q94" s="221"/>
      <c r="R94" s="64"/>
      <c r="S94" s="64"/>
      <c r="T94" s="64"/>
      <c r="U94" s="54"/>
      <c r="V94" s="54"/>
      <c r="W94" s="54"/>
      <c r="X94" s="54"/>
      <c r="Y94" s="54"/>
    </row>
    <row r="95" spans="1:25" s="54" customFormat="1" ht="24.75">
      <c r="A95" s="225">
        <v>86</v>
      </c>
      <c r="B95" s="241" t="s">
        <v>161</v>
      </c>
      <c r="C95" s="244">
        <v>40411.001387999997</v>
      </c>
      <c r="D95" s="244">
        <v>38317.213129999996</v>
      </c>
      <c r="E95" s="244">
        <v>2093.7882580000005</v>
      </c>
      <c r="F95" s="244">
        <v>78728.214517999993</v>
      </c>
      <c r="G95" s="244">
        <v>12699.134260999999</v>
      </c>
      <c r="H95" s="244">
        <v>8416.2895320000007</v>
      </c>
      <c r="I95" s="244">
        <v>4282.8447289999986</v>
      </c>
      <c r="J95" s="244">
        <v>21115.423793000002</v>
      </c>
      <c r="K95" s="244">
        <v>4288</v>
      </c>
      <c r="L95" s="244">
        <v>6006</v>
      </c>
      <c r="M95" s="244">
        <v>-1718</v>
      </c>
      <c r="N95" s="244">
        <v>2296</v>
      </c>
      <c r="O95" s="244">
        <v>770</v>
      </c>
      <c r="P95" s="245">
        <v>1526</v>
      </c>
      <c r="Q95" s="221"/>
      <c r="R95" s="64"/>
      <c r="S95" s="64"/>
      <c r="T95" s="64"/>
    </row>
    <row r="96" spans="1:25" s="222" customFormat="1" ht="18" customHeight="1">
      <c r="A96" s="223">
        <v>87</v>
      </c>
      <c r="B96" s="240" t="s">
        <v>186</v>
      </c>
      <c r="C96" s="242">
        <v>36564.725994</v>
      </c>
      <c r="D96" s="242">
        <v>41360.894933000003</v>
      </c>
      <c r="E96" s="242">
        <v>-4796.1689390000029</v>
      </c>
      <c r="F96" s="242">
        <v>77925.620927000011</v>
      </c>
      <c r="G96" s="242">
        <v>6415.5600050000003</v>
      </c>
      <c r="H96" s="242">
        <v>6640.5946379999996</v>
      </c>
      <c r="I96" s="242">
        <v>-225.0346329999993</v>
      </c>
      <c r="J96" s="242">
        <v>13056.154643</v>
      </c>
      <c r="K96" s="242">
        <v>0</v>
      </c>
      <c r="L96" s="242">
        <v>3023</v>
      </c>
      <c r="M96" s="242">
        <v>-3023</v>
      </c>
      <c r="N96" s="242">
        <v>0</v>
      </c>
      <c r="O96" s="242">
        <v>0</v>
      </c>
      <c r="P96" s="243">
        <v>0</v>
      </c>
      <c r="Q96" s="221"/>
      <c r="R96" s="64"/>
      <c r="S96" s="64"/>
      <c r="T96" s="64"/>
      <c r="U96" s="54"/>
      <c r="V96" s="54"/>
      <c r="W96" s="54"/>
      <c r="X96" s="54"/>
      <c r="Y96" s="54"/>
    </row>
    <row r="97" spans="1:25" s="54" customFormat="1" ht="24.75">
      <c r="A97" s="225">
        <v>88</v>
      </c>
      <c r="B97" s="241" t="s">
        <v>241</v>
      </c>
      <c r="C97" s="244">
        <v>40348.718016999999</v>
      </c>
      <c r="D97" s="244">
        <v>35570.945625</v>
      </c>
      <c r="E97" s="244">
        <v>4777.7723919999989</v>
      </c>
      <c r="F97" s="244">
        <v>75919.663642</v>
      </c>
      <c r="G97" s="244">
        <v>6894.437363</v>
      </c>
      <c r="H97" s="244">
        <v>6611.8543980000004</v>
      </c>
      <c r="I97" s="244">
        <v>282.5829649999996</v>
      </c>
      <c r="J97" s="244">
        <v>13506.291761</v>
      </c>
      <c r="K97" s="244">
        <v>10090</v>
      </c>
      <c r="L97" s="244">
        <v>5630</v>
      </c>
      <c r="M97" s="244">
        <v>4460</v>
      </c>
      <c r="N97" s="244">
        <v>760</v>
      </c>
      <c r="O97" s="244">
        <v>272</v>
      </c>
      <c r="P97" s="245">
        <v>488</v>
      </c>
      <c r="Q97" s="221"/>
      <c r="R97" s="64"/>
      <c r="S97" s="64"/>
      <c r="T97" s="64"/>
    </row>
    <row r="98" spans="1:25" s="222" customFormat="1" ht="24.75">
      <c r="A98" s="223">
        <v>89</v>
      </c>
      <c r="B98" s="240" t="s">
        <v>346</v>
      </c>
      <c r="C98" s="242">
        <v>36938.203512</v>
      </c>
      <c r="D98" s="242">
        <v>36269.923281000003</v>
      </c>
      <c r="E98" s="242">
        <v>668.280230999997</v>
      </c>
      <c r="F98" s="242">
        <v>73208.126793000003</v>
      </c>
      <c r="G98" s="242">
        <v>8711.8825579999993</v>
      </c>
      <c r="H98" s="242">
        <v>6459.9174849999999</v>
      </c>
      <c r="I98" s="242">
        <v>2251.9650729999994</v>
      </c>
      <c r="J98" s="242">
        <v>15171.800042999999</v>
      </c>
      <c r="K98" s="242">
        <v>377.03067399999998</v>
      </c>
      <c r="L98" s="242">
        <v>140.95589100000001</v>
      </c>
      <c r="M98" s="242">
        <v>236.07478299999997</v>
      </c>
      <c r="N98" s="242">
        <v>0</v>
      </c>
      <c r="O98" s="242">
        <v>0</v>
      </c>
      <c r="P98" s="243">
        <v>0</v>
      </c>
      <c r="Q98" s="221"/>
      <c r="R98" s="64"/>
      <c r="S98" s="64"/>
      <c r="T98" s="64"/>
      <c r="U98" s="54"/>
      <c r="V98" s="54"/>
      <c r="W98" s="54"/>
      <c r="X98" s="54"/>
      <c r="Y98" s="54"/>
    </row>
    <row r="99" spans="1:25" s="54" customFormat="1" ht="24.75">
      <c r="A99" s="225">
        <v>90</v>
      </c>
      <c r="B99" s="241" t="s">
        <v>174</v>
      </c>
      <c r="C99" s="244">
        <v>27366.040101999999</v>
      </c>
      <c r="D99" s="244">
        <v>30119.976436000001</v>
      </c>
      <c r="E99" s="244">
        <v>-2753.9363340000018</v>
      </c>
      <c r="F99" s="244">
        <v>57486.016537999996</v>
      </c>
      <c r="G99" s="244">
        <v>4958.1806500000002</v>
      </c>
      <c r="H99" s="244">
        <v>5612.8908009999996</v>
      </c>
      <c r="I99" s="244">
        <v>-654.71015099999931</v>
      </c>
      <c r="J99" s="244">
        <v>10571.071451</v>
      </c>
      <c r="K99" s="244">
        <v>0</v>
      </c>
      <c r="L99" s="244">
        <v>5220</v>
      </c>
      <c r="M99" s="244">
        <v>-5220</v>
      </c>
      <c r="N99" s="244">
        <v>0</v>
      </c>
      <c r="O99" s="244">
        <v>21</v>
      </c>
      <c r="P99" s="245">
        <v>-21</v>
      </c>
      <c r="Q99" s="221"/>
      <c r="R99" s="64"/>
      <c r="S99" s="64"/>
      <c r="T99" s="64"/>
    </row>
    <row r="100" spans="1:25" s="222" customFormat="1" ht="24.75">
      <c r="A100" s="223">
        <v>91</v>
      </c>
      <c r="B100" s="240" t="s">
        <v>196</v>
      </c>
      <c r="C100" s="242">
        <v>25938.601826999999</v>
      </c>
      <c r="D100" s="242">
        <v>28770.373306000001</v>
      </c>
      <c r="E100" s="242">
        <v>-2831.7714790000027</v>
      </c>
      <c r="F100" s="242">
        <v>54708.975133</v>
      </c>
      <c r="G100" s="242">
        <v>7442.9636520000004</v>
      </c>
      <c r="H100" s="242">
        <v>5932.5837199999996</v>
      </c>
      <c r="I100" s="242">
        <v>1510.3799320000007</v>
      </c>
      <c r="J100" s="242">
        <v>13375.547372000001</v>
      </c>
      <c r="K100" s="242">
        <v>1556</v>
      </c>
      <c r="L100" s="242">
        <v>6816</v>
      </c>
      <c r="M100" s="242">
        <v>-5260</v>
      </c>
      <c r="N100" s="242">
        <v>807</v>
      </c>
      <c r="O100" s="242">
        <v>0</v>
      </c>
      <c r="P100" s="243">
        <v>807</v>
      </c>
      <c r="Q100" s="221"/>
      <c r="R100" s="64"/>
      <c r="S100" s="64"/>
      <c r="T100" s="64"/>
      <c r="U100" s="54"/>
      <c r="V100" s="54"/>
      <c r="W100" s="54"/>
      <c r="X100" s="54"/>
      <c r="Y100" s="54"/>
    </row>
    <row r="101" spans="1:25" s="54" customFormat="1" ht="24.75">
      <c r="A101" s="225">
        <v>92</v>
      </c>
      <c r="B101" s="241" t="s">
        <v>118</v>
      </c>
      <c r="C101" s="244">
        <v>28068.167658999999</v>
      </c>
      <c r="D101" s="244">
        <v>24733.643777000001</v>
      </c>
      <c r="E101" s="244">
        <v>3334.5238819999977</v>
      </c>
      <c r="F101" s="244">
        <v>52801.811436000004</v>
      </c>
      <c r="G101" s="244">
        <v>5727.06</v>
      </c>
      <c r="H101" s="244">
        <v>3526.0016000000001</v>
      </c>
      <c r="I101" s="244">
        <v>2201.0584000000003</v>
      </c>
      <c r="J101" s="244">
        <v>9253.0616000000009</v>
      </c>
      <c r="K101" s="244">
        <v>3499</v>
      </c>
      <c r="L101" s="244">
        <v>20</v>
      </c>
      <c r="M101" s="244">
        <v>3479</v>
      </c>
      <c r="N101" s="244">
        <v>0</v>
      </c>
      <c r="O101" s="244">
        <v>0</v>
      </c>
      <c r="P101" s="245">
        <v>0</v>
      </c>
      <c r="Q101" s="221"/>
      <c r="R101" s="64"/>
      <c r="S101" s="64"/>
      <c r="T101" s="64"/>
    </row>
    <row r="102" spans="1:25" s="222" customFormat="1" ht="24.75">
      <c r="A102" s="223">
        <v>93</v>
      </c>
      <c r="B102" s="240" t="s">
        <v>261</v>
      </c>
      <c r="C102" s="242">
        <v>27049.539713999999</v>
      </c>
      <c r="D102" s="242">
        <v>16037.266351</v>
      </c>
      <c r="E102" s="242">
        <v>11012.273362999998</v>
      </c>
      <c r="F102" s="242">
        <v>43086.806064999997</v>
      </c>
      <c r="G102" s="242">
        <v>18754.043744999999</v>
      </c>
      <c r="H102" s="242">
        <v>13857.225364</v>
      </c>
      <c r="I102" s="242">
        <v>4896.8183809999991</v>
      </c>
      <c r="J102" s="242">
        <v>32611.269109000001</v>
      </c>
      <c r="K102" s="242">
        <v>12463</v>
      </c>
      <c r="L102" s="242">
        <v>0</v>
      </c>
      <c r="M102" s="242">
        <v>12463</v>
      </c>
      <c r="N102" s="242">
        <v>3195</v>
      </c>
      <c r="O102" s="242">
        <v>0</v>
      </c>
      <c r="P102" s="243">
        <v>3195</v>
      </c>
      <c r="Q102" s="221"/>
      <c r="R102" s="64"/>
      <c r="S102" s="64"/>
      <c r="T102" s="64"/>
      <c r="U102" s="54"/>
      <c r="V102" s="54"/>
      <c r="W102" s="54"/>
      <c r="X102" s="54"/>
      <c r="Y102" s="54"/>
    </row>
    <row r="103" spans="1:25" s="54" customFormat="1" ht="24.75">
      <c r="A103" s="225">
        <v>94</v>
      </c>
      <c r="B103" s="239" t="s">
        <v>207</v>
      </c>
      <c r="C103" s="244">
        <v>17015.920039000001</v>
      </c>
      <c r="D103" s="244">
        <v>14389.035868000001</v>
      </c>
      <c r="E103" s="244">
        <v>2626.8841709999997</v>
      </c>
      <c r="F103" s="244">
        <v>31404.955907000003</v>
      </c>
      <c r="G103" s="244">
        <v>1120.675</v>
      </c>
      <c r="H103" s="244">
        <v>823.69355900000005</v>
      </c>
      <c r="I103" s="244">
        <v>296.9814409999999</v>
      </c>
      <c r="J103" s="244">
        <v>1944.368559</v>
      </c>
      <c r="K103" s="244">
        <v>42</v>
      </c>
      <c r="L103" s="244">
        <v>57</v>
      </c>
      <c r="M103" s="244">
        <v>-15</v>
      </c>
      <c r="N103" s="244">
        <v>42</v>
      </c>
      <c r="O103" s="244">
        <v>0</v>
      </c>
      <c r="P103" s="245">
        <v>42</v>
      </c>
      <c r="Q103" s="221"/>
      <c r="R103" s="64"/>
      <c r="S103" s="64"/>
      <c r="T103" s="64"/>
    </row>
    <row r="104" spans="1:25" s="222" customFormat="1" ht="24.75">
      <c r="A104" s="223">
        <v>95</v>
      </c>
      <c r="B104" s="238" t="s">
        <v>152</v>
      </c>
      <c r="C104" s="242">
        <v>15750.969950000001</v>
      </c>
      <c r="D104" s="242">
        <v>15106.65574</v>
      </c>
      <c r="E104" s="242">
        <v>644.31421000000046</v>
      </c>
      <c r="F104" s="242">
        <v>30857.625690000001</v>
      </c>
      <c r="G104" s="242">
        <v>2466.6504169999998</v>
      </c>
      <c r="H104" s="242">
        <v>2297.8456420000002</v>
      </c>
      <c r="I104" s="242">
        <v>168.80477499999961</v>
      </c>
      <c r="J104" s="242">
        <v>4764.4960590000001</v>
      </c>
      <c r="K104" s="242">
        <v>725</v>
      </c>
      <c r="L104" s="242">
        <v>2708</v>
      </c>
      <c r="M104" s="242">
        <v>-1983</v>
      </c>
      <c r="N104" s="242">
        <v>0</v>
      </c>
      <c r="O104" s="242">
        <v>606</v>
      </c>
      <c r="P104" s="243">
        <v>-606</v>
      </c>
      <c r="Q104" s="221"/>
      <c r="R104" s="64"/>
      <c r="S104" s="64"/>
      <c r="T104" s="64"/>
      <c r="U104" s="54"/>
      <c r="V104" s="54"/>
      <c r="W104" s="54"/>
      <c r="X104" s="54"/>
      <c r="Y104" s="54"/>
    </row>
    <row r="105" spans="1:25" s="54" customFormat="1" ht="24.75">
      <c r="A105" s="225">
        <v>96</v>
      </c>
      <c r="B105" s="239" t="s">
        <v>264</v>
      </c>
      <c r="C105" s="244">
        <v>18844.148165999999</v>
      </c>
      <c r="D105" s="244">
        <v>11017.753068</v>
      </c>
      <c r="E105" s="244">
        <v>7826.3950979999991</v>
      </c>
      <c r="F105" s="244">
        <v>29861.901233999997</v>
      </c>
      <c r="G105" s="244">
        <v>8303.5694879999992</v>
      </c>
      <c r="H105" s="244">
        <v>9374.5163830000001</v>
      </c>
      <c r="I105" s="244">
        <v>-1070.9468950000009</v>
      </c>
      <c r="J105" s="244">
        <v>17678.085870999999</v>
      </c>
      <c r="K105" s="244">
        <v>8534.9198560000004</v>
      </c>
      <c r="L105" s="244">
        <v>0</v>
      </c>
      <c r="M105" s="244">
        <v>8534.9198560000004</v>
      </c>
      <c r="N105" s="244">
        <v>474.14761299999998</v>
      </c>
      <c r="O105" s="244">
        <v>0</v>
      </c>
      <c r="P105" s="245">
        <v>474.14761299999998</v>
      </c>
      <c r="Q105" s="221"/>
      <c r="R105" s="64"/>
      <c r="S105" s="64"/>
      <c r="T105" s="64"/>
    </row>
    <row r="106" spans="1:25" s="222" customFormat="1" ht="24.75">
      <c r="A106" s="223">
        <v>97</v>
      </c>
      <c r="B106" s="238" t="s">
        <v>374</v>
      </c>
      <c r="C106" s="242">
        <v>3303</v>
      </c>
      <c r="D106" s="242">
        <v>0</v>
      </c>
      <c r="E106" s="242">
        <v>3303</v>
      </c>
      <c r="F106" s="242">
        <v>3303</v>
      </c>
      <c r="G106" s="242">
        <v>3302.8746620000002</v>
      </c>
      <c r="H106" s="242">
        <v>0</v>
      </c>
      <c r="I106" s="242">
        <v>3302.8746620000002</v>
      </c>
      <c r="J106" s="242">
        <v>3302.8746620000002</v>
      </c>
      <c r="K106" s="242">
        <v>5000</v>
      </c>
      <c r="L106" s="242">
        <v>0</v>
      </c>
      <c r="M106" s="242">
        <v>5000</v>
      </c>
      <c r="N106" s="242">
        <v>0</v>
      </c>
      <c r="O106" s="242">
        <v>0</v>
      </c>
      <c r="P106" s="243">
        <v>0</v>
      </c>
      <c r="Q106" s="221"/>
      <c r="R106" s="64"/>
      <c r="S106" s="64"/>
      <c r="T106" s="64"/>
      <c r="U106" s="54"/>
      <c r="V106" s="54"/>
      <c r="W106" s="54"/>
      <c r="X106" s="54"/>
      <c r="Y106" s="54"/>
    </row>
    <row r="107" spans="1:25" s="66" customFormat="1" ht="22.5">
      <c r="A107" s="323" t="s">
        <v>348</v>
      </c>
      <c r="B107" s="324"/>
      <c r="C107" s="248">
        <f>SUM(C54:C106)</f>
        <v>5903495.2965869997</v>
      </c>
      <c r="D107" s="248">
        <f t="shared" ref="D107:P107" si="0">SUM(D54:D106)</f>
        <v>4878440.118102001</v>
      </c>
      <c r="E107" s="248">
        <f t="shared" si="0"/>
        <v>1025055.1784850004</v>
      </c>
      <c r="F107" s="248">
        <f t="shared" si="0"/>
        <v>10781935.414688999</v>
      </c>
      <c r="G107" s="248">
        <f t="shared" si="0"/>
        <v>1438461.2981880002</v>
      </c>
      <c r="H107" s="248">
        <f t="shared" si="0"/>
        <v>950719.24475100008</v>
      </c>
      <c r="I107" s="248">
        <f t="shared" si="0"/>
        <v>487742.05343700002</v>
      </c>
      <c r="J107" s="248">
        <f t="shared" si="0"/>
        <v>2389180.5429389998</v>
      </c>
      <c r="K107" s="248">
        <f t="shared" si="0"/>
        <v>1384471.8161500001</v>
      </c>
      <c r="L107" s="248">
        <f t="shared" si="0"/>
        <v>516333.923924</v>
      </c>
      <c r="M107" s="248">
        <f t="shared" si="0"/>
        <v>868137.89222599997</v>
      </c>
      <c r="N107" s="248">
        <f t="shared" si="0"/>
        <v>492688.07057600009</v>
      </c>
      <c r="O107" s="248">
        <f t="shared" si="0"/>
        <v>92462.638893000025</v>
      </c>
      <c r="P107" s="249">
        <f t="shared" si="0"/>
        <v>400225.431683</v>
      </c>
      <c r="Q107" s="220"/>
      <c r="R107" s="54"/>
      <c r="S107" s="54"/>
      <c r="T107" s="54"/>
      <c r="U107" s="54"/>
      <c r="V107" s="54"/>
      <c r="W107" s="54"/>
      <c r="X107" s="54"/>
      <c r="Y107" s="54"/>
    </row>
    <row r="108" spans="1:25" s="66" customFormat="1" ht="23.25" thickBot="1">
      <c r="A108" s="325" t="s">
        <v>349</v>
      </c>
      <c r="B108" s="326"/>
      <c r="C108" s="250">
        <f>(C34+C44+C51+C53+C107)</f>
        <v>11013788.081133999</v>
      </c>
      <c r="D108" s="250">
        <f t="shared" ref="D108:P108" si="1">(D34+D44+D51+D53+D107)</f>
        <v>9756225.8762149997</v>
      </c>
      <c r="E108" s="250">
        <f t="shared" si="1"/>
        <v>1257562.2049190002</v>
      </c>
      <c r="F108" s="250">
        <f t="shared" si="1"/>
        <v>20770012.957348999</v>
      </c>
      <c r="G108" s="250">
        <f t="shared" si="1"/>
        <v>2519256.3528000005</v>
      </c>
      <c r="H108" s="250">
        <f t="shared" si="1"/>
        <v>2090328.5686130002</v>
      </c>
      <c r="I108" s="250">
        <f t="shared" si="1"/>
        <v>428927.78418699995</v>
      </c>
      <c r="J108" s="250">
        <f t="shared" si="1"/>
        <v>4609584.9214129997</v>
      </c>
      <c r="K108" s="250">
        <f t="shared" si="1"/>
        <v>33631086.157438003</v>
      </c>
      <c r="L108" s="250">
        <f t="shared" si="1"/>
        <v>26499921.832961999</v>
      </c>
      <c r="M108" s="250">
        <f t="shared" si="1"/>
        <v>7131164.1064470001</v>
      </c>
      <c r="N108" s="250">
        <f t="shared" si="1"/>
        <v>2467708.1293730005</v>
      </c>
      <c r="O108" s="250">
        <f t="shared" si="1"/>
        <v>2486376.5328229996</v>
      </c>
      <c r="P108" s="251">
        <f t="shared" si="1"/>
        <v>-18668.403449999983</v>
      </c>
      <c r="Q108" s="220"/>
      <c r="R108" s="54"/>
      <c r="S108" s="54"/>
      <c r="T108" s="54"/>
      <c r="U108" s="54"/>
      <c r="V108" s="54"/>
      <c r="W108" s="54"/>
      <c r="X108" s="54"/>
      <c r="Y108" s="54"/>
    </row>
    <row r="109" spans="1:25">
      <c r="B109" s="68" t="s">
        <v>391</v>
      </c>
      <c r="C109" s="69"/>
      <c r="D109" s="69"/>
      <c r="E109" s="69"/>
      <c r="F109" s="69"/>
      <c r="G109" s="69"/>
      <c r="H109" s="69"/>
      <c r="I109" s="69"/>
      <c r="J109" s="69"/>
      <c r="K109" s="69"/>
      <c r="L109" s="69"/>
    </row>
  </sheetData>
  <sortState ref="A54:P106">
    <sortCondition descending="1" ref="F54:F106"/>
  </sortState>
  <mergeCells count="15">
    <mergeCell ref="A107:B107"/>
    <mergeCell ref="A108:B108"/>
    <mergeCell ref="A51:B51"/>
    <mergeCell ref="A53:B53"/>
    <mergeCell ref="A2:P2"/>
    <mergeCell ref="A3:A5"/>
    <mergeCell ref="B3:B5"/>
    <mergeCell ref="C3:J3"/>
    <mergeCell ref="K3:P3"/>
    <mergeCell ref="C4:F4"/>
    <mergeCell ref="G4:J4"/>
    <mergeCell ref="K4:M4"/>
    <mergeCell ref="N4:P4"/>
    <mergeCell ref="A34:B34"/>
    <mergeCell ref="A44:B44"/>
  </mergeCells>
  <printOptions horizontalCentered="1"/>
  <pageMargins left="0" right="0" top="0" bottom="0" header="0" footer="0"/>
  <pageSetup paperSize="9" scale="47" fitToHeight="2" orientation="portrait" r:id="rId1"/>
</worksheet>
</file>

<file path=xl/worksheets/sheet4.xml><?xml version="1.0" encoding="utf-8"?>
<worksheet xmlns="http://schemas.openxmlformats.org/spreadsheetml/2006/main" xmlns:r="http://schemas.openxmlformats.org/officeDocument/2006/relationships">
  <sheetPr>
    <pageSetUpPr fitToPage="1"/>
  </sheetPr>
  <dimension ref="A1:AR120"/>
  <sheetViews>
    <sheetView rightToLeft="1" zoomScale="80" zoomScaleNormal="80" workbookViewId="0">
      <selection activeCell="K108" sqref="K108"/>
    </sheetView>
  </sheetViews>
  <sheetFormatPr defaultRowHeight="18"/>
  <cols>
    <col min="1" max="1" width="9" style="54"/>
    <col min="2" max="2" width="6.875" style="53" customWidth="1"/>
    <col min="3" max="3" width="50.25" style="53" customWidth="1"/>
    <col min="4" max="6" width="9" style="53" hidden="1" customWidth="1"/>
    <col min="7" max="7" width="17.625" style="53" customWidth="1"/>
    <col min="8" max="8" width="18" style="53" customWidth="1"/>
    <col min="9" max="9" width="16.625" style="78" customWidth="1"/>
    <col min="10" max="10" width="19.25" style="79" customWidth="1"/>
    <col min="11" max="11" width="17.25" style="79" customWidth="1"/>
    <col min="12" max="12" width="15.625" style="53" customWidth="1"/>
    <col min="13" max="13" width="17.625" style="53" customWidth="1"/>
    <col min="14" max="14" width="17.125" style="53" customWidth="1"/>
    <col min="15" max="15" width="9" style="80"/>
    <col min="16" max="44" width="9" style="54"/>
    <col min="45" max="250" width="9" style="53"/>
    <col min="251" max="251" width="4" style="53" bestFit="1" customWidth="1"/>
    <col min="252" max="252" width="27.875" style="53" customWidth="1"/>
    <col min="253" max="255" width="0" style="53" hidden="1" customWidth="1"/>
    <col min="256" max="256" width="6.875" style="53" customWidth="1"/>
    <col min="257" max="257" width="16.125" style="53" customWidth="1"/>
    <col min="258" max="258" width="7.375" style="53" customWidth="1"/>
    <col min="259" max="259" width="16" style="53" customWidth="1"/>
    <col min="260" max="261" width="9" style="53" customWidth="1"/>
    <col min="262" max="262" width="15.125" style="53" customWidth="1"/>
    <col min="263" max="263" width="10.75" style="53" bestFit="1" customWidth="1"/>
    <col min="264" max="264" width="10.125" style="53" customWidth="1"/>
    <col min="265" max="265" width="13.125" style="53" customWidth="1"/>
    <col min="266" max="266" width="6.75" style="53" customWidth="1"/>
    <col min="267" max="267" width="15.375" style="53" customWidth="1"/>
    <col min="268" max="268" width="6.75" style="53" customWidth="1"/>
    <col min="269" max="269" width="15.375" style="53" customWidth="1"/>
    <col min="270" max="270" width="9.875" style="53" customWidth="1"/>
    <col min="271" max="506" width="9" style="53"/>
    <col min="507" max="507" width="4" style="53" bestFit="1" customWidth="1"/>
    <col min="508" max="508" width="27.875" style="53" customWidth="1"/>
    <col min="509" max="511" width="0" style="53" hidden="1" customWidth="1"/>
    <col min="512" max="512" width="6.875" style="53" customWidth="1"/>
    <col min="513" max="513" width="16.125" style="53" customWidth="1"/>
    <col min="514" max="514" width="7.375" style="53" customWidth="1"/>
    <col min="515" max="515" width="16" style="53" customWidth="1"/>
    <col min="516" max="517" width="9" style="53" customWidth="1"/>
    <col min="518" max="518" width="15.125" style="53" customWidth="1"/>
    <col min="519" max="519" width="10.75" style="53" bestFit="1" customWidth="1"/>
    <col min="520" max="520" width="10.125" style="53" customWidth="1"/>
    <col min="521" max="521" width="13.125" style="53" customWidth="1"/>
    <col min="522" max="522" width="6.75" style="53" customWidth="1"/>
    <col min="523" max="523" width="15.375" style="53" customWidth="1"/>
    <col min="524" max="524" width="6.75" style="53" customWidth="1"/>
    <col min="525" max="525" width="15.375" style="53" customWidth="1"/>
    <col min="526" max="526" width="9.875" style="53" customWidth="1"/>
    <col min="527" max="762" width="9" style="53"/>
    <col min="763" max="763" width="4" style="53" bestFit="1" customWidth="1"/>
    <col min="764" max="764" width="27.875" style="53" customWidth="1"/>
    <col min="765" max="767" width="0" style="53" hidden="1" customWidth="1"/>
    <col min="768" max="768" width="6.875" style="53" customWidth="1"/>
    <col min="769" max="769" width="16.125" style="53" customWidth="1"/>
    <col min="770" max="770" width="7.375" style="53" customWidth="1"/>
    <col min="771" max="771" width="16" style="53" customWidth="1"/>
    <col min="772" max="773" width="9" style="53" customWidth="1"/>
    <col min="774" max="774" width="15.125" style="53" customWidth="1"/>
    <col min="775" max="775" width="10.75" style="53" bestFit="1" customWidth="1"/>
    <col min="776" max="776" width="10.125" style="53" customWidth="1"/>
    <col min="777" max="777" width="13.125" style="53" customWidth="1"/>
    <col min="778" max="778" width="6.75" style="53" customWidth="1"/>
    <col min="779" max="779" width="15.375" style="53" customWidth="1"/>
    <col min="780" max="780" width="6.75" style="53" customWidth="1"/>
    <col min="781" max="781" width="15.375" style="53" customWidth="1"/>
    <col min="782" max="782" width="9.875" style="53" customWidth="1"/>
    <col min="783" max="1018" width="9" style="53"/>
    <col min="1019" max="1019" width="4" style="53" bestFit="1" customWidth="1"/>
    <col min="1020" max="1020" width="27.875" style="53" customWidth="1"/>
    <col min="1021" max="1023" width="0" style="53" hidden="1" customWidth="1"/>
    <col min="1024" max="1024" width="6.875" style="53" customWidth="1"/>
    <col min="1025" max="1025" width="16.125" style="53" customWidth="1"/>
    <col min="1026" max="1026" width="7.375" style="53" customWidth="1"/>
    <col min="1027" max="1027" width="16" style="53" customWidth="1"/>
    <col min="1028" max="1029" width="9" style="53" customWidth="1"/>
    <col min="1030" max="1030" width="15.125" style="53" customWidth="1"/>
    <col min="1031" max="1031" width="10.75" style="53" bestFit="1" customWidth="1"/>
    <col min="1032" max="1032" width="10.125" style="53" customWidth="1"/>
    <col min="1033" max="1033" width="13.125" style="53" customWidth="1"/>
    <col min="1034" max="1034" width="6.75" style="53" customWidth="1"/>
    <col min="1035" max="1035" width="15.375" style="53" customWidth="1"/>
    <col min="1036" max="1036" width="6.75" style="53" customWidth="1"/>
    <col min="1037" max="1037" width="15.375" style="53" customWidth="1"/>
    <col min="1038" max="1038" width="9.875" style="53" customWidth="1"/>
    <col min="1039" max="1274" width="9" style="53"/>
    <col min="1275" max="1275" width="4" style="53" bestFit="1" customWidth="1"/>
    <col min="1276" max="1276" width="27.875" style="53" customWidth="1"/>
    <col min="1277" max="1279" width="0" style="53" hidden="1" customWidth="1"/>
    <col min="1280" max="1280" width="6.875" style="53" customWidth="1"/>
    <col min="1281" max="1281" width="16.125" style="53" customWidth="1"/>
    <col min="1282" max="1282" width="7.375" style="53" customWidth="1"/>
    <col min="1283" max="1283" width="16" style="53" customWidth="1"/>
    <col min="1284" max="1285" width="9" style="53" customWidth="1"/>
    <col min="1286" max="1286" width="15.125" style="53" customWidth="1"/>
    <col min="1287" max="1287" width="10.75" style="53" bestFit="1" customWidth="1"/>
    <col min="1288" max="1288" width="10.125" style="53" customWidth="1"/>
    <col min="1289" max="1289" width="13.125" style="53" customWidth="1"/>
    <col min="1290" max="1290" width="6.75" style="53" customWidth="1"/>
    <col min="1291" max="1291" width="15.375" style="53" customWidth="1"/>
    <col min="1292" max="1292" width="6.75" style="53" customWidth="1"/>
    <col min="1293" max="1293" width="15.375" style="53" customWidth="1"/>
    <col min="1294" max="1294" width="9.875" style="53" customWidth="1"/>
    <col min="1295" max="1530" width="9" style="53"/>
    <col min="1531" max="1531" width="4" style="53" bestFit="1" customWidth="1"/>
    <col min="1532" max="1532" width="27.875" style="53" customWidth="1"/>
    <col min="1533" max="1535" width="0" style="53" hidden="1" customWidth="1"/>
    <col min="1536" max="1536" width="6.875" style="53" customWidth="1"/>
    <col min="1537" max="1537" width="16.125" style="53" customWidth="1"/>
    <col min="1538" max="1538" width="7.375" style="53" customWidth="1"/>
    <col min="1539" max="1539" width="16" style="53" customWidth="1"/>
    <col min="1540" max="1541" width="9" style="53" customWidth="1"/>
    <col min="1542" max="1542" width="15.125" style="53" customWidth="1"/>
    <col min="1543" max="1543" width="10.75" style="53" bestFit="1" customWidth="1"/>
    <col min="1544" max="1544" width="10.125" style="53" customWidth="1"/>
    <col min="1545" max="1545" width="13.125" style="53" customWidth="1"/>
    <col min="1546" max="1546" width="6.75" style="53" customWidth="1"/>
    <col min="1547" max="1547" width="15.375" style="53" customWidth="1"/>
    <col min="1548" max="1548" width="6.75" style="53" customWidth="1"/>
    <col min="1549" max="1549" width="15.375" style="53" customWidth="1"/>
    <col min="1550" max="1550" width="9.875" style="53" customWidth="1"/>
    <col min="1551" max="1786" width="9" style="53"/>
    <col min="1787" max="1787" width="4" style="53" bestFit="1" customWidth="1"/>
    <col min="1788" max="1788" width="27.875" style="53" customWidth="1"/>
    <col min="1789" max="1791" width="0" style="53" hidden="1" customWidth="1"/>
    <col min="1792" max="1792" width="6.875" style="53" customWidth="1"/>
    <col min="1793" max="1793" width="16.125" style="53" customWidth="1"/>
    <col min="1794" max="1794" width="7.375" style="53" customWidth="1"/>
    <col min="1795" max="1795" width="16" style="53" customWidth="1"/>
    <col min="1796" max="1797" width="9" style="53" customWidth="1"/>
    <col min="1798" max="1798" width="15.125" style="53" customWidth="1"/>
    <col min="1799" max="1799" width="10.75" style="53" bestFit="1" customWidth="1"/>
    <col min="1800" max="1800" width="10.125" style="53" customWidth="1"/>
    <col min="1801" max="1801" width="13.125" style="53" customWidth="1"/>
    <col min="1802" max="1802" width="6.75" style="53" customWidth="1"/>
    <col min="1803" max="1803" width="15.375" style="53" customWidth="1"/>
    <col min="1804" max="1804" width="6.75" style="53" customWidth="1"/>
    <col min="1805" max="1805" width="15.375" style="53" customWidth="1"/>
    <col min="1806" max="1806" width="9.875" style="53" customWidth="1"/>
    <col min="1807" max="2042" width="9" style="53"/>
    <col min="2043" max="2043" width="4" style="53" bestFit="1" customWidth="1"/>
    <col min="2044" max="2044" width="27.875" style="53" customWidth="1"/>
    <col min="2045" max="2047" width="0" style="53" hidden="1" customWidth="1"/>
    <col min="2048" max="2048" width="6.875" style="53" customWidth="1"/>
    <col min="2049" max="2049" width="16.125" style="53" customWidth="1"/>
    <col min="2050" max="2050" width="7.375" style="53" customWidth="1"/>
    <col min="2051" max="2051" width="16" style="53" customWidth="1"/>
    <col min="2052" max="2053" width="9" style="53" customWidth="1"/>
    <col min="2054" max="2054" width="15.125" style="53" customWidth="1"/>
    <col min="2055" max="2055" width="10.75" style="53" bestFit="1" customWidth="1"/>
    <col min="2056" max="2056" width="10.125" style="53" customWidth="1"/>
    <col min="2057" max="2057" width="13.125" style="53" customWidth="1"/>
    <col min="2058" max="2058" width="6.75" style="53" customWidth="1"/>
    <col min="2059" max="2059" width="15.375" style="53" customWidth="1"/>
    <col min="2060" max="2060" width="6.75" style="53" customWidth="1"/>
    <col min="2061" max="2061" width="15.375" style="53" customWidth="1"/>
    <col min="2062" max="2062" width="9.875" style="53" customWidth="1"/>
    <col min="2063" max="2298" width="9" style="53"/>
    <col min="2299" max="2299" width="4" style="53" bestFit="1" customWidth="1"/>
    <col min="2300" max="2300" width="27.875" style="53" customWidth="1"/>
    <col min="2301" max="2303" width="0" style="53" hidden="1" customWidth="1"/>
    <col min="2304" max="2304" width="6.875" style="53" customWidth="1"/>
    <col min="2305" max="2305" width="16.125" style="53" customWidth="1"/>
    <col min="2306" max="2306" width="7.375" style="53" customWidth="1"/>
    <col min="2307" max="2307" width="16" style="53" customWidth="1"/>
    <col min="2308" max="2309" width="9" style="53" customWidth="1"/>
    <col min="2310" max="2310" width="15.125" style="53" customWidth="1"/>
    <col min="2311" max="2311" width="10.75" style="53" bestFit="1" customWidth="1"/>
    <col min="2312" max="2312" width="10.125" style="53" customWidth="1"/>
    <col min="2313" max="2313" width="13.125" style="53" customWidth="1"/>
    <col min="2314" max="2314" width="6.75" style="53" customWidth="1"/>
    <col min="2315" max="2315" width="15.375" style="53" customWidth="1"/>
    <col min="2316" max="2316" width="6.75" style="53" customWidth="1"/>
    <col min="2317" max="2317" width="15.375" style="53" customWidth="1"/>
    <col min="2318" max="2318" width="9.875" style="53" customWidth="1"/>
    <col min="2319" max="2554" width="9" style="53"/>
    <col min="2555" max="2555" width="4" style="53" bestFit="1" customWidth="1"/>
    <col min="2556" max="2556" width="27.875" style="53" customWidth="1"/>
    <col min="2557" max="2559" width="0" style="53" hidden="1" customWidth="1"/>
    <col min="2560" max="2560" width="6.875" style="53" customWidth="1"/>
    <col min="2561" max="2561" width="16.125" style="53" customWidth="1"/>
    <col min="2562" max="2562" width="7.375" style="53" customWidth="1"/>
    <col min="2563" max="2563" width="16" style="53" customWidth="1"/>
    <col min="2564" max="2565" width="9" style="53" customWidth="1"/>
    <col min="2566" max="2566" width="15.125" style="53" customWidth="1"/>
    <col min="2567" max="2567" width="10.75" style="53" bestFit="1" customWidth="1"/>
    <col min="2568" max="2568" width="10.125" style="53" customWidth="1"/>
    <col min="2569" max="2569" width="13.125" style="53" customWidth="1"/>
    <col min="2570" max="2570" width="6.75" style="53" customWidth="1"/>
    <col min="2571" max="2571" width="15.375" style="53" customWidth="1"/>
    <col min="2572" max="2572" width="6.75" style="53" customWidth="1"/>
    <col min="2573" max="2573" width="15.375" style="53" customWidth="1"/>
    <col min="2574" max="2574" width="9.875" style="53" customWidth="1"/>
    <col min="2575" max="2810" width="9" style="53"/>
    <col min="2811" max="2811" width="4" style="53" bestFit="1" customWidth="1"/>
    <col min="2812" max="2812" width="27.875" style="53" customWidth="1"/>
    <col min="2813" max="2815" width="0" style="53" hidden="1" customWidth="1"/>
    <col min="2816" max="2816" width="6.875" style="53" customWidth="1"/>
    <col min="2817" max="2817" width="16.125" style="53" customWidth="1"/>
    <col min="2818" max="2818" width="7.375" style="53" customWidth="1"/>
    <col min="2819" max="2819" width="16" style="53" customWidth="1"/>
    <col min="2820" max="2821" width="9" style="53" customWidth="1"/>
    <col min="2822" max="2822" width="15.125" style="53" customWidth="1"/>
    <col min="2823" max="2823" width="10.75" style="53" bestFit="1" customWidth="1"/>
    <col min="2824" max="2824" width="10.125" style="53" customWidth="1"/>
    <col min="2825" max="2825" width="13.125" style="53" customWidth="1"/>
    <col min="2826" max="2826" width="6.75" style="53" customWidth="1"/>
    <col min="2827" max="2827" width="15.375" style="53" customWidth="1"/>
    <col min="2828" max="2828" width="6.75" style="53" customWidth="1"/>
    <col min="2829" max="2829" width="15.375" style="53" customWidth="1"/>
    <col min="2830" max="2830" width="9.875" style="53" customWidth="1"/>
    <col min="2831" max="3066" width="9" style="53"/>
    <col min="3067" max="3067" width="4" style="53" bestFit="1" customWidth="1"/>
    <col min="3068" max="3068" width="27.875" style="53" customWidth="1"/>
    <col min="3069" max="3071" width="0" style="53" hidden="1" customWidth="1"/>
    <col min="3072" max="3072" width="6.875" style="53" customWidth="1"/>
    <col min="3073" max="3073" width="16.125" style="53" customWidth="1"/>
    <col min="3074" max="3074" width="7.375" style="53" customWidth="1"/>
    <col min="3075" max="3075" width="16" style="53" customWidth="1"/>
    <col min="3076" max="3077" width="9" style="53" customWidth="1"/>
    <col min="3078" max="3078" width="15.125" style="53" customWidth="1"/>
    <col min="3079" max="3079" width="10.75" style="53" bestFit="1" customWidth="1"/>
    <col min="3080" max="3080" width="10.125" style="53" customWidth="1"/>
    <col min="3081" max="3081" width="13.125" style="53" customWidth="1"/>
    <col min="3082" max="3082" width="6.75" style="53" customWidth="1"/>
    <col min="3083" max="3083" width="15.375" style="53" customWidth="1"/>
    <col min="3084" max="3084" width="6.75" style="53" customWidth="1"/>
    <col min="3085" max="3085" width="15.375" style="53" customWidth="1"/>
    <col min="3086" max="3086" width="9.875" style="53" customWidth="1"/>
    <col min="3087" max="3322" width="9" style="53"/>
    <col min="3323" max="3323" width="4" style="53" bestFit="1" customWidth="1"/>
    <col min="3324" max="3324" width="27.875" style="53" customWidth="1"/>
    <col min="3325" max="3327" width="0" style="53" hidden="1" customWidth="1"/>
    <col min="3328" max="3328" width="6.875" style="53" customWidth="1"/>
    <col min="3329" max="3329" width="16.125" style="53" customWidth="1"/>
    <col min="3330" max="3330" width="7.375" style="53" customWidth="1"/>
    <col min="3331" max="3331" width="16" style="53" customWidth="1"/>
    <col min="3332" max="3333" width="9" style="53" customWidth="1"/>
    <col min="3334" max="3334" width="15.125" style="53" customWidth="1"/>
    <col min="3335" max="3335" width="10.75" style="53" bestFit="1" customWidth="1"/>
    <col min="3336" max="3336" width="10.125" style="53" customWidth="1"/>
    <col min="3337" max="3337" width="13.125" style="53" customWidth="1"/>
    <col min="3338" max="3338" width="6.75" style="53" customWidth="1"/>
    <col min="3339" max="3339" width="15.375" style="53" customWidth="1"/>
    <col min="3340" max="3340" width="6.75" style="53" customWidth="1"/>
    <col min="3341" max="3341" width="15.375" style="53" customWidth="1"/>
    <col min="3342" max="3342" width="9.875" style="53" customWidth="1"/>
    <col min="3343" max="3578" width="9" style="53"/>
    <col min="3579" max="3579" width="4" style="53" bestFit="1" customWidth="1"/>
    <col min="3580" max="3580" width="27.875" style="53" customWidth="1"/>
    <col min="3581" max="3583" width="0" style="53" hidden="1" customWidth="1"/>
    <col min="3584" max="3584" width="6.875" style="53" customWidth="1"/>
    <col min="3585" max="3585" width="16.125" style="53" customWidth="1"/>
    <col min="3586" max="3586" width="7.375" style="53" customWidth="1"/>
    <col min="3587" max="3587" width="16" style="53" customWidth="1"/>
    <col min="3588" max="3589" width="9" style="53" customWidth="1"/>
    <col min="3590" max="3590" width="15.125" style="53" customWidth="1"/>
    <col min="3591" max="3591" width="10.75" style="53" bestFit="1" customWidth="1"/>
    <col min="3592" max="3592" width="10.125" style="53" customWidth="1"/>
    <col min="3593" max="3593" width="13.125" style="53" customWidth="1"/>
    <col min="3594" max="3594" width="6.75" style="53" customWidth="1"/>
    <col min="3595" max="3595" width="15.375" style="53" customWidth="1"/>
    <col min="3596" max="3596" width="6.75" style="53" customWidth="1"/>
    <col min="3597" max="3597" width="15.375" style="53" customWidth="1"/>
    <col min="3598" max="3598" width="9.875" style="53" customWidth="1"/>
    <col min="3599" max="3834" width="9" style="53"/>
    <col min="3835" max="3835" width="4" style="53" bestFit="1" customWidth="1"/>
    <col min="3836" max="3836" width="27.875" style="53" customWidth="1"/>
    <col min="3837" max="3839" width="0" style="53" hidden="1" customWidth="1"/>
    <col min="3840" max="3840" width="6.875" style="53" customWidth="1"/>
    <col min="3841" max="3841" width="16.125" style="53" customWidth="1"/>
    <col min="3842" max="3842" width="7.375" style="53" customWidth="1"/>
    <col min="3843" max="3843" width="16" style="53" customWidth="1"/>
    <col min="3844" max="3845" width="9" style="53" customWidth="1"/>
    <col min="3846" max="3846" width="15.125" style="53" customWidth="1"/>
    <col min="3847" max="3847" width="10.75" style="53" bestFit="1" customWidth="1"/>
    <col min="3848" max="3848" width="10.125" style="53" customWidth="1"/>
    <col min="3849" max="3849" width="13.125" style="53" customWidth="1"/>
    <col min="3850" max="3850" width="6.75" style="53" customWidth="1"/>
    <col min="3851" max="3851" width="15.375" style="53" customWidth="1"/>
    <col min="3852" max="3852" width="6.75" style="53" customWidth="1"/>
    <col min="3853" max="3853" width="15.375" style="53" customWidth="1"/>
    <col min="3854" max="3854" width="9.875" style="53" customWidth="1"/>
    <col min="3855" max="4090" width="9" style="53"/>
    <col min="4091" max="4091" width="4" style="53" bestFit="1" customWidth="1"/>
    <col min="4092" max="4092" width="27.875" style="53" customWidth="1"/>
    <col min="4093" max="4095" width="0" style="53" hidden="1" customWidth="1"/>
    <col min="4096" max="4096" width="6.875" style="53" customWidth="1"/>
    <col min="4097" max="4097" width="16.125" style="53" customWidth="1"/>
    <col min="4098" max="4098" width="7.375" style="53" customWidth="1"/>
    <col min="4099" max="4099" width="16" style="53" customWidth="1"/>
    <col min="4100" max="4101" width="9" style="53" customWidth="1"/>
    <col min="4102" max="4102" width="15.125" style="53" customWidth="1"/>
    <col min="4103" max="4103" width="10.75" style="53" bestFit="1" customWidth="1"/>
    <col min="4104" max="4104" width="10.125" style="53" customWidth="1"/>
    <col min="4105" max="4105" width="13.125" style="53" customWidth="1"/>
    <col min="4106" max="4106" width="6.75" style="53" customWidth="1"/>
    <col min="4107" max="4107" width="15.375" style="53" customWidth="1"/>
    <col min="4108" max="4108" width="6.75" style="53" customWidth="1"/>
    <col min="4109" max="4109" width="15.375" style="53" customWidth="1"/>
    <col min="4110" max="4110" width="9.875" style="53" customWidth="1"/>
    <col min="4111" max="4346" width="9" style="53"/>
    <col min="4347" max="4347" width="4" style="53" bestFit="1" customWidth="1"/>
    <col min="4348" max="4348" width="27.875" style="53" customWidth="1"/>
    <col min="4349" max="4351" width="0" style="53" hidden="1" customWidth="1"/>
    <col min="4352" max="4352" width="6.875" style="53" customWidth="1"/>
    <col min="4353" max="4353" width="16.125" style="53" customWidth="1"/>
    <col min="4354" max="4354" width="7.375" style="53" customWidth="1"/>
    <col min="4355" max="4355" width="16" style="53" customWidth="1"/>
    <col min="4356" max="4357" width="9" style="53" customWidth="1"/>
    <col min="4358" max="4358" width="15.125" style="53" customWidth="1"/>
    <col min="4359" max="4359" width="10.75" style="53" bestFit="1" customWidth="1"/>
    <col min="4360" max="4360" width="10.125" style="53" customWidth="1"/>
    <col min="4361" max="4361" width="13.125" style="53" customWidth="1"/>
    <col min="4362" max="4362" width="6.75" style="53" customWidth="1"/>
    <col min="4363" max="4363" width="15.375" style="53" customWidth="1"/>
    <col min="4364" max="4364" width="6.75" style="53" customWidth="1"/>
    <col min="4365" max="4365" width="15.375" style="53" customWidth="1"/>
    <col min="4366" max="4366" width="9.875" style="53" customWidth="1"/>
    <col min="4367" max="4602" width="9" style="53"/>
    <col min="4603" max="4603" width="4" style="53" bestFit="1" customWidth="1"/>
    <col min="4604" max="4604" width="27.875" style="53" customWidth="1"/>
    <col min="4605" max="4607" width="0" style="53" hidden="1" customWidth="1"/>
    <col min="4608" max="4608" width="6.875" style="53" customWidth="1"/>
    <col min="4609" max="4609" width="16.125" style="53" customWidth="1"/>
    <col min="4610" max="4610" width="7.375" style="53" customWidth="1"/>
    <col min="4611" max="4611" width="16" style="53" customWidth="1"/>
    <col min="4612" max="4613" width="9" style="53" customWidth="1"/>
    <col min="4614" max="4614" width="15.125" style="53" customWidth="1"/>
    <col min="4615" max="4615" width="10.75" style="53" bestFit="1" customWidth="1"/>
    <col min="4616" max="4616" width="10.125" style="53" customWidth="1"/>
    <col min="4617" max="4617" width="13.125" style="53" customWidth="1"/>
    <col min="4618" max="4618" width="6.75" style="53" customWidth="1"/>
    <col min="4619" max="4619" width="15.375" style="53" customWidth="1"/>
    <col min="4620" max="4620" width="6.75" style="53" customWidth="1"/>
    <col min="4621" max="4621" width="15.375" style="53" customWidth="1"/>
    <col min="4622" max="4622" width="9.875" style="53" customWidth="1"/>
    <col min="4623" max="4858" width="9" style="53"/>
    <col min="4859" max="4859" width="4" style="53" bestFit="1" customWidth="1"/>
    <col min="4860" max="4860" width="27.875" style="53" customWidth="1"/>
    <col min="4861" max="4863" width="0" style="53" hidden="1" customWidth="1"/>
    <col min="4864" max="4864" width="6.875" style="53" customWidth="1"/>
    <col min="4865" max="4865" width="16.125" style="53" customWidth="1"/>
    <col min="4866" max="4866" width="7.375" style="53" customWidth="1"/>
    <col min="4867" max="4867" width="16" style="53" customWidth="1"/>
    <col min="4868" max="4869" width="9" style="53" customWidth="1"/>
    <col min="4870" max="4870" width="15.125" style="53" customWidth="1"/>
    <col min="4871" max="4871" width="10.75" style="53" bestFit="1" customWidth="1"/>
    <col min="4872" max="4872" width="10.125" style="53" customWidth="1"/>
    <col min="4873" max="4873" width="13.125" style="53" customWidth="1"/>
    <col min="4874" max="4874" width="6.75" style="53" customWidth="1"/>
    <col min="4875" max="4875" width="15.375" style="53" customWidth="1"/>
    <col min="4876" max="4876" width="6.75" style="53" customWidth="1"/>
    <col min="4877" max="4877" width="15.375" style="53" customWidth="1"/>
    <col min="4878" max="4878" width="9.875" style="53" customWidth="1"/>
    <col min="4879" max="5114" width="9" style="53"/>
    <col min="5115" max="5115" width="4" style="53" bestFit="1" customWidth="1"/>
    <col min="5116" max="5116" width="27.875" style="53" customWidth="1"/>
    <col min="5117" max="5119" width="0" style="53" hidden="1" customWidth="1"/>
    <col min="5120" max="5120" width="6.875" style="53" customWidth="1"/>
    <col min="5121" max="5121" width="16.125" style="53" customWidth="1"/>
    <col min="5122" max="5122" width="7.375" style="53" customWidth="1"/>
    <col min="5123" max="5123" width="16" style="53" customWidth="1"/>
    <col min="5124" max="5125" width="9" style="53" customWidth="1"/>
    <col min="5126" max="5126" width="15.125" style="53" customWidth="1"/>
    <col min="5127" max="5127" width="10.75" style="53" bestFit="1" customWidth="1"/>
    <col min="5128" max="5128" width="10.125" style="53" customWidth="1"/>
    <col min="5129" max="5129" width="13.125" style="53" customWidth="1"/>
    <col min="5130" max="5130" width="6.75" style="53" customWidth="1"/>
    <col min="5131" max="5131" width="15.375" style="53" customWidth="1"/>
    <col min="5132" max="5132" width="6.75" style="53" customWidth="1"/>
    <col min="5133" max="5133" width="15.375" style="53" customWidth="1"/>
    <col min="5134" max="5134" width="9.875" style="53" customWidth="1"/>
    <col min="5135" max="5370" width="9" style="53"/>
    <col min="5371" max="5371" width="4" style="53" bestFit="1" customWidth="1"/>
    <col min="5372" max="5372" width="27.875" style="53" customWidth="1"/>
    <col min="5373" max="5375" width="0" style="53" hidden="1" customWidth="1"/>
    <col min="5376" max="5376" width="6.875" style="53" customWidth="1"/>
    <col min="5377" max="5377" width="16.125" style="53" customWidth="1"/>
    <col min="5378" max="5378" width="7.375" style="53" customWidth="1"/>
    <col min="5379" max="5379" width="16" style="53" customWidth="1"/>
    <col min="5380" max="5381" width="9" style="53" customWidth="1"/>
    <col min="5382" max="5382" width="15.125" style="53" customWidth="1"/>
    <col min="5383" max="5383" width="10.75" style="53" bestFit="1" customWidth="1"/>
    <col min="5384" max="5384" width="10.125" style="53" customWidth="1"/>
    <col min="5385" max="5385" width="13.125" style="53" customWidth="1"/>
    <col min="5386" max="5386" width="6.75" style="53" customWidth="1"/>
    <col min="5387" max="5387" width="15.375" style="53" customWidth="1"/>
    <col min="5388" max="5388" width="6.75" style="53" customWidth="1"/>
    <col min="5389" max="5389" width="15.375" style="53" customWidth="1"/>
    <col min="5390" max="5390" width="9.875" style="53" customWidth="1"/>
    <col min="5391" max="5626" width="9" style="53"/>
    <col min="5627" max="5627" width="4" style="53" bestFit="1" customWidth="1"/>
    <col min="5628" max="5628" width="27.875" style="53" customWidth="1"/>
    <col min="5629" max="5631" width="0" style="53" hidden="1" customWidth="1"/>
    <col min="5632" max="5632" width="6.875" style="53" customWidth="1"/>
    <col min="5633" max="5633" width="16.125" style="53" customWidth="1"/>
    <col min="5634" max="5634" width="7.375" style="53" customWidth="1"/>
    <col min="5635" max="5635" width="16" style="53" customWidth="1"/>
    <col min="5636" max="5637" width="9" style="53" customWidth="1"/>
    <col min="5638" max="5638" width="15.125" style="53" customWidth="1"/>
    <col min="5639" max="5639" width="10.75" style="53" bestFit="1" customWidth="1"/>
    <col min="5640" max="5640" width="10.125" style="53" customWidth="1"/>
    <col min="5641" max="5641" width="13.125" style="53" customWidth="1"/>
    <col min="5642" max="5642" width="6.75" style="53" customWidth="1"/>
    <col min="5643" max="5643" width="15.375" style="53" customWidth="1"/>
    <col min="5644" max="5644" width="6.75" style="53" customWidth="1"/>
    <col min="5645" max="5645" width="15.375" style="53" customWidth="1"/>
    <col min="5646" max="5646" width="9.875" style="53" customWidth="1"/>
    <col min="5647" max="5882" width="9" style="53"/>
    <col min="5883" max="5883" width="4" style="53" bestFit="1" customWidth="1"/>
    <col min="5884" max="5884" width="27.875" style="53" customWidth="1"/>
    <col min="5885" max="5887" width="0" style="53" hidden="1" customWidth="1"/>
    <col min="5888" max="5888" width="6.875" style="53" customWidth="1"/>
    <col min="5889" max="5889" width="16.125" style="53" customWidth="1"/>
    <col min="5890" max="5890" width="7.375" style="53" customWidth="1"/>
    <col min="5891" max="5891" width="16" style="53" customWidth="1"/>
    <col min="5892" max="5893" width="9" style="53" customWidth="1"/>
    <col min="5894" max="5894" width="15.125" style="53" customWidth="1"/>
    <col min="5895" max="5895" width="10.75" style="53" bestFit="1" customWidth="1"/>
    <col min="5896" max="5896" width="10.125" style="53" customWidth="1"/>
    <col min="5897" max="5897" width="13.125" style="53" customWidth="1"/>
    <col min="5898" max="5898" width="6.75" style="53" customWidth="1"/>
    <col min="5899" max="5899" width="15.375" style="53" customWidth="1"/>
    <col min="5900" max="5900" width="6.75" style="53" customWidth="1"/>
    <col min="5901" max="5901" width="15.375" style="53" customWidth="1"/>
    <col min="5902" max="5902" width="9.875" style="53" customWidth="1"/>
    <col min="5903" max="6138" width="9" style="53"/>
    <col min="6139" max="6139" width="4" style="53" bestFit="1" customWidth="1"/>
    <col min="6140" max="6140" width="27.875" style="53" customWidth="1"/>
    <col min="6141" max="6143" width="0" style="53" hidden="1" customWidth="1"/>
    <col min="6144" max="6144" width="6.875" style="53" customWidth="1"/>
    <col min="6145" max="6145" width="16.125" style="53" customWidth="1"/>
    <col min="6146" max="6146" width="7.375" style="53" customWidth="1"/>
    <col min="6147" max="6147" width="16" style="53" customWidth="1"/>
    <col min="6148" max="6149" width="9" style="53" customWidth="1"/>
    <col min="6150" max="6150" width="15.125" style="53" customWidth="1"/>
    <col min="6151" max="6151" width="10.75" style="53" bestFit="1" customWidth="1"/>
    <col min="6152" max="6152" width="10.125" style="53" customWidth="1"/>
    <col min="6153" max="6153" width="13.125" style="53" customWidth="1"/>
    <col min="6154" max="6154" width="6.75" style="53" customWidth="1"/>
    <col min="6155" max="6155" width="15.375" style="53" customWidth="1"/>
    <col min="6156" max="6156" width="6.75" style="53" customWidth="1"/>
    <col min="6157" max="6157" width="15.375" style="53" customWidth="1"/>
    <col min="6158" max="6158" width="9.875" style="53" customWidth="1"/>
    <col min="6159" max="6394" width="9" style="53"/>
    <col min="6395" max="6395" width="4" style="53" bestFit="1" customWidth="1"/>
    <col min="6396" max="6396" width="27.875" style="53" customWidth="1"/>
    <col min="6397" max="6399" width="0" style="53" hidden="1" customWidth="1"/>
    <col min="6400" max="6400" width="6.875" style="53" customWidth="1"/>
    <col min="6401" max="6401" width="16.125" style="53" customWidth="1"/>
    <col min="6402" max="6402" width="7.375" style="53" customWidth="1"/>
    <col min="6403" max="6403" width="16" style="53" customWidth="1"/>
    <col min="6404" max="6405" width="9" style="53" customWidth="1"/>
    <col min="6406" max="6406" width="15.125" style="53" customWidth="1"/>
    <col min="6407" max="6407" width="10.75" style="53" bestFit="1" customWidth="1"/>
    <col min="6408" max="6408" width="10.125" style="53" customWidth="1"/>
    <col min="6409" max="6409" width="13.125" style="53" customWidth="1"/>
    <col min="6410" max="6410" width="6.75" style="53" customWidth="1"/>
    <col min="6411" max="6411" width="15.375" style="53" customWidth="1"/>
    <col min="6412" max="6412" width="6.75" style="53" customWidth="1"/>
    <col min="6413" max="6413" width="15.375" style="53" customWidth="1"/>
    <col min="6414" max="6414" width="9.875" style="53" customWidth="1"/>
    <col min="6415" max="6650" width="9" style="53"/>
    <col min="6651" max="6651" width="4" style="53" bestFit="1" customWidth="1"/>
    <col min="6652" max="6652" width="27.875" style="53" customWidth="1"/>
    <col min="6653" max="6655" width="0" style="53" hidden="1" customWidth="1"/>
    <col min="6656" max="6656" width="6.875" style="53" customWidth="1"/>
    <col min="6657" max="6657" width="16.125" style="53" customWidth="1"/>
    <col min="6658" max="6658" width="7.375" style="53" customWidth="1"/>
    <col min="6659" max="6659" width="16" style="53" customWidth="1"/>
    <col min="6660" max="6661" width="9" style="53" customWidth="1"/>
    <col min="6662" max="6662" width="15.125" style="53" customWidth="1"/>
    <col min="6663" max="6663" width="10.75" style="53" bestFit="1" customWidth="1"/>
    <col min="6664" max="6664" width="10.125" style="53" customWidth="1"/>
    <col min="6665" max="6665" width="13.125" style="53" customWidth="1"/>
    <col min="6666" max="6666" width="6.75" style="53" customWidth="1"/>
    <col min="6667" max="6667" width="15.375" style="53" customWidth="1"/>
    <col min="6668" max="6668" width="6.75" style="53" customWidth="1"/>
    <col min="6669" max="6669" width="15.375" style="53" customWidth="1"/>
    <col min="6670" max="6670" width="9.875" style="53" customWidth="1"/>
    <col min="6671" max="6906" width="9" style="53"/>
    <col min="6907" max="6907" width="4" style="53" bestFit="1" customWidth="1"/>
    <col min="6908" max="6908" width="27.875" style="53" customWidth="1"/>
    <col min="6909" max="6911" width="0" style="53" hidden="1" customWidth="1"/>
    <col min="6912" max="6912" width="6.875" style="53" customWidth="1"/>
    <col min="6913" max="6913" width="16.125" style="53" customWidth="1"/>
    <col min="6914" max="6914" width="7.375" style="53" customWidth="1"/>
    <col min="6915" max="6915" width="16" style="53" customWidth="1"/>
    <col min="6916" max="6917" width="9" style="53" customWidth="1"/>
    <col min="6918" max="6918" width="15.125" style="53" customWidth="1"/>
    <col min="6919" max="6919" width="10.75" style="53" bestFit="1" customWidth="1"/>
    <col min="6920" max="6920" width="10.125" style="53" customWidth="1"/>
    <col min="6921" max="6921" width="13.125" style="53" customWidth="1"/>
    <col min="6922" max="6922" width="6.75" style="53" customWidth="1"/>
    <col min="6923" max="6923" width="15.375" style="53" customWidth="1"/>
    <col min="6924" max="6924" width="6.75" style="53" customWidth="1"/>
    <col min="6925" max="6925" width="15.375" style="53" customWidth="1"/>
    <col min="6926" max="6926" width="9.875" style="53" customWidth="1"/>
    <col min="6927" max="7162" width="9" style="53"/>
    <col min="7163" max="7163" width="4" style="53" bestFit="1" customWidth="1"/>
    <col min="7164" max="7164" width="27.875" style="53" customWidth="1"/>
    <col min="7165" max="7167" width="0" style="53" hidden="1" customWidth="1"/>
    <col min="7168" max="7168" width="6.875" style="53" customWidth="1"/>
    <col min="7169" max="7169" width="16.125" style="53" customWidth="1"/>
    <col min="7170" max="7170" width="7.375" style="53" customWidth="1"/>
    <col min="7171" max="7171" width="16" style="53" customWidth="1"/>
    <col min="7172" max="7173" width="9" style="53" customWidth="1"/>
    <col min="7174" max="7174" width="15.125" style="53" customWidth="1"/>
    <col min="7175" max="7175" width="10.75" style="53" bestFit="1" customWidth="1"/>
    <col min="7176" max="7176" width="10.125" style="53" customWidth="1"/>
    <col min="7177" max="7177" width="13.125" style="53" customWidth="1"/>
    <col min="7178" max="7178" width="6.75" style="53" customWidth="1"/>
    <col min="7179" max="7179" width="15.375" style="53" customWidth="1"/>
    <col min="7180" max="7180" width="6.75" style="53" customWidth="1"/>
    <col min="7181" max="7181" width="15.375" style="53" customWidth="1"/>
    <col min="7182" max="7182" width="9.875" style="53" customWidth="1"/>
    <col min="7183" max="7418" width="9" style="53"/>
    <col min="7419" max="7419" width="4" style="53" bestFit="1" customWidth="1"/>
    <col min="7420" max="7420" width="27.875" style="53" customWidth="1"/>
    <col min="7421" max="7423" width="0" style="53" hidden="1" customWidth="1"/>
    <col min="7424" max="7424" width="6.875" style="53" customWidth="1"/>
    <col min="7425" max="7425" width="16.125" style="53" customWidth="1"/>
    <col min="7426" max="7426" width="7.375" style="53" customWidth="1"/>
    <col min="7427" max="7427" width="16" style="53" customWidth="1"/>
    <col min="7428" max="7429" width="9" style="53" customWidth="1"/>
    <col min="7430" max="7430" width="15.125" style="53" customWidth="1"/>
    <col min="7431" max="7431" width="10.75" style="53" bestFit="1" customWidth="1"/>
    <col min="7432" max="7432" width="10.125" style="53" customWidth="1"/>
    <col min="7433" max="7433" width="13.125" style="53" customWidth="1"/>
    <col min="7434" max="7434" width="6.75" style="53" customWidth="1"/>
    <col min="7435" max="7435" width="15.375" style="53" customWidth="1"/>
    <col min="7436" max="7436" width="6.75" style="53" customWidth="1"/>
    <col min="7437" max="7437" width="15.375" style="53" customWidth="1"/>
    <col min="7438" max="7438" width="9.875" style="53" customWidth="1"/>
    <col min="7439" max="7674" width="9" style="53"/>
    <col min="7675" max="7675" width="4" style="53" bestFit="1" customWidth="1"/>
    <col min="7676" max="7676" width="27.875" style="53" customWidth="1"/>
    <col min="7677" max="7679" width="0" style="53" hidden="1" customWidth="1"/>
    <col min="7680" max="7680" width="6.875" style="53" customWidth="1"/>
    <col min="7681" max="7681" width="16.125" style="53" customWidth="1"/>
    <col min="7682" max="7682" width="7.375" style="53" customWidth="1"/>
    <col min="7683" max="7683" width="16" style="53" customWidth="1"/>
    <col min="7684" max="7685" width="9" style="53" customWidth="1"/>
    <col min="7686" max="7686" width="15.125" style="53" customWidth="1"/>
    <col min="7687" max="7687" width="10.75" style="53" bestFit="1" customWidth="1"/>
    <col min="7688" max="7688" width="10.125" style="53" customWidth="1"/>
    <col min="7689" max="7689" width="13.125" style="53" customWidth="1"/>
    <col min="7690" max="7690" width="6.75" style="53" customWidth="1"/>
    <col min="7691" max="7691" width="15.375" style="53" customWidth="1"/>
    <col min="7692" max="7692" width="6.75" style="53" customWidth="1"/>
    <col min="7693" max="7693" width="15.375" style="53" customWidth="1"/>
    <col min="7694" max="7694" width="9.875" style="53" customWidth="1"/>
    <col min="7695" max="7930" width="9" style="53"/>
    <col min="7931" max="7931" width="4" style="53" bestFit="1" customWidth="1"/>
    <col min="7932" max="7932" width="27.875" style="53" customWidth="1"/>
    <col min="7933" max="7935" width="0" style="53" hidden="1" customWidth="1"/>
    <col min="7936" max="7936" width="6.875" style="53" customWidth="1"/>
    <col min="7937" max="7937" width="16.125" style="53" customWidth="1"/>
    <col min="7938" max="7938" width="7.375" style="53" customWidth="1"/>
    <col min="7939" max="7939" width="16" style="53" customWidth="1"/>
    <col min="7940" max="7941" width="9" style="53" customWidth="1"/>
    <col min="7942" max="7942" width="15.125" style="53" customWidth="1"/>
    <col min="7943" max="7943" width="10.75" style="53" bestFit="1" customWidth="1"/>
    <col min="7944" max="7944" width="10.125" style="53" customWidth="1"/>
    <col min="7945" max="7945" width="13.125" style="53" customWidth="1"/>
    <col min="7946" max="7946" width="6.75" style="53" customWidth="1"/>
    <col min="7947" max="7947" width="15.375" style="53" customWidth="1"/>
    <col min="7948" max="7948" width="6.75" style="53" customWidth="1"/>
    <col min="7949" max="7949" width="15.375" style="53" customWidth="1"/>
    <col min="7950" max="7950" width="9.875" style="53" customWidth="1"/>
    <col min="7951" max="8186" width="9" style="53"/>
    <col min="8187" max="8187" width="4" style="53" bestFit="1" customWidth="1"/>
    <col min="8188" max="8188" width="27.875" style="53" customWidth="1"/>
    <col min="8189" max="8191" width="0" style="53" hidden="1" customWidth="1"/>
    <col min="8192" max="8192" width="6.875" style="53" customWidth="1"/>
    <col min="8193" max="8193" width="16.125" style="53" customWidth="1"/>
    <col min="8194" max="8194" width="7.375" style="53" customWidth="1"/>
    <col min="8195" max="8195" width="16" style="53" customWidth="1"/>
    <col min="8196" max="8197" width="9" style="53" customWidth="1"/>
    <col min="8198" max="8198" width="15.125" style="53" customWidth="1"/>
    <col min="8199" max="8199" width="10.75" style="53" bestFit="1" customWidth="1"/>
    <col min="8200" max="8200" width="10.125" style="53" customWidth="1"/>
    <col min="8201" max="8201" width="13.125" style="53" customWidth="1"/>
    <col min="8202" max="8202" width="6.75" style="53" customWidth="1"/>
    <col min="8203" max="8203" width="15.375" style="53" customWidth="1"/>
    <col min="8204" max="8204" width="6.75" style="53" customWidth="1"/>
    <col min="8205" max="8205" width="15.375" style="53" customWidth="1"/>
    <col min="8206" max="8206" width="9.875" style="53" customWidth="1"/>
    <col min="8207" max="8442" width="9" style="53"/>
    <col min="8443" max="8443" width="4" style="53" bestFit="1" customWidth="1"/>
    <col min="8444" max="8444" width="27.875" style="53" customWidth="1"/>
    <col min="8445" max="8447" width="0" style="53" hidden="1" customWidth="1"/>
    <col min="8448" max="8448" width="6.875" style="53" customWidth="1"/>
    <col min="8449" max="8449" width="16.125" style="53" customWidth="1"/>
    <col min="8450" max="8450" width="7.375" style="53" customWidth="1"/>
    <col min="8451" max="8451" width="16" style="53" customWidth="1"/>
    <col min="8452" max="8453" width="9" style="53" customWidth="1"/>
    <col min="8454" max="8454" width="15.125" style="53" customWidth="1"/>
    <col min="8455" max="8455" width="10.75" style="53" bestFit="1" customWidth="1"/>
    <col min="8456" max="8456" width="10.125" style="53" customWidth="1"/>
    <col min="8457" max="8457" width="13.125" style="53" customWidth="1"/>
    <col min="8458" max="8458" width="6.75" style="53" customWidth="1"/>
    <col min="8459" max="8459" width="15.375" style="53" customWidth="1"/>
    <col min="8460" max="8460" width="6.75" style="53" customWidth="1"/>
    <col min="8461" max="8461" width="15.375" style="53" customWidth="1"/>
    <col min="8462" max="8462" width="9.875" style="53" customWidth="1"/>
    <col min="8463" max="8698" width="9" style="53"/>
    <col min="8699" max="8699" width="4" style="53" bestFit="1" customWidth="1"/>
    <col min="8700" max="8700" width="27.875" style="53" customWidth="1"/>
    <col min="8701" max="8703" width="0" style="53" hidden="1" customWidth="1"/>
    <col min="8704" max="8704" width="6.875" style="53" customWidth="1"/>
    <col min="8705" max="8705" width="16.125" style="53" customWidth="1"/>
    <col min="8706" max="8706" width="7.375" style="53" customWidth="1"/>
    <col min="8707" max="8707" width="16" style="53" customWidth="1"/>
    <col min="8708" max="8709" width="9" style="53" customWidth="1"/>
    <col min="8710" max="8710" width="15.125" style="53" customWidth="1"/>
    <col min="8711" max="8711" width="10.75" style="53" bestFit="1" customWidth="1"/>
    <col min="8712" max="8712" width="10.125" style="53" customWidth="1"/>
    <col min="8713" max="8713" width="13.125" style="53" customWidth="1"/>
    <col min="8714" max="8714" width="6.75" style="53" customWidth="1"/>
    <col min="8715" max="8715" width="15.375" style="53" customWidth="1"/>
    <col min="8716" max="8716" width="6.75" style="53" customWidth="1"/>
    <col min="8717" max="8717" width="15.375" style="53" customWidth="1"/>
    <col min="8718" max="8718" width="9.875" style="53" customWidth="1"/>
    <col min="8719" max="8954" width="9" style="53"/>
    <col min="8955" max="8955" width="4" style="53" bestFit="1" customWidth="1"/>
    <col min="8956" max="8956" width="27.875" style="53" customWidth="1"/>
    <col min="8957" max="8959" width="0" style="53" hidden="1" customWidth="1"/>
    <col min="8960" max="8960" width="6.875" style="53" customWidth="1"/>
    <col min="8961" max="8961" width="16.125" style="53" customWidth="1"/>
    <col min="8962" max="8962" width="7.375" style="53" customWidth="1"/>
    <col min="8963" max="8963" width="16" style="53" customWidth="1"/>
    <col min="8964" max="8965" width="9" style="53" customWidth="1"/>
    <col min="8966" max="8966" width="15.125" style="53" customWidth="1"/>
    <col min="8967" max="8967" width="10.75" style="53" bestFit="1" customWidth="1"/>
    <col min="8968" max="8968" width="10.125" style="53" customWidth="1"/>
    <col min="8969" max="8969" width="13.125" style="53" customWidth="1"/>
    <col min="8970" max="8970" width="6.75" style="53" customWidth="1"/>
    <col min="8971" max="8971" width="15.375" style="53" customWidth="1"/>
    <col min="8972" max="8972" width="6.75" style="53" customWidth="1"/>
    <col min="8973" max="8973" width="15.375" style="53" customWidth="1"/>
    <col min="8974" max="8974" width="9.875" style="53" customWidth="1"/>
    <col min="8975" max="9210" width="9" style="53"/>
    <col min="9211" max="9211" width="4" style="53" bestFit="1" customWidth="1"/>
    <col min="9212" max="9212" width="27.875" style="53" customWidth="1"/>
    <col min="9213" max="9215" width="0" style="53" hidden="1" customWidth="1"/>
    <col min="9216" max="9216" width="6.875" style="53" customWidth="1"/>
    <col min="9217" max="9217" width="16.125" style="53" customWidth="1"/>
    <col min="9218" max="9218" width="7.375" style="53" customWidth="1"/>
    <col min="9219" max="9219" width="16" style="53" customWidth="1"/>
    <col min="9220" max="9221" width="9" style="53" customWidth="1"/>
    <col min="9222" max="9222" width="15.125" style="53" customWidth="1"/>
    <col min="9223" max="9223" width="10.75" style="53" bestFit="1" customWidth="1"/>
    <col min="9224" max="9224" width="10.125" style="53" customWidth="1"/>
    <col min="9225" max="9225" width="13.125" style="53" customWidth="1"/>
    <col min="9226" max="9226" width="6.75" style="53" customWidth="1"/>
    <col min="9227" max="9227" width="15.375" style="53" customWidth="1"/>
    <col min="9228" max="9228" width="6.75" style="53" customWidth="1"/>
    <col min="9229" max="9229" width="15.375" style="53" customWidth="1"/>
    <col min="9230" max="9230" width="9.875" style="53" customWidth="1"/>
    <col min="9231" max="9466" width="9" style="53"/>
    <col min="9467" max="9467" width="4" style="53" bestFit="1" customWidth="1"/>
    <col min="9468" max="9468" width="27.875" style="53" customWidth="1"/>
    <col min="9469" max="9471" width="0" style="53" hidden="1" customWidth="1"/>
    <col min="9472" max="9472" width="6.875" style="53" customWidth="1"/>
    <col min="9473" max="9473" width="16.125" style="53" customWidth="1"/>
    <col min="9474" max="9474" width="7.375" style="53" customWidth="1"/>
    <col min="9475" max="9475" width="16" style="53" customWidth="1"/>
    <col min="9476" max="9477" width="9" style="53" customWidth="1"/>
    <col min="9478" max="9478" width="15.125" style="53" customWidth="1"/>
    <col min="9479" max="9479" width="10.75" style="53" bestFit="1" customWidth="1"/>
    <col min="9480" max="9480" width="10.125" style="53" customWidth="1"/>
    <col min="9481" max="9481" width="13.125" style="53" customWidth="1"/>
    <col min="9482" max="9482" width="6.75" style="53" customWidth="1"/>
    <col min="9483" max="9483" width="15.375" style="53" customWidth="1"/>
    <col min="9484" max="9484" width="6.75" style="53" customWidth="1"/>
    <col min="9485" max="9485" width="15.375" style="53" customWidth="1"/>
    <col min="9486" max="9486" width="9.875" style="53" customWidth="1"/>
    <col min="9487" max="9722" width="9" style="53"/>
    <col min="9723" max="9723" width="4" style="53" bestFit="1" customWidth="1"/>
    <col min="9724" max="9724" width="27.875" style="53" customWidth="1"/>
    <col min="9725" max="9727" width="0" style="53" hidden="1" customWidth="1"/>
    <col min="9728" max="9728" width="6.875" style="53" customWidth="1"/>
    <col min="9729" max="9729" width="16.125" style="53" customWidth="1"/>
    <col min="9730" max="9730" width="7.375" style="53" customWidth="1"/>
    <col min="9731" max="9731" width="16" style="53" customWidth="1"/>
    <col min="9732" max="9733" width="9" style="53" customWidth="1"/>
    <col min="9734" max="9734" width="15.125" style="53" customWidth="1"/>
    <col min="9735" max="9735" width="10.75" style="53" bestFit="1" customWidth="1"/>
    <col min="9736" max="9736" width="10.125" style="53" customWidth="1"/>
    <col min="9737" max="9737" width="13.125" style="53" customWidth="1"/>
    <col min="9738" max="9738" width="6.75" style="53" customWidth="1"/>
    <col min="9739" max="9739" width="15.375" style="53" customWidth="1"/>
    <col min="9740" max="9740" width="6.75" style="53" customWidth="1"/>
    <col min="9741" max="9741" width="15.375" style="53" customWidth="1"/>
    <col min="9742" max="9742" width="9.875" style="53" customWidth="1"/>
    <col min="9743" max="9978" width="9" style="53"/>
    <col min="9979" max="9979" width="4" style="53" bestFit="1" customWidth="1"/>
    <col min="9980" max="9980" width="27.875" style="53" customWidth="1"/>
    <col min="9981" max="9983" width="0" style="53" hidden="1" customWidth="1"/>
    <col min="9984" max="9984" width="6.875" style="53" customWidth="1"/>
    <col min="9985" max="9985" width="16.125" style="53" customWidth="1"/>
    <col min="9986" max="9986" width="7.375" style="53" customWidth="1"/>
    <col min="9987" max="9987" width="16" style="53" customWidth="1"/>
    <col min="9988" max="9989" width="9" style="53" customWidth="1"/>
    <col min="9990" max="9990" width="15.125" style="53" customWidth="1"/>
    <col min="9991" max="9991" width="10.75" style="53" bestFit="1" customWidth="1"/>
    <col min="9992" max="9992" width="10.125" style="53" customWidth="1"/>
    <col min="9993" max="9993" width="13.125" style="53" customWidth="1"/>
    <col min="9994" max="9994" width="6.75" style="53" customWidth="1"/>
    <col min="9995" max="9995" width="15.375" style="53" customWidth="1"/>
    <col min="9996" max="9996" width="6.75" style="53" customWidth="1"/>
    <col min="9997" max="9997" width="15.375" style="53" customWidth="1"/>
    <col min="9998" max="9998" width="9.875" style="53" customWidth="1"/>
    <col min="9999" max="10234" width="9" style="53"/>
    <col min="10235" max="10235" width="4" style="53" bestFit="1" customWidth="1"/>
    <col min="10236" max="10236" width="27.875" style="53" customWidth="1"/>
    <col min="10237" max="10239" width="0" style="53" hidden="1" customWidth="1"/>
    <col min="10240" max="10240" width="6.875" style="53" customWidth="1"/>
    <col min="10241" max="10241" width="16.125" style="53" customWidth="1"/>
    <col min="10242" max="10242" width="7.375" style="53" customWidth="1"/>
    <col min="10243" max="10243" width="16" style="53" customWidth="1"/>
    <col min="10244" max="10245" width="9" style="53" customWidth="1"/>
    <col min="10246" max="10246" width="15.125" style="53" customWidth="1"/>
    <col min="10247" max="10247" width="10.75" style="53" bestFit="1" customWidth="1"/>
    <col min="10248" max="10248" width="10.125" style="53" customWidth="1"/>
    <col min="10249" max="10249" width="13.125" style="53" customWidth="1"/>
    <col min="10250" max="10250" width="6.75" style="53" customWidth="1"/>
    <col min="10251" max="10251" width="15.375" style="53" customWidth="1"/>
    <col min="10252" max="10252" width="6.75" style="53" customWidth="1"/>
    <col min="10253" max="10253" width="15.375" style="53" customWidth="1"/>
    <col min="10254" max="10254" width="9.875" style="53" customWidth="1"/>
    <col min="10255" max="10490" width="9" style="53"/>
    <col min="10491" max="10491" width="4" style="53" bestFit="1" customWidth="1"/>
    <col min="10492" max="10492" width="27.875" style="53" customWidth="1"/>
    <col min="10493" max="10495" width="0" style="53" hidden="1" customWidth="1"/>
    <col min="10496" max="10496" width="6.875" style="53" customWidth="1"/>
    <col min="10497" max="10497" width="16.125" style="53" customWidth="1"/>
    <col min="10498" max="10498" width="7.375" style="53" customWidth="1"/>
    <col min="10499" max="10499" width="16" style="53" customWidth="1"/>
    <col min="10500" max="10501" width="9" style="53" customWidth="1"/>
    <col min="10502" max="10502" width="15.125" style="53" customWidth="1"/>
    <col min="10503" max="10503" width="10.75" style="53" bestFit="1" customWidth="1"/>
    <col min="10504" max="10504" width="10.125" style="53" customWidth="1"/>
    <col min="10505" max="10505" width="13.125" style="53" customWidth="1"/>
    <col min="10506" max="10506" width="6.75" style="53" customWidth="1"/>
    <col min="10507" max="10507" width="15.375" style="53" customWidth="1"/>
    <col min="10508" max="10508" width="6.75" style="53" customWidth="1"/>
    <col min="10509" max="10509" width="15.375" style="53" customWidth="1"/>
    <col min="10510" max="10510" width="9.875" style="53" customWidth="1"/>
    <col min="10511" max="10746" width="9" style="53"/>
    <col min="10747" max="10747" width="4" style="53" bestFit="1" customWidth="1"/>
    <col min="10748" max="10748" width="27.875" style="53" customWidth="1"/>
    <col min="10749" max="10751" width="0" style="53" hidden="1" customWidth="1"/>
    <col min="10752" max="10752" width="6.875" style="53" customWidth="1"/>
    <col min="10753" max="10753" width="16.125" style="53" customWidth="1"/>
    <col min="10754" max="10754" width="7.375" style="53" customWidth="1"/>
    <col min="10755" max="10755" width="16" style="53" customWidth="1"/>
    <col min="10756" max="10757" width="9" style="53" customWidth="1"/>
    <col min="10758" max="10758" width="15.125" style="53" customWidth="1"/>
    <col min="10759" max="10759" width="10.75" style="53" bestFit="1" customWidth="1"/>
    <col min="10760" max="10760" width="10.125" style="53" customWidth="1"/>
    <col min="10761" max="10761" width="13.125" style="53" customWidth="1"/>
    <col min="10762" max="10762" width="6.75" style="53" customWidth="1"/>
    <col min="10763" max="10763" width="15.375" style="53" customWidth="1"/>
    <col min="10764" max="10764" width="6.75" style="53" customWidth="1"/>
    <col min="10765" max="10765" width="15.375" style="53" customWidth="1"/>
    <col min="10766" max="10766" width="9.875" style="53" customWidth="1"/>
    <col min="10767" max="11002" width="9" style="53"/>
    <col min="11003" max="11003" width="4" style="53" bestFit="1" customWidth="1"/>
    <col min="11004" max="11004" width="27.875" style="53" customWidth="1"/>
    <col min="11005" max="11007" width="0" style="53" hidden="1" customWidth="1"/>
    <col min="11008" max="11008" width="6.875" style="53" customWidth="1"/>
    <col min="11009" max="11009" width="16.125" style="53" customWidth="1"/>
    <col min="11010" max="11010" width="7.375" style="53" customWidth="1"/>
    <col min="11011" max="11011" width="16" style="53" customWidth="1"/>
    <col min="11012" max="11013" width="9" style="53" customWidth="1"/>
    <col min="11014" max="11014" width="15.125" style="53" customWidth="1"/>
    <col min="11015" max="11015" width="10.75" style="53" bestFit="1" customWidth="1"/>
    <col min="11016" max="11016" width="10.125" style="53" customWidth="1"/>
    <col min="11017" max="11017" width="13.125" style="53" customWidth="1"/>
    <col min="11018" max="11018" width="6.75" style="53" customWidth="1"/>
    <col min="11019" max="11019" width="15.375" style="53" customWidth="1"/>
    <col min="11020" max="11020" width="6.75" style="53" customWidth="1"/>
    <col min="11021" max="11021" width="15.375" style="53" customWidth="1"/>
    <col min="11022" max="11022" width="9.875" style="53" customWidth="1"/>
    <col min="11023" max="11258" width="9" style="53"/>
    <col min="11259" max="11259" width="4" style="53" bestFit="1" customWidth="1"/>
    <col min="11260" max="11260" width="27.875" style="53" customWidth="1"/>
    <col min="11261" max="11263" width="0" style="53" hidden="1" customWidth="1"/>
    <col min="11264" max="11264" width="6.875" style="53" customWidth="1"/>
    <col min="11265" max="11265" width="16.125" style="53" customWidth="1"/>
    <col min="11266" max="11266" width="7.375" style="53" customWidth="1"/>
    <col min="11267" max="11267" width="16" style="53" customWidth="1"/>
    <col min="11268" max="11269" width="9" style="53" customWidth="1"/>
    <col min="11270" max="11270" width="15.125" style="53" customWidth="1"/>
    <col min="11271" max="11271" width="10.75" style="53" bestFit="1" customWidth="1"/>
    <col min="11272" max="11272" width="10.125" style="53" customWidth="1"/>
    <col min="11273" max="11273" width="13.125" style="53" customWidth="1"/>
    <col min="11274" max="11274" width="6.75" style="53" customWidth="1"/>
    <col min="11275" max="11275" width="15.375" style="53" customWidth="1"/>
    <col min="11276" max="11276" width="6.75" style="53" customWidth="1"/>
    <col min="11277" max="11277" width="15.375" style="53" customWidth="1"/>
    <col min="11278" max="11278" width="9.875" style="53" customWidth="1"/>
    <col min="11279" max="11514" width="9" style="53"/>
    <col min="11515" max="11515" width="4" style="53" bestFit="1" customWidth="1"/>
    <col min="11516" max="11516" width="27.875" style="53" customWidth="1"/>
    <col min="11517" max="11519" width="0" style="53" hidden="1" customWidth="1"/>
    <col min="11520" max="11520" width="6.875" style="53" customWidth="1"/>
    <col min="11521" max="11521" width="16.125" style="53" customWidth="1"/>
    <col min="11522" max="11522" width="7.375" style="53" customWidth="1"/>
    <col min="11523" max="11523" width="16" style="53" customWidth="1"/>
    <col min="11524" max="11525" width="9" style="53" customWidth="1"/>
    <col min="11526" max="11526" width="15.125" style="53" customWidth="1"/>
    <col min="11527" max="11527" width="10.75" style="53" bestFit="1" customWidth="1"/>
    <col min="11528" max="11528" width="10.125" style="53" customWidth="1"/>
    <col min="11529" max="11529" width="13.125" style="53" customWidth="1"/>
    <col min="11530" max="11530" width="6.75" style="53" customWidth="1"/>
    <col min="11531" max="11531" width="15.375" style="53" customWidth="1"/>
    <col min="11532" max="11532" width="6.75" style="53" customWidth="1"/>
    <col min="11533" max="11533" width="15.375" style="53" customWidth="1"/>
    <col min="11534" max="11534" width="9.875" style="53" customWidth="1"/>
    <col min="11535" max="11770" width="9" style="53"/>
    <col min="11771" max="11771" width="4" style="53" bestFit="1" customWidth="1"/>
    <col min="11772" max="11772" width="27.875" style="53" customWidth="1"/>
    <col min="11773" max="11775" width="0" style="53" hidden="1" customWidth="1"/>
    <col min="11776" max="11776" width="6.875" style="53" customWidth="1"/>
    <col min="11777" max="11777" width="16.125" style="53" customWidth="1"/>
    <col min="11778" max="11778" width="7.375" style="53" customWidth="1"/>
    <col min="11779" max="11779" width="16" style="53" customWidth="1"/>
    <col min="11780" max="11781" width="9" style="53" customWidth="1"/>
    <col min="11782" max="11782" width="15.125" style="53" customWidth="1"/>
    <col min="11783" max="11783" width="10.75" style="53" bestFit="1" customWidth="1"/>
    <col min="11784" max="11784" width="10.125" style="53" customWidth="1"/>
    <col min="11785" max="11785" width="13.125" style="53" customWidth="1"/>
    <col min="11786" max="11786" width="6.75" style="53" customWidth="1"/>
    <col min="11787" max="11787" width="15.375" style="53" customWidth="1"/>
    <col min="11788" max="11788" width="6.75" style="53" customWidth="1"/>
    <col min="11789" max="11789" width="15.375" style="53" customWidth="1"/>
    <col min="11790" max="11790" width="9.875" style="53" customWidth="1"/>
    <col min="11791" max="12026" width="9" style="53"/>
    <col min="12027" max="12027" width="4" style="53" bestFit="1" customWidth="1"/>
    <col min="12028" max="12028" width="27.875" style="53" customWidth="1"/>
    <col min="12029" max="12031" width="0" style="53" hidden="1" customWidth="1"/>
    <col min="12032" max="12032" width="6.875" style="53" customWidth="1"/>
    <col min="12033" max="12033" width="16.125" style="53" customWidth="1"/>
    <col min="12034" max="12034" width="7.375" style="53" customWidth="1"/>
    <col min="12035" max="12035" width="16" style="53" customWidth="1"/>
    <col min="12036" max="12037" width="9" style="53" customWidth="1"/>
    <col min="12038" max="12038" width="15.125" style="53" customWidth="1"/>
    <col min="12039" max="12039" width="10.75" style="53" bestFit="1" customWidth="1"/>
    <col min="12040" max="12040" width="10.125" style="53" customWidth="1"/>
    <col min="12041" max="12041" width="13.125" style="53" customWidth="1"/>
    <col min="12042" max="12042" width="6.75" style="53" customWidth="1"/>
    <col min="12043" max="12043" width="15.375" style="53" customWidth="1"/>
    <col min="12044" max="12044" width="6.75" style="53" customWidth="1"/>
    <col min="12045" max="12045" width="15.375" style="53" customWidth="1"/>
    <col min="12046" max="12046" width="9.875" style="53" customWidth="1"/>
    <col min="12047" max="12282" width="9" style="53"/>
    <col min="12283" max="12283" width="4" style="53" bestFit="1" customWidth="1"/>
    <col min="12284" max="12284" width="27.875" style="53" customWidth="1"/>
    <col min="12285" max="12287" width="0" style="53" hidden="1" customWidth="1"/>
    <col min="12288" max="12288" width="6.875" style="53" customWidth="1"/>
    <col min="12289" max="12289" width="16.125" style="53" customWidth="1"/>
    <col min="12290" max="12290" width="7.375" style="53" customWidth="1"/>
    <col min="12291" max="12291" width="16" style="53" customWidth="1"/>
    <col min="12292" max="12293" width="9" style="53" customWidth="1"/>
    <col min="12294" max="12294" width="15.125" style="53" customWidth="1"/>
    <col min="12295" max="12295" width="10.75" style="53" bestFit="1" customWidth="1"/>
    <col min="12296" max="12296" width="10.125" style="53" customWidth="1"/>
    <col min="12297" max="12297" width="13.125" style="53" customWidth="1"/>
    <col min="12298" max="12298" width="6.75" style="53" customWidth="1"/>
    <col min="12299" max="12299" width="15.375" style="53" customWidth="1"/>
    <col min="12300" max="12300" width="6.75" style="53" customWidth="1"/>
    <col min="12301" max="12301" width="15.375" style="53" customWidth="1"/>
    <col min="12302" max="12302" width="9.875" style="53" customWidth="1"/>
    <col min="12303" max="12538" width="9" style="53"/>
    <col min="12539" max="12539" width="4" style="53" bestFit="1" customWidth="1"/>
    <col min="12540" max="12540" width="27.875" style="53" customWidth="1"/>
    <col min="12541" max="12543" width="0" style="53" hidden="1" customWidth="1"/>
    <col min="12544" max="12544" width="6.875" style="53" customWidth="1"/>
    <col min="12545" max="12545" width="16.125" style="53" customWidth="1"/>
    <col min="12546" max="12546" width="7.375" style="53" customWidth="1"/>
    <col min="12547" max="12547" width="16" style="53" customWidth="1"/>
    <col min="12548" max="12549" width="9" style="53" customWidth="1"/>
    <col min="12550" max="12550" width="15.125" style="53" customWidth="1"/>
    <col min="12551" max="12551" width="10.75" style="53" bestFit="1" customWidth="1"/>
    <col min="12552" max="12552" width="10.125" style="53" customWidth="1"/>
    <col min="12553" max="12553" width="13.125" style="53" customWidth="1"/>
    <col min="12554" max="12554" width="6.75" style="53" customWidth="1"/>
    <col min="12555" max="12555" width="15.375" style="53" customWidth="1"/>
    <col min="12556" max="12556" width="6.75" style="53" customWidth="1"/>
    <col min="12557" max="12557" width="15.375" style="53" customWidth="1"/>
    <col min="12558" max="12558" width="9.875" style="53" customWidth="1"/>
    <col min="12559" max="12794" width="9" style="53"/>
    <col min="12795" max="12795" width="4" style="53" bestFit="1" customWidth="1"/>
    <col min="12796" max="12796" width="27.875" style="53" customWidth="1"/>
    <col min="12797" max="12799" width="0" style="53" hidden="1" customWidth="1"/>
    <col min="12800" max="12800" width="6.875" style="53" customWidth="1"/>
    <col min="12801" max="12801" width="16.125" style="53" customWidth="1"/>
    <col min="12802" max="12802" width="7.375" style="53" customWidth="1"/>
    <col min="12803" max="12803" width="16" style="53" customWidth="1"/>
    <col min="12804" max="12805" width="9" style="53" customWidth="1"/>
    <col min="12806" max="12806" width="15.125" style="53" customWidth="1"/>
    <col min="12807" max="12807" width="10.75" style="53" bestFit="1" customWidth="1"/>
    <col min="12808" max="12808" width="10.125" style="53" customWidth="1"/>
    <col min="12809" max="12809" width="13.125" style="53" customWidth="1"/>
    <col min="12810" max="12810" width="6.75" style="53" customWidth="1"/>
    <col min="12811" max="12811" width="15.375" style="53" customWidth="1"/>
    <col min="12812" max="12812" width="6.75" style="53" customWidth="1"/>
    <col min="12813" max="12813" width="15.375" style="53" customWidth="1"/>
    <col min="12814" max="12814" width="9.875" style="53" customWidth="1"/>
    <col min="12815" max="13050" width="9" style="53"/>
    <col min="13051" max="13051" width="4" style="53" bestFit="1" customWidth="1"/>
    <col min="13052" max="13052" width="27.875" style="53" customWidth="1"/>
    <col min="13053" max="13055" width="0" style="53" hidden="1" customWidth="1"/>
    <col min="13056" max="13056" width="6.875" style="53" customWidth="1"/>
    <col min="13057" max="13057" width="16.125" style="53" customWidth="1"/>
    <col min="13058" max="13058" width="7.375" style="53" customWidth="1"/>
    <col min="13059" max="13059" width="16" style="53" customWidth="1"/>
    <col min="13060" max="13061" width="9" style="53" customWidth="1"/>
    <col min="13062" max="13062" width="15.125" style="53" customWidth="1"/>
    <col min="13063" max="13063" width="10.75" style="53" bestFit="1" customWidth="1"/>
    <col min="13064" max="13064" width="10.125" style="53" customWidth="1"/>
    <col min="13065" max="13065" width="13.125" style="53" customWidth="1"/>
    <col min="13066" max="13066" width="6.75" style="53" customWidth="1"/>
    <col min="13067" max="13067" width="15.375" style="53" customWidth="1"/>
    <col min="13068" max="13068" width="6.75" style="53" customWidth="1"/>
    <col min="13069" max="13069" width="15.375" style="53" customWidth="1"/>
    <col min="13070" max="13070" width="9.875" style="53" customWidth="1"/>
    <col min="13071" max="13306" width="9" style="53"/>
    <col min="13307" max="13307" width="4" style="53" bestFit="1" customWidth="1"/>
    <col min="13308" max="13308" width="27.875" style="53" customWidth="1"/>
    <col min="13309" max="13311" width="0" style="53" hidden="1" customWidth="1"/>
    <col min="13312" max="13312" width="6.875" style="53" customWidth="1"/>
    <col min="13313" max="13313" width="16.125" style="53" customWidth="1"/>
    <col min="13314" max="13314" width="7.375" style="53" customWidth="1"/>
    <col min="13315" max="13315" width="16" style="53" customWidth="1"/>
    <col min="13316" max="13317" width="9" style="53" customWidth="1"/>
    <col min="13318" max="13318" width="15.125" style="53" customWidth="1"/>
    <col min="13319" max="13319" width="10.75" style="53" bestFit="1" customWidth="1"/>
    <col min="13320" max="13320" width="10.125" style="53" customWidth="1"/>
    <col min="13321" max="13321" width="13.125" style="53" customWidth="1"/>
    <col min="13322" max="13322" width="6.75" style="53" customWidth="1"/>
    <col min="13323" max="13323" width="15.375" style="53" customWidth="1"/>
    <col min="13324" max="13324" width="6.75" style="53" customWidth="1"/>
    <col min="13325" max="13325" width="15.375" style="53" customWidth="1"/>
    <col min="13326" max="13326" width="9.875" style="53" customWidth="1"/>
    <col min="13327" max="13562" width="9" style="53"/>
    <col min="13563" max="13563" width="4" style="53" bestFit="1" customWidth="1"/>
    <col min="13564" max="13564" width="27.875" style="53" customWidth="1"/>
    <col min="13565" max="13567" width="0" style="53" hidden="1" customWidth="1"/>
    <col min="13568" max="13568" width="6.875" style="53" customWidth="1"/>
    <col min="13569" max="13569" width="16.125" style="53" customWidth="1"/>
    <col min="13570" max="13570" width="7.375" style="53" customWidth="1"/>
    <col min="13571" max="13571" width="16" style="53" customWidth="1"/>
    <col min="13572" max="13573" width="9" style="53" customWidth="1"/>
    <col min="13574" max="13574" width="15.125" style="53" customWidth="1"/>
    <col min="13575" max="13575" width="10.75" style="53" bestFit="1" customWidth="1"/>
    <col min="13576" max="13576" width="10.125" style="53" customWidth="1"/>
    <col min="13577" max="13577" width="13.125" style="53" customWidth="1"/>
    <col min="13578" max="13578" width="6.75" style="53" customWidth="1"/>
    <col min="13579" max="13579" width="15.375" style="53" customWidth="1"/>
    <col min="13580" max="13580" width="6.75" style="53" customWidth="1"/>
    <col min="13581" max="13581" width="15.375" style="53" customWidth="1"/>
    <col min="13582" max="13582" width="9.875" style="53" customWidth="1"/>
    <col min="13583" max="13818" width="9" style="53"/>
    <col min="13819" max="13819" width="4" style="53" bestFit="1" customWidth="1"/>
    <col min="13820" max="13820" width="27.875" style="53" customWidth="1"/>
    <col min="13821" max="13823" width="0" style="53" hidden="1" customWidth="1"/>
    <col min="13824" max="13824" width="6.875" style="53" customWidth="1"/>
    <col min="13825" max="13825" width="16.125" style="53" customWidth="1"/>
    <col min="13826" max="13826" width="7.375" style="53" customWidth="1"/>
    <col min="13827" max="13827" width="16" style="53" customWidth="1"/>
    <col min="13828" max="13829" width="9" style="53" customWidth="1"/>
    <col min="13830" max="13830" width="15.125" style="53" customWidth="1"/>
    <col min="13831" max="13831" width="10.75" style="53" bestFit="1" customWidth="1"/>
    <col min="13832" max="13832" width="10.125" style="53" customWidth="1"/>
    <col min="13833" max="13833" width="13.125" style="53" customWidth="1"/>
    <col min="13834" max="13834" width="6.75" style="53" customWidth="1"/>
    <col min="13835" max="13835" width="15.375" style="53" customWidth="1"/>
    <col min="13836" max="13836" width="6.75" style="53" customWidth="1"/>
    <col min="13837" max="13837" width="15.375" style="53" customWidth="1"/>
    <col min="13838" max="13838" width="9.875" style="53" customWidth="1"/>
    <col min="13839" max="14074" width="9" style="53"/>
    <col min="14075" max="14075" width="4" style="53" bestFit="1" customWidth="1"/>
    <col min="14076" max="14076" width="27.875" style="53" customWidth="1"/>
    <col min="14077" max="14079" width="0" style="53" hidden="1" customWidth="1"/>
    <col min="14080" max="14080" width="6.875" style="53" customWidth="1"/>
    <col min="14081" max="14081" width="16.125" style="53" customWidth="1"/>
    <col min="14082" max="14082" width="7.375" style="53" customWidth="1"/>
    <col min="14083" max="14083" width="16" style="53" customWidth="1"/>
    <col min="14084" max="14085" width="9" style="53" customWidth="1"/>
    <col min="14086" max="14086" width="15.125" style="53" customWidth="1"/>
    <col min="14087" max="14087" width="10.75" style="53" bestFit="1" customWidth="1"/>
    <col min="14088" max="14088" width="10.125" style="53" customWidth="1"/>
    <col min="14089" max="14089" width="13.125" style="53" customWidth="1"/>
    <col min="14090" max="14090" width="6.75" style="53" customWidth="1"/>
    <col min="14091" max="14091" width="15.375" style="53" customWidth="1"/>
    <col min="14092" max="14092" width="6.75" style="53" customWidth="1"/>
    <col min="14093" max="14093" width="15.375" style="53" customWidth="1"/>
    <col min="14094" max="14094" width="9.875" style="53" customWidth="1"/>
    <col min="14095" max="14330" width="9" style="53"/>
    <col min="14331" max="14331" width="4" style="53" bestFit="1" customWidth="1"/>
    <col min="14332" max="14332" width="27.875" style="53" customWidth="1"/>
    <col min="14333" max="14335" width="0" style="53" hidden="1" customWidth="1"/>
    <col min="14336" max="14336" width="6.875" style="53" customWidth="1"/>
    <col min="14337" max="14337" width="16.125" style="53" customWidth="1"/>
    <col min="14338" max="14338" width="7.375" style="53" customWidth="1"/>
    <col min="14339" max="14339" width="16" style="53" customWidth="1"/>
    <col min="14340" max="14341" width="9" style="53" customWidth="1"/>
    <col min="14342" max="14342" width="15.125" style="53" customWidth="1"/>
    <col min="14343" max="14343" width="10.75" style="53" bestFit="1" customWidth="1"/>
    <col min="14344" max="14344" width="10.125" style="53" customWidth="1"/>
    <col min="14345" max="14345" width="13.125" style="53" customWidth="1"/>
    <col min="14346" max="14346" width="6.75" style="53" customWidth="1"/>
    <col min="14347" max="14347" width="15.375" style="53" customWidth="1"/>
    <col min="14348" max="14348" width="6.75" style="53" customWidth="1"/>
    <col min="14349" max="14349" width="15.375" style="53" customWidth="1"/>
    <col min="14350" max="14350" width="9.875" style="53" customWidth="1"/>
    <col min="14351" max="14586" width="9" style="53"/>
    <col min="14587" max="14587" width="4" style="53" bestFit="1" customWidth="1"/>
    <col min="14588" max="14588" width="27.875" style="53" customWidth="1"/>
    <col min="14589" max="14591" width="0" style="53" hidden="1" customWidth="1"/>
    <col min="14592" max="14592" width="6.875" style="53" customWidth="1"/>
    <col min="14593" max="14593" width="16.125" style="53" customWidth="1"/>
    <col min="14594" max="14594" width="7.375" style="53" customWidth="1"/>
    <col min="14595" max="14595" width="16" style="53" customWidth="1"/>
    <col min="14596" max="14597" width="9" style="53" customWidth="1"/>
    <col min="14598" max="14598" width="15.125" style="53" customWidth="1"/>
    <col min="14599" max="14599" width="10.75" style="53" bestFit="1" customWidth="1"/>
    <col min="14600" max="14600" width="10.125" style="53" customWidth="1"/>
    <col min="14601" max="14601" width="13.125" style="53" customWidth="1"/>
    <col min="14602" max="14602" width="6.75" style="53" customWidth="1"/>
    <col min="14603" max="14603" width="15.375" style="53" customWidth="1"/>
    <col min="14604" max="14604" width="6.75" style="53" customWidth="1"/>
    <col min="14605" max="14605" width="15.375" style="53" customWidth="1"/>
    <col min="14606" max="14606" width="9.875" style="53" customWidth="1"/>
    <col min="14607" max="14842" width="9" style="53"/>
    <col min="14843" max="14843" width="4" style="53" bestFit="1" customWidth="1"/>
    <col min="14844" max="14844" width="27.875" style="53" customWidth="1"/>
    <col min="14845" max="14847" width="0" style="53" hidden="1" customWidth="1"/>
    <col min="14848" max="14848" width="6.875" style="53" customWidth="1"/>
    <col min="14849" max="14849" width="16.125" style="53" customWidth="1"/>
    <col min="14850" max="14850" width="7.375" style="53" customWidth="1"/>
    <col min="14851" max="14851" width="16" style="53" customWidth="1"/>
    <col min="14852" max="14853" width="9" style="53" customWidth="1"/>
    <col min="14854" max="14854" width="15.125" style="53" customWidth="1"/>
    <col min="14855" max="14855" width="10.75" style="53" bestFit="1" customWidth="1"/>
    <col min="14856" max="14856" width="10.125" style="53" customWidth="1"/>
    <col min="14857" max="14857" width="13.125" style="53" customWidth="1"/>
    <col min="14858" max="14858" width="6.75" style="53" customWidth="1"/>
    <col min="14859" max="14859" width="15.375" style="53" customWidth="1"/>
    <col min="14860" max="14860" width="6.75" style="53" customWidth="1"/>
    <col min="14861" max="14861" width="15.375" style="53" customWidth="1"/>
    <col min="14862" max="14862" width="9.875" style="53" customWidth="1"/>
    <col min="14863" max="15098" width="9" style="53"/>
    <col min="15099" max="15099" width="4" style="53" bestFit="1" customWidth="1"/>
    <col min="15100" max="15100" width="27.875" style="53" customWidth="1"/>
    <col min="15101" max="15103" width="0" style="53" hidden="1" customWidth="1"/>
    <col min="15104" max="15104" width="6.875" style="53" customWidth="1"/>
    <col min="15105" max="15105" width="16.125" style="53" customWidth="1"/>
    <col min="15106" max="15106" width="7.375" style="53" customWidth="1"/>
    <col min="15107" max="15107" width="16" style="53" customWidth="1"/>
    <col min="15108" max="15109" width="9" style="53" customWidth="1"/>
    <col min="15110" max="15110" width="15.125" style="53" customWidth="1"/>
    <col min="15111" max="15111" width="10.75" style="53" bestFit="1" customWidth="1"/>
    <col min="15112" max="15112" width="10.125" style="53" customWidth="1"/>
    <col min="15113" max="15113" width="13.125" style="53" customWidth="1"/>
    <col min="15114" max="15114" width="6.75" style="53" customWidth="1"/>
    <col min="15115" max="15115" width="15.375" style="53" customWidth="1"/>
    <col min="15116" max="15116" width="6.75" style="53" customWidth="1"/>
    <col min="15117" max="15117" width="15.375" style="53" customWidth="1"/>
    <col min="15118" max="15118" width="9.875" style="53" customWidth="1"/>
    <col min="15119" max="15354" width="9" style="53"/>
    <col min="15355" max="15355" width="4" style="53" bestFit="1" customWidth="1"/>
    <col min="15356" max="15356" width="27.875" style="53" customWidth="1"/>
    <col min="15357" max="15359" width="0" style="53" hidden="1" customWidth="1"/>
    <col min="15360" max="15360" width="6.875" style="53" customWidth="1"/>
    <col min="15361" max="15361" width="16.125" style="53" customWidth="1"/>
    <col min="15362" max="15362" width="7.375" style="53" customWidth="1"/>
    <col min="15363" max="15363" width="16" style="53" customWidth="1"/>
    <col min="15364" max="15365" width="9" style="53" customWidth="1"/>
    <col min="15366" max="15366" width="15.125" style="53" customWidth="1"/>
    <col min="15367" max="15367" width="10.75" style="53" bestFit="1" customWidth="1"/>
    <col min="15368" max="15368" width="10.125" style="53" customWidth="1"/>
    <col min="15369" max="15369" width="13.125" style="53" customWidth="1"/>
    <col min="15370" max="15370" width="6.75" style="53" customWidth="1"/>
    <col min="15371" max="15371" width="15.375" style="53" customWidth="1"/>
    <col min="15372" max="15372" width="6.75" style="53" customWidth="1"/>
    <col min="15373" max="15373" width="15.375" style="53" customWidth="1"/>
    <col min="15374" max="15374" width="9.875" style="53" customWidth="1"/>
    <col min="15375" max="15610" width="9" style="53"/>
    <col min="15611" max="15611" width="4" style="53" bestFit="1" customWidth="1"/>
    <col min="15612" max="15612" width="27.875" style="53" customWidth="1"/>
    <col min="15613" max="15615" width="0" style="53" hidden="1" customWidth="1"/>
    <col min="15616" max="15616" width="6.875" style="53" customWidth="1"/>
    <col min="15617" max="15617" width="16.125" style="53" customWidth="1"/>
    <col min="15618" max="15618" width="7.375" style="53" customWidth="1"/>
    <col min="15619" max="15619" width="16" style="53" customWidth="1"/>
    <col min="15620" max="15621" width="9" style="53" customWidth="1"/>
    <col min="15622" max="15622" width="15.125" style="53" customWidth="1"/>
    <col min="15623" max="15623" width="10.75" style="53" bestFit="1" customWidth="1"/>
    <col min="15624" max="15624" width="10.125" style="53" customWidth="1"/>
    <col min="15625" max="15625" width="13.125" style="53" customWidth="1"/>
    <col min="15626" max="15626" width="6.75" style="53" customWidth="1"/>
    <col min="15627" max="15627" width="15.375" style="53" customWidth="1"/>
    <col min="15628" max="15628" width="6.75" style="53" customWidth="1"/>
    <col min="15629" max="15629" width="15.375" style="53" customWidth="1"/>
    <col min="15630" max="15630" width="9.875" style="53" customWidth="1"/>
    <col min="15631" max="15866" width="9" style="53"/>
    <col min="15867" max="15867" width="4" style="53" bestFit="1" customWidth="1"/>
    <col min="15868" max="15868" width="27.875" style="53" customWidth="1"/>
    <col min="15869" max="15871" width="0" style="53" hidden="1" customWidth="1"/>
    <col min="15872" max="15872" width="6.875" style="53" customWidth="1"/>
    <col min="15873" max="15873" width="16.125" style="53" customWidth="1"/>
    <col min="15874" max="15874" width="7.375" style="53" customWidth="1"/>
    <col min="15875" max="15875" width="16" style="53" customWidth="1"/>
    <col min="15876" max="15877" width="9" style="53" customWidth="1"/>
    <col min="15878" max="15878" width="15.125" style="53" customWidth="1"/>
    <col min="15879" max="15879" width="10.75" style="53" bestFit="1" customWidth="1"/>
    <col min="15880" max="15880" width="10.125" style="53" customWidth="1"/>
    <col min="15881" max="15881" width="13.125" style="53" customWidth="1"/>
    <col min="15882" max="15882" width="6.75" style="53" customWidth="1"/>
    <col min="15883" max="15883" width="15.375" style="53" customWidth="1"/>
    <col min="15884" max="15884" width="6.75" style="53" customWidth="1"/>
    <col min="15885" max="15885" width="15.375" style="53" customWidth="1"/>
    <col min="15886" max="15886" width="9.875" style="53" customWidth="1"/>
    <col min="15887" max="16122" width="9" style="53"/>
    <col min="16123" max="16123" width="4" style="53" bestFit="1" customWidth="1"/>
    <col min="16124" max="16124" width="27.875" style="53" customWidth="1"/>
    <col min="16125" max="16127" width="0" style="53" hidden="1" customWidth="1"/>
    <col min="16128" max="16128" width="6.875" style="53" customWidth="1"/>
    <col min="16129" max="16129" width="16.125" style="53" customWidth="1"/>
    <col min="16130" max="16130" width="7.375" style="53" customWidth="1"/>
    <col min="16131" max="16131" width="16" style="53" customWidth="1"/>
    <col min="16132" max="16133" width="9" style="53" customWidth="1"/>
    <col min="16134" max="16134" width="15.125" style="53" customWidth="1"/>
    <col min="16135" max="16135" width="10.75" style="53" bestFit="1" customWidth="1"/>
    <col min="16136" max="16136" width="10.125" style="53" customWidth="1"/>
    <col min="16137" max="16137" width="13.125" style="53" customWidth="1"/>
    <col min="16138" max="16138" width="6.75" style="53" customWidth="1"/>
    <col min="16139" max="16139" width="15.375" style="53" customWidth="1"/>
    <col min="16140" max="16140" width="6.75" style="53" customWidth="1"/>
    <col min="16141" max="16141" width="15.375" style="53" customWidth="1"/>
    <col min="16142" max="16142" width="9.875" style="53" customWidth="1"/>
    <col min="16143" max="16384" width="9" style="53"/>
  </cols>
  <sheetData>
    <row r="1" spans="1:44" ht="18.75" thickBot="1"/>
    <row r="2" spans="1:44" ht="51.75" customHeight="1" thickBot="1">
      <c r="B2" s="354" t="s">
        <v>385</v>
      </c>
      <c r="C2" s="355"/>
      <c r="D2" s="355"/>
      <c r="E2" s="355"/>
      <c r="F2" s="355"/>
      <c r="G2" s="355"/>
      <c r="H2" s="355"/>
      <c r="I2" s="355"/>
      <c r="J2" s="355"/>
      <c r="K2" s="355"/>
      <c r="L2" s="355"/>
      <c r="M2" s="355"/>
      <c r="N2" s="356"/>
    </row>
    <row r="3" spans="1:44" ht="25.5" customHeight="1">
      <c r="B3" s="349" t="s">
        <v>267</v>
      </c>
      <c r="C3" s="351" t="s">
        <v>328</v>
      </c>
      <c r="D3" s="72" t="s">
        <v>329</v>
      </c>
      <c r="E3" s="81"/>
      <c r="F3" s="81"/>
      <c r="G3" s="351" t="s">
        <v>383</v>
      </c>
      <c r="H3" s="351"/>
      <c r="I3" s="351"/>
      <c r="J3" s="351" t="s">
        <v>384</v>
      </c>
      <c r="K3" s="351"/>
      <c r="L3" s="351"/>
      <c r="M3" s="351"/>
      <c r="N3" s="353"/>
    </row>
    <row r="4" spans="1:44" ht="42">
      <c r="B4" s="350"/>
      <c r="C4" s="352"/>
      <c r="D4" s="73" t="s">
        <v>331</v>
      </c>
      <c r="E4" s="73" t="s">
        <v>332</v>
      </c>
      <c r="F4" s="73" t="s">
        <v>350</v>
      </c>
      <c r="G4" s="74" t="s">
        <v>351</v>
      </c>
      <c r="H4" s="74" t="s">
        <v>352</v>
      </c>
      <c r="I4" s="75" t="s">
        <v>353</v>
      </c>
      <c r="J4" s="76" t="s">
        <v>354</v>
      </c>
      <c r="K4" s="76" t="s">
        <v>355</v>
      </c>
      <c r="L4" s="74" t="s">
        <v>351</v>
      </c>
      <c r="M4" s="74" t="s">
        <v>352</v>
      </c>
      <c r="N4" s="77" t="s">
        <v>353</v>
      </c>
    </row>
    <row r="5" spans="1:44" s="83" customFormat="1" ht="27.75" customHeight="1">
      <c r="A5" s="54"/>
      <c r="B5" s="194">
        <v>1</v>
      </c>
      <c r="C5" s="195" t="s">
        <v>57</v>
      </c>
      <c r="D5" s="70"/>
      <c r="E5" s="71"/>
      <c r="F5" s="71"/>
      <c r="G5" s="207">
        <v>2.8750119085261123</v>
      </c>
      <c r="H5" s="207">
        <v>1.2367738243954247</v>
      </c>
      <c r="I5" s="207">
        <v>3.4451932678656481E-3</v>
      </c>
      <c r="J5" s="204">
        <v>8194.2153460000009</v>
      </c>
      <c r="K5" s="204">
        <v>14579.854472000001</v>
      </c>
      <c r="L5" s="207">
        <v>0.3284009279015051</v>
      </c>
      <c r="M5" s="207">
        <v>0.51575977335068302</v>
      </c>
      <c r="N5" s="258">
        <v>6.4952263141575121E-4</v>
      </c>
      <c r="O5" s="82"/>
      <c r="P5" s="54"/>
      <c r="Q5" s="54"/>
      <c r="R5" s="54"/>
      <c r="S5" s="54"/>
      <c r="T5" s="54"/>
      <c r="U5" s="54"/>
      <c r="V5" s="54"/>
      <c r="W5" s="54"/>
      <c r="X5" s="54"/>
      <c r="Y5" s="54"/>
      <c r="Z5" s="54"/>
      <c r="AA5" s="54"/>
      <c r="AB5" s="54"/>
      <c r="AC5" s="54"/>
      <c r="AD5" s="54"/>
      <c r="AE5" s="54"/>
      <c r="AF5" s="54"/>
      <c r="AG5" s="54"/>
      <c r="AH5" s="54"/>
      <c r="AI5" s="54"/>
      <c r="AJ5" s="54"/>
      <c r="AK5" s="54"/>
      <c r="AL5" s="54"/>
      <c r="AM5" s="54"/>
      <c r="AN5" s="54"/>
      <c r="AO5" s="54"/>
      <c r="AP5" s="54"/>
      <c r="AQ5" s="54"/>
      <c r="AR5" s="54"/>
    </row>
    <row r="6" spans="1:44" s="54" customFormat="1" ht="27.75" customHeight="1">
      <c r="B6" s="196">
        <v>2</v>
      </c>
      <c r="C6" s="197" t="s">
        <v>339</v>
      </c>
      <c r="D6" s="19"/>
      <c r="E6" s="20"/>
      <c r="F6" s="20"/>
      <c r="G6" s="208">
        <v>1.8915642068616065</v>
      </c>
      <c r="H6" s="208">
        <v>0.1527775044766721</v>
      </c>
      <c r="I6" s="208">
        <v>6.7868316968063128E-2</v>
      </c>
      <c r="J6" s="205">
        <v>9583</v>
      </c>
      <c r="K6" s="205">
        <v>17397</v>
      </c>
      <c r="L6" s="208">
        <v>0.3313619741108732</v>
      </c>
      <c r="M6" s="208">
        <v>6.8386372612193142E-3</v>
      </c>
      <c r="N6" s="259">
        <v>1.7876073084038329E-3</v>
      </c>
      <c r="O6" s="82"/>
    </row>
    <row r="7" spans="1:44" s="83" customFormat="1" ht="27.75" customHeight="1">
      <c r="A7" s="54"/>
      <c r="B7" s="194">
        <v>3</v>
      </c>
      <c r="C7" s="195" t="s">
        <v>60</v>
      </c>
      <c r="D7" s="70"/>
      <c r="E7" s="71"/>
      <c r="F7" s="71"/>
      <c r="G7" s="207">
        <v>1.5884861286099921</v>
      </c>
      <c r="H7" s="207">
        <v>0.15483929204687294</v>
      </c>
      <c r="I7" s="207">
        <v>1.0472089014958224E-2</v>
      </c>
      <c r="J7" s="204">
        <v>12663.070991000001</v>
      </c>
      <c r="K7" s="204">
        <v>20750.304854000002</v>
      </c>
      <c r="L7" s="207">
        <v>0.43351208084166698</v>
      </c>
      <c r="M7" s="207">
        <v>0.13348483387435703</v>
      </c>
      <c r="N7" s="258">
        <v>0</v>
      </c>
      <c r="O7" s="82"/>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row>
    <row r="8" spans="1:44" s="54" customFormat="1" ht="27.75" customHeight="1">
      <c r="B8" s="196">
        <v>4</v>
      </c>
      <c r="C8" s="197" t="s">
        <v>364</v>
      </c>
      <c r="D8" s="19"/>
      <c r="E8" s="20"/>
      <c r="F8" s="20"/>
      <c r="G8" s="208">
        <v>1.5497796244294424</v>
      </c>
      <c r="H8" s="208">
        <v>8.9642838326313562E-2</v>
      </c>
      <c r="I8" s="208">
        <v>7.419459812014205E-2</v>
      </c>
      <c r="J8" s="205">
        <v>13826.942692000001</v>
      </c>
      <c r="K8" s="205">
        <v>32556.643080999998</v>
      </c>
      <c r="L8" s="208">
        <v>0.36578337618428053</v>
      </c>
      <c r="M8" s="208">
        <v>3.6060877882253879E-2</v>
      </c>
      <c r="N8" s="259">
        <v>1.4541930053120033E-3</v>
      </c>
      <c r="O8" s="82"/>
    </row>
    <row r="9" spans="1:44" s="83" customFormat="1" ht="27.75" customHeight="1">
      <c r="A9" s="54"/>
      <c r="B9" s="194">
        <v>5</v>
      </c>
      <c r="C9" s="198" t="s">
        <v>94</v>
      </c>
      <c r="D9" s="70"/>
      <c r="E9" s="71"/>
      <c r="F9" s="71"/>
      <c r="G9" s="207">
        <v>1.3590091992774536</v>
      </c>
      <c r="H9" s="207">
        <v>5.3298393252502338E-2</v>
      </c>
      <c r="I9" s="207">
        <v>0</v>
      </c>
      <c r="J9" s="204">
        <v>118410.89991399999</v>
      </c>
      <c r="K9" s="204">
        <v>138150.47597500001</v>
      </c>
      <c r="L9" s="207">
        <v>0.48843154683074003</v>
      </c>
      <c r="M9" s="213">
        <v>5.9270862270217176E-2</v>
      </c>
      <c r="N9" s="260">
        <v>0</v>
      </c>
      <c r="O9" s="82"/>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row>
    <row r="10" spans="1:44" s="54" customFormat="1" ht="27.75" customHeight="1">
      <c r="B10" s="196">
        <v>6</v>
      </c>
      <c r="C10" s="197" t="s">
        <v>337</v>
      </c>
      <c r="D10" s="19">
        <v>0</v>
      </c>
      <c r="E10" s="20">
        <v>0</v>
      </c>
      <c r="F10" s="20">
        <v>0</v>
      </c>
      <c r="G10" s="208">
        <v>1.1531780537130432</v>
      </c>
      <c r="H10" s="208">
        <v>0.22875781164346015</v>
      </c>
      <c r="I10" s="208">
        <v>0.18108394547381501</v>
      </c>
      <c r="J10" s="205">
        <v>6636</v>
      </c>
      <c r="K10" s="205">
        <v>15922</v>
      </c>
      <c r="L10" s="208">
        <v>0.23071580657403715</v>
      </c>
      <c r="M10" s="208">
        <v>0</v>
      </c>
      <c r="N10" s="259">
        <v>0</v>
      </c>
      <c r="O10" s="80"/>
    </row>
    <row r="11" spans="1:44" s="83" customFormat="1" ht="27.75" customHeight="1">
      <c r="A11" s="54"/>
      <c r="B11" s="194">
        <v>7</v>
      </c>
      <c r="C11" s="198" t="s">
        <v>259</v>
      </c>
      <c r="D11" s="70"/>
      <c r="E11" s="71"/>
      <c r="F11" s="71"/>
      <c r="G11" s="207">
        <v>0.99744687387151909</v>
      </c>
      <c r="H11" s="207">
        <v>0.8358097918970544</v>
      </c>
      <c r="I11" s="207">
        <v>7.6404946214939182E-4</v>
      </c>
      <c r="J11" s="204">
        <v>8015</v>
      </c>
      <c r="K11" s="204">
        <v>11788</v>
      </c>
      <c r="L11" s="207">
        <v>0.38915126227339258</v>
      </c>
      <c r="M11" s="213">
        <v>1.1635326352137522E-2</v>
      </c>
      <c r="N11" s="260">
        <v>7.1313290545359004E-4</v>
      </c>
      <c r="O11" s="82"/>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row>
    <row r="12" spans="1:44" s="54" customFormat="1" ht="27.75" customHeight="1">
      <c r="B12" s="196">
        <v>8</v>
      </c>
      <c r="C12" s="197" t="s">
        <v>225</v>
      </c>
      <c r="D12" s="19"/>
      <c r="E12" s="20"/>
      <c r="F12" s="20"/>
      <c r="G12" s="208">
        <v>0.6598332041836511</v>
      </c>
      <c r="H12" s="208">
        <v>1.0903969375772871</v>
      </c>
      <c r="I12" s="208">
        <v>4.6205778579853071E-2</v>
      </c>
      <c r="J12" s="205">
        <v>19635.668782000001</v>
      </c>
      <c r="K12" s="205">
        <v>37534.242939999996</v>
      </c>
      <c r="L12" s="208">
        <v>0.12446713971725173</v>
      </c>
      <c r="M12" s="208">
        <v>0</v>
      </c>
      <c r="N12" s="212">
        <v>4.9832380423568549E-5</v>
      </c>
      <c r="O12" s="82"/>
    </row>
    <row r="13" spans="1:44" s="83" customFormat="1" ht="27.75" customHeight="1">
      <c r="A13" s="54"/>
      <c r="B13" s="194">
        <v>9</v>
      </c>
      <c r="C13" s="195" t="s">
        <v>38</v>
      </c>
      <c r="D13" s="70"/>
      <c r="E13" s="71"/>
      <c r="F13" s="71"/>
      <c r="G13" s="207">
        <v>0.26116435702866375</v>
      </c>
      <c r="H13" s="207">
        <v>1.0879458586132484</v>
      </c>
      <c r="I13" s="207">
        <v>0.74713305991481094</v>
      </c>
      <c r="J13" s="204">
        <v>46580</v>
      </c>
      <c r="K13" s="204">
        <v>66502</v>
      </c>
      <c r="L13" s="207">
        <v>0.10195555653505478</v>
      </c>
      <c r="M13" s="207">
        <v>0.50602394623779867</v>
      </c>
      <c r="N13" s="211">
        <v>5.5781087893223336E-2</v>
      </c>
      <c r="O13" s="82"/>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row>
    <row r="14" spans="1:44" s="54" customFormat="1" ht="27.75" customHeight="1">
      <c r="B14" s="196">
        <v>10</v>
      </c>
      <c r="C14" s="197" t="s">
        <v>63</v>
      </c>
      <c r="D14" s="19"/>
      <c r="E14" s="20"/>
      <c r="F14" s="20"/>
      <c r="G14" s="208">
        <v>0.14368066789659223</v>
      </c>
      <c r="H14" s="208">
        <v>5.6962162162162162</v>
      </c>
      <c r="I14" s="208">
        <v>5.7430317273795533</v>
      </c>
      <c r="J14" s="205">
        <v>0</v>
      </c>
      <c r="K14" s="205">
        <v>0</v>
      </c>
      <c r="L14" s="208">
        <v>3.2833268103052558E-2</v>
      </c>
      <c r="M14" s="208">
        <v>0.50051641037411065</v>
      </c>
      <c r="N14" s="212">
        <v>0.35735597888455362</v>
      </c>
      <c r="O14" s="82"/>
    </row>
    <row r="15" spans="1:44" s="83" customFormat="1" ht="27.75" customHeight="1">
      <c r="A15" s="54"/>
      <c r="B15" s="194">
        <v>11</v>
      </c>
      <c r="C15" s="195" t="s">
        <v>33</v>
      </c>
      <c r="D15" s="70">
        <v>28946</v>
      </c>
      <c r="E15" s="71">
        <v>21390</v>
      </c>
      <c r="F15" s="71">
        <v>25168</v>
      </c>
      <c r="G15" s="207">
        <v>0.12645650705248732</v>
      </c>
      <c r="H15" s="207">
        <v>1.6593903433746451</v>
      </c>
      <c r="I15" s="207">
        <v>1.0354811766186429</v>
      </c>
      <c r="J15" s="204">
        <v>1055399</v>
      </c>
      <c r="K15" s="204">
        <v>995613</v>
      </c>
      <c r="L15" s="207">
        <v>1.6946044561223075E-2</v>
      </c>
      <c r="M15" s="207">
        <v>7.8109691702944337E-2</v>
      </c>
      <c r="N15" s="211">
        <v>9.1957012885686876E-2</v>
      </c>
      <c r="O15" s="82"/>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row>
    <row r="16" spans="1:44" s="54" customFormat="1" ht="27.75" customHeight="1">
      <c r="B16" s="196">
        <v>12</v>
      </c>
      <c r="C16" s="197" t="s">
        <v>22</v>
      </c>
      <c r="D16" s="19"/>
      <c r="E16" s="20"/>
      <c r="F16" s="20"/>
      <c r="G16" s="208">
        <v>7.1457290007248903E-2</v>
      </c>
      <c r="H16" s="208">
        <v>1.1490858324160334E-3</v>
      </c>
      <c r="I16" s="208">
        <v>0.15852014927376701</v>
      </c>
      <c r="J16" s="205">
        <v>0</v>
      </c>
      <c r="K16" s="205">
        <v>591</v>
      </c>
      <c r="L16" s="208">
        <v>1.5894641235240691E-3</v>
      </c>
      <c r="M16" s="208">
        <v>7.3796548592188925E-5</v>
      </c>
      <c r="N16" s="212">
        <v>4.3846503178928249E-2</v>
      </c>
      <c r="O16" s="82"/>
    </row>
    <row r="17" spans="1:44" s="83" customFormat="1" ht="27.75" customHeight="1">
      <c r="A17" s="54"/>
      <c r="B17" s="194">
        <v>13</v>
      </c>
      <c r="C17" s="195" t="s">
        <v>45</v>
      </c>
      <c r="D17" s="70"/>
      <c r="E17" s="71"/>
      <c r="F17" s="71"/>
      <c r="G17" s="207">
        <v>6.5409827750720601E-2</v>
      </c>
      <c r="H17" s="207">
        <v>0.14385107984153805</v>
      </c>
      <c r="I17" s="207">
        <v>0.878001334715379</v>
      </c>
      <c r="J17" s="204">
        <v>0</v>
      </c>
      <c r="K17" s="204">
        <v>591</v>
      </c>
      <c r="L17" s="207">
        <v>5.3722179585571758E-3</v>
      </c>
      <c r="M17" s="207">
        <v>4.0483499616270147E-3</v>
      </c>
      <c r="N17" s="211">
        <v>4.9654643131235611E-2</v>
      </c>
      <c r="O17" s="82"/>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row>
    <row r="18" spans="1:44" s="54" customFormat="1" ht="27.75" customHeight="1">
      <c r="B18" s="196">
        <v>14</v>
      </c>
      <c r="C18" s="197" t="s">
        <v>29</v>
      </c>
      <c r="D18" s="19"/>
      <c r="E18" s="20"/>
      <c r="F18" s="20"/>
      <c r="G18" s="208">
        <v>5.9924497091601664E-2</v>
      </c>
      <c r="H18" s="208">
        <v>0.93517860116679574</v>
      </c>
      <c r="I18" s="208">
        <v>1.4843180430398017</v>
      </c>
      <c r="J18" s="205">
        <v>21998</v>
      </c>
      <c r="K18" s="205">
        <v>47095</v>
      </c>
      <c r="L18" s="208">
        <v>3.8010472559948764E-2</v>
      </c>
      <c r="M18" s="208">
        <v>1.1573544886751327E-2</v>
      </c>
      <c r="N18" s="212">
        <v>0.12898953110739209</v>
      </c>
      <c r="O18" s="82"/>
    </row>
    <row r="19" spans="1:44" s="83" customFormat="1" ht="27.75" customHeight="1">
      <c r="A19" s="54"/>
      <c r="B19" s="194">
        <v>15</v>
      </c>
      <c r="C19" s="195" t="s">
        <v>31</v>
      </c>
      <c r="D19" s="70">
        <v>3010.0915890000001</v>
      </c>
      <c r="E19" s="71">
        <v>3010.0915890000001</v>
      </c>
      <c r="F19" s="71">
        <v>3010.0915890000001</v>
      </c>
      <c r="G19" s="207">
        <v>3.4102668958712008E-2</v>
      </c>
      <c r="H19" s="207">
        <v>0.38152335202515747</v>
      </c>
      <c r="I19" s="207">
        <v>0.92734287638461954</v>
      </c>
      <c r="J19" s="204">
        <v>0</v>
      </c>
      <c r="K19" s="204">
        <v>811.59486000000004</v>
      </c>
      <c r="L19" s="207">
        <v>2.2534292398841433E-3</v>
      </c>
      <c r="M19" s="207">
        <v>1.3621401152094964E-3</v>
      </c>
      <c r="N19" s="211">
        <v>3.2150186248357769E-2</v>
      </c>
      <c r="O19" s="82"/>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row>
    <row r="20" spans="1:44" s="54" customFormat="1" ht="27.75" customHeight="1">
      <c r="B20" s="196">
        <v>16</v>
      </c>
      <c r="C20" s="199" t="s">
        <v>256</v>
      </c>
      <c r="D20" s="19"/>
      <c r="E20" s="20"/>
      <c r="F20" s="20"/>
      <c r="G20" s="208">
        <v>3.2801773991851232E-2</v>
      </c>
      <c r="H20" s="208">
        <v>1.0729523610530716</v>
      </c>
      <c r="I20" s="208">
        <v>0.44812996239030506</v>
      </c>
      <c r="J20" s="205">
        <v>0</v>
      </c>
      <c r="K20" s="205">
        <v>4224</v>
      </c>
      <c r="L20" s="208">
        <v>4.0655002026414609E-2</v>
      </c>
      <c r="M20" s="215">
        <v>8.5834520264146064E-2</v>
      </c>
      <c r="N20" s="216">
        <v>2.5767188916224265E-3</v>
      </c>
      <c r="O20" s="82"/>
    </row>
    <row r="21" spans="1:44" s="83" customFormat="1" ht="27.75" customHeight="1">
      <c r="A21" s="54"/>
      <c r="B21" s="194">
        <v>17</v>
      </c>
      <c r="C21" s="195" t="s">
        <v>47</v>
      </c>
      <c r="D21" s="70"/>
      <c r="E21" s="71"/>
      <c r="F21" s="71"/>
      <c r="G21" s="207">
        <v>1.9534166281770973E-2</v>
      </c>
      <c r="H21" s="207">
        <v>2.5345039628313748E-2</v>
      </c>
      <c r="I21" s="207">
        <v>0.62634941240776165</v>
      </c>
      <c r="J21" s="204">
        <v>0</v>
      </c>
      <c r="K21" s="204">
        <v>9454</v>
      </c>
      <c r="L21" s="207">
        <v>2.362602378286361E-2</v>
      </c>
      <c r="M21" s="207">
        <v>0</v>
      </c>
      <c r="N21" s="211">
        <v>5.3470124740210644E-2</v>
      </c>
      <c r="O21" s="82"/>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row>
    <row r="22" spans="1:44" s="54" customFormat="1" ht="27.75" customHeight="1">
      <c r="B22" s="196">
        <v>18</v>
      </c>
      <c r="C22" s="197" t="s">
        <v>49</v>
      </c>
      <c r="D22" s="19"/>
      <c r="E22" s="20"/>
      <c r="F22" s="20"/>
      <c r="G22" s="208">
        <v>1.8653000650118507E-2</v>
      </c>
      <c r="H22" s="208">
        <v>0.46827728834035498</v>
      </c>
      <c r="I22" s="208">
        <v>1.2493972326451632</v>
      </c>
      <c r="J22" s="205">
        <v>1274</v>
      </c>
      <c r="K22" s="205">
        <v>4966</v>
      </c>
      <c r="L22" s="208">
        <v>1.8026449434995317E-2</v>
      </c>
      <c r="M22" s="208">
        <v>2.9397931331127718E-2</v>
      </c>
      <c r="N22" s="212">
        <v>8.3104530891344633E-2</v>
      </c>
      <c r="O22" s="82"/>
    </row>
    <row r="23" spans="1:44" s="83" customFormat="1" ht="27.75" customHeight="1">
      <c r="A23" s="54"/>
      <c r="B23" s="194">
        <v>19</v>
      </c>
      <c r="C23" s="195" t="s">
        <v>53</v>
      </c>
      <c r="D23" s="70"/>
      <c r="E23" s="71"/>
      <c r="F23" s="71"/>
      <c r="G23" s="207">
        <v>1.0182423584010326E-2</v>
      </c>
      <c r="H23" s="207">
        <v>1.8506567458811025E-2</v>
      </c>
      <c r="I23" s="207">
        <v>0.93649305291929241</v>
      </c>
      <c r="J23" s="204">
        <v>0</v>
      </c>
      <c r="K23" s="204">
        <v>5330</v>
      </c>
      <c r="L23" s="207">
        <v>1.5460301110131245E-2</v>
      </c>
      <c r="M23" s="207">
        <v>7.6199039730709597E-3</v>
      </c>
      <c r="N23" s="211">
        <v>1.0357766595770434E-2</v>
      </c>
      <c r="O23" s="82"/>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row>
    <row r="24" spans="1:44" s="54" customFormat="1" ht="27.75" customHeight="1">
      <c r="B24" s="196">
        <v>20</v>
      </c>
      <c r="C24" s="197" t="s">
        <v>55</v>
      </c>
      <c r="D24" s="19"/>
      <c r="E24" s="20"/>
      <c r="F24" s="20"/>
      <c r="G24" s="261">
        <v>4.0897363825752684E-3</v>
      </c>
      <c r="H24" s="208">
        <v>1.329445834730786</v>
      </c>
      <c r="I24" s="208">
        <v>1.1709140631046671</v>
      </c>
      <c r="J24" s="205">
        <v>0</v>
      </c>
      <c r="K24" s="205">
        <v>591</v>
      </c>
      <c r="L24" s="261">
        <v>3.4879274112478183E-4</v>
      </c>
      <c r="M24" s="208">
        <v>3.1102347001441263E-2</v>
      </c>
      <c r="N24" s="212">
        <v>0.12900224099336172</v>
      </c>
      <c r="O24" s="82"/>
    </row>
    <row r="25" spans="1:44" s="83" customFormat="1" ht="27.75" customHeight="1">
      <c r="A25" s="54"/>
      <c r="B25" s="194">
        <v>21</v>
      </c>
      <c r="C25" s="195" t="s">
        <v>26</v>
      </c>
      <c r="D25" s="70"/>
      <c r="E25" s="71"/>
      <c r="F25" s="71"/>
      <c r="G25" s="262">
        <v>3.1742974904694814E-3</v>
      </c>
      <c r="H25" s="207">
        <v>0.16767906106584182</v>
      </c>
      <c r="I25" s="207">
        <v>0.83507811776223273</v>
      </c>
      <c r="J25" s="204">
        <v>0</v>
      </c>
      <c r="K25" s="204">
        <v>1566</v>
      </c>
      <c r="L25" s="262">
        <v>2.5898739634103974E-3</v>
      </c>
      <c r="M25" s="207">
        <v>3.2777772262976602E-3</v>
      </c>
      <c r="N25" s="211">
        <v>8.3298424641896379E-2</v>
      </c>
      <c r="O25" s="82"/>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row>
    <row r="26" spans="1:44" s="54" customFormat="1" ht="27.75" customHeight="1">
      <c r="B26" s="196">
        <v>22</v>
      </c>
      <c r="C26" s="197" t="s">
        <v>18</v>
      </c>
      <c r="D26" s="19"/>
      <c r="E26" s="20"/>
      <c r="F26" s="20"/>
      <c r="G26" s="261">
        <v>2.6772882900537101E-3</v>
      </c>
      <c r="H26" s="208">
        <v>1.7918199812492572</v>
      </c>
      <c r="I26" s="208">
        <v>1.6789058793485294</v>
      </c>
      <c r="J26" s="205">
        <v>2896</v>
      </c>
      <c r="K26" s="205">
        <v>3023</v>
      </c>
      <c r="L26" s="208">
        <v>0</v>
      </c>
      <c r="M26" s="208">
        <v>6.0037114617451579E-2</v>
      </c>
      <c r="N26" s="212">
        <v>0.1498740013360795</v>
      </c>
      <c r="O26" s="82"/>
    </row>
    <row r="27" spans="1:44" s="83" customFormat="1" ht="27.75" customHeight="1">
      <c r="A27" s="54"/>
      <c r="B27" s="194">
        <v>23</v>
      </c>
      <c r="C27" s="195" t="s">
        <v>219</v>
      </c>
      <c r="D27" s="70">
        <v>0</v>
      </c>
      <c r="E27" s="71">
        <v>0</v>
      </c>
      <c r="F27" s="71">
        <v>0</v>
      </c>
      <c r="G27" s="262">
        <v>1.4569785332581079E-3</v>
      </c>
      <c r="H27" s="207">
        <v>1.1713479099098505</v>
      </c>
      <c r="I27" s="207">
        <v>1.6564243506032881</v>
      </c>
      <c r="J27" s="204">
        <v>1207</v>
      </c>
      <c r="K27" s="204">
        <v>1259</v>
      </c>
      <c r="L27" s="207">
        <v>0</v>
      </c>
      <c r="M27" s="207">
        <v>0.15760559992911483</v>
      </c>
      <c r="N27" s="211">
        <v>0.1291291671413442</v>
      </c>
      <c r="O27" s="82"/>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row>
    <row r="28" spans="1:44" s="54" customFormat="1" ht="27.75" customHeight="1">
      <c r="B28" s="196">
        <v>24</v>
      </c>
      <c r="C28" s="197" t="s">
        <v>227</v>
      </c>
      <c r="D28" s="19"/>
      <c r="E28" s="20"/>
      <c r="F28" s="20"/>
      <c r="G28" s="261">
        <v>1.0383028933535058E-3</v>
      </c>
      <c r="H28" s="208">
        <v>2.3254323257194804</v>
      </c>
      <c r="I28" s="208">
        <v>1.0417313827378336</v>
      </c>
      <c r="J28" s="205">
        <v>0</v>
      </c>
      <c r="K28" s="205">
        <v>0</v>
      </c>
      <c r="L28" s="208">
        <v>0</v>
      </c>
      <c r="M28" s="208">
        <v>0.13400652630150997</v>
      </c>
      <c r="N28" s="212">
        <v>8.4500306214344095E-2</v>
      </c>
      <c r="O28" s="82"/>
    </row>
    <row r="29" spans="1:44" s="83" customFormat="1" ht="27.75" customHeight="1">
      <c r="A29" s="54"/>
      <c r="B29" s="194">
        <v>25</v>
      </c>
      <c r="C29" s="200" t="s">
        <v>43</v>
      </c>
      <c r="D29" s="70"/>
      <c r="E29" s="71"/>
      <c r="F29" s="71"/>
      <c r="G29" s="207">
        <v>0</v>
      </c>
      <c r="H29" s="207">
        <v>5.9102188134446197E-2</v>
      </c>
      <c r="I29" s="207">
        <v>0.16214752988946537</v>
      </c>
      <c r="J29" s="204">
        <v>0</v>
      </c>
      <c r="K29" s="204">
        <v>0</v>
      </c>
      <c r="L29" s="207">
        <v>0</v>
      </c>
      <c r="M29" s="207">
        <v>0</v>
      </c>
      <c r="N29" s="211">
        <v>0</v>
      </c>
      <c r="O29" s="82"/>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row>
    <row r="30" spans="1:44" s="54" customFormat="1" ht="27.75" customHeight="1">
      <c r="B30" s="196">
        <v>26</v>
      </c>
      <c r="C30" s="201" t="s">
        <v>51</v>
      </c>
      <c r="D30" s="19"/>
      <c r="E30" s="20"/>
      <c r="F30" s="20"/>
      <c r="G30" s="208">
        <v>0</v>
      </c>
      <c r="H30" s="208">
        <v>0.31108353985533488</v>
      </c>
      <c r="I30" s="208">
        <v>1.5892316751742186</v>
      </c>
      <c r="J30" s="205">
        <v>0</v>
      </c>
      <c r="K30" s="205">
        <v>0</v>
      </c>
      <c r="L30" s="208">
        <v>0</v>
      </c>
      <c r="M30" s="261">
        <v>2.7539516337244329E-4</v>
      </c>
      <c r="N30" s="212">
        <v>4.8779368312344015E-2</v>
      </c>
      <c r="O30" s="82"/>
    </row>
    <row r="31" spans="1:44" s="83" customFormat="1" ht="27.75" customHeight="1">
      <c r="A31" s="54"/>
      <c r="B31" s="194">
        <v>27</v>
      </c>
      <c r="C31" s="202" t="s">
        <v>365</v>
      </c>
      <c r="D31" s="70"/>
      <c r="E31" s="71"/>
      <c r="F31" s="71"/>
      <c r="G31" s="207">
        <v>0</v>
      </c>
      <c r="H31" s="207">
        <v>0.61766522544780733</v>
      </c>
      <c r="I31" s="207">
        <v>0</v>
      </c>
      <c r="J31" s="204">
        <v>0</v>
      </c>
      <c r="K31" s="204">
        <v>0</v>
      </c>
      <c r="L31" s="207">
        <v>0</v>
      </c>
      <c r="M31" s="263">
        <v>0</v>
      </c>
      <c r="N31" s="214">
        <v>0</v>
      </c>
      <c r="O31" s="82"/>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row>
    <row r="32" spans="1:44" s="54" customFormat="1" ht="27.75" customHeight="1">
      <c r="B32" s="196">
        <v>28</v>
      </c>
      <c r="C32" s="203" t="s">
        <v>367</v>
      </c>
      <c r="D32" s="19"/>
      <c r="E32" s="20"/>
      <c r="F32" s="20"/>
      <c r="G32" s="208">
        <v>0</v>
      </c>
      <c r="H32" s="208">
        <v>0.99670534530808264</v>
      </c>
      <c r="I32" s="208">
        <v>0</v>
      </c>
      <c r="J32" s="205">
        <v>0</v>
      </c>
      <c r="K32" s="205">
        <v>0</v>
      </c>
      <c r="L32" s="208">
        <v>0</v>
      </c>
      <c r="M32" s="215">
        <v>0.99670534530808264</v>
      </c>
      <c r="N32" s="216">
        <v>0</v>
      </c>
      <c r="O32" s="82"/>
    </row>
    <row r="33" spans="1:44" ht="27.75" customHeight="1">
      <c r="B33" s="358" t="s">
        <v>340</v>
      </c>
      <c r="C33" s="359"/>
      <c r="D33" s="120">
        <v>31956.091589</v>
      </c>
      <c r="E33" s="120">
        <v>24400.091589</v>
      </c>
      <c r="F33" s="120">
        <v>28178.091589</v>
      </c>
      <c r="G33" s="209">
        <v>0.13274835674043645</v>
      </c>
      <c r="H33" s="209">
        <v>1.5234433510179444</v>
      </c>
      <c r="I33" s="209">
        <v>1.0970051583949481</v>
      </c>
      <c r="J33" s="206">
        <v>1326318.797725</v>
      </c>
      <c r="K33" s="206">
        <v>1430295</v>
      </c>
      <c r="L33" s="209">
        <v>2.7261932194073215E-2</v>
      </c>
      <c r="M33" s="209">
        <v>8.4185886848142377E-2</v>
      </c>
      <c r="N33" s="209">
        <v>9.4947866095853053E-2</v>
      </c>
      <c r="O33" s="82"/>
    </row>
    <row r="34" spans="1:44" s="83" customFormat="1" ht="27.75" customHeight="1">
      <c r="A34" s="54"/>
      <c r="B34" s="194">
        <v>29</v>
      </c>
      <c r="C34" s="198" t="s">
        <v>230</v>
      </c>
      <c r="D34" s="70"/>
      <c r="E34" s="71"/>
      <c r="F34" s="71"/>
      <c r="G34" s="207">
        <v>7.0890941003255303</v>
      </c>
      <c r="H34" s="207">
        <v>1.1981274216016471</v>
      </c>
      <c r="I34" s="207">
        <v>0.25326392297812955</v>
      </c>
      <c r="J34" s="204">
        <v>6402.4744609999998</v>
      </c>
      <c r="K34" s="204">
        <v>5445.0848939999996</v>
      </c>
      <c r="L34" s="207">
        <v>0.87203563695802788</v>
      </c>
      <c r="M34" s="213">
        <v>0</v>
      </c>
      <c r="N34" s="214">
        <v>2.4825980756645587E-2</v>
      </c>
      <c r="O34" s="82"/>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row>
    <row r="35" spans="1:44" s="54" customFormat="1" ht="27.75" customHeight="1">
      <c r="B35" s="196">
        <v>30</v>
      </c>
      <c r="C35" s="199" t="s">
        <v>243</v>
      </c>
      <c r="D35" s="19"/>
      <c r="E35" s="20"/>
      <c r="F35" s="20"/>
      <c r="G35" s="208">
        <v>4.0934454113798378</v>
      </c>
      <c r="H35" s="208">
        <v>1.1791115108790389</v>
      </c>
      <c r="I35" s="208">
        <v>6.6889733528796014E-2</v>
      </c>
      <c r="J35" s="205">
        <v>8719.7508809999999</v>
      </c>
      <c r="K35" s="205">
        <v>9271.0292480000007</v>
      </c>
      <c r="L35" s="208">
        <v>1.3416316600064644</v>
      </c>
      <c r="M35" s="215">
        <v>0</v>
      </c>
      <c r="N35" s="216">
        <v>3.8704664769788604E-3</v>
      </c>
      <c r="O35" s="82"/>
    </row>
    <row r="36" spans="1:44" s="83" customFormat="1" ht="27.75" customHeight="1">
      <c r="A36" s="54"/>
      <c r="B36" s="194">
        <v>31</v>
      </c>
      <c r="C36" s="195" t="s">
        <v>156</v>
      </c>
      <c r="D36" s="70"/>
      <c r="E36" s="71"/>
      <c r="F36" s="71"/>
      <c r="G36" s="207">
        <v>2.1841383581573912</v>
      </c>
      <c r="H36" s="207">
        <v>0.10320969483086906</v>
      </c>
      <c r="I36" s="207">
        <v>9.7429693021363881E-2</v>
      </c>
      <c r="J36" s="204">
        <v>16318.770825</v>
      </c>
      <c r="K36" s="204">
        <v>18224.702046999999</v>
      </c>
      <c r="L36" s="207">
        <v>0.24643693561709404</v>
      </c>
      <c r="M36" s="207">
        <v>2.902464679857706E-2</v>
      </c>
      <c r="N36" s="211">
        <v>3.1694325462959728E-2</v>
      </c>
      <c r="O36" s="82"/>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row>
    <row r="37" spans="1:44" s="54" customFormat="1" ht="27.75" customHeight="1">
      <c r="B37" s="196">
        <v>32</v>
      </c>
      <c r="C37" s="201" t="s">
        <v>77</v>
      </c>
      <c r="D37" s="19"/>
      <c r="E37" s="20"/>
      <c r="F37" s="20"/>
      <c r="G37" s="208">
        <v>1.8016402341527327</v>
      </c>
      <c r="H37" s="208">
        <v>0.1921637135013726</v>
      </c>
      <c r="I37" s="208">
        <v>0.21524831544796605</v>
      </c>
      <c r="J37" s="205">
        <v>5702</v>
      </c>
      <c r="K37" s="205">
        <v>6144</v>
      </c>
      <c r="L37" s="208">
        <v>0.12729968948370715</v>
      </c>
      <c r="M37" s="208">
        <v>0</v>
      </c>
      <c r="N37" s="212">
        <v>0</v>
      </c>
      <c r="O37" s="82"/>
    </row>
    <row r="38" spans="1:44" s="83" customFormat="1" ht="27.75" customHeight="1">
      <c r="A38" s="54"/>
      <c r="B38" s="194">
        <v>33</v>
      </c>
      <c r="C38" s="198" t="s">
        <v>75</v>
      </c>
      <c r="D38" s="70"/>
      <c r="E38" s="71"/>
      <c r="F38" s="71"/>
      <c r="G38" s="207">
        <v>1.6674625734631692</v>
      </c>
      <c r="H38" s="207">
        <v>0.12221780604133545</v>
      </c>
      <c r="I38" s="207">
        <v>0.20296767355590886</v>
      </c>
      <c r="J38" s="204">
        <v>12665</v>
      </c>
      <c r="K38" s="204">
        <v>13320</v>
      </c>
      <c r="L38" s="207">
        <v>0.11426688189400054</v>
      </c>
      <c r="M38" s="213">
        <v>0</v>
      </c>
      <c r="N38" s="214">
        <v>1.0115684691955878E-2</v>
      </c>
      <c r="O38" s="82"/>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row>
    <row r="39" spans="1:44" s="54" customFormat="1" ht="27.75" customHeight="1">
      <c r="B39" s="196">
        <v>34</v>
      </c>
      <c r="C39" s="197" t="s">
        <v>251</v>
      </c>
      <c r="D39" s="19"/>
      <c r="E39" s="20"/>
      <c r="F39" s="20"/>
      <c r="G39" s="208">
        <v>1.2385227053427192</v>
      </c>
      <c r="H39" s="208">
        <v>0.95287494644652981</v>
      </c>
      <c r="I39" s="208">
        <v>2.9531613652934371E-3</v>
      </c>
      <c r="J39" s="205">
        <v>2408.9659889999998</v>
      </c>
      <c r="K39" s="205">
        <v>3862.7408959999998</v>
      </c>
      <c r="L39" s="208">
        <v>0.68548102179442127</v>
      </c>
      <c r="M39" s="208">
        <v>0</v>
      </c>
      <c r="N39" s="212">
        <v>0</v>
      </c>
      <c r="O39" s="82"/>
    </row>
    <row r="40" spans="1:44" s="83" customFormat="1" ht="27.75" customHeight="1">
      <c r="A40" s="54"/>
      <c r="B40" s="194">
        <v>35</v>
      </c>
      <c r="C40" s="198" t="s">
        <v>72</v>
      </c>
      <c r="D40" s="70"/>
      <c r="E40" s="71"/>
      <c r="F40" s="71"/>
      <c r="G40" s="207">
        <v>0.91346402184855757</v>
      </c>
      <c r="H40" s="207">
        <v>0</v>
      </c>
      <c r="I40" s="207">
        <v>0.9935655798380576</v>
      </c>
      <c r="J40" s="204">
        <v>34118</v>
      </c>
      <c r="K40" s="204">
        <v>36545</v>
      </c>
      <c r="L40" s="207">
        <v>0.10477575342660524</v>
      </c>
      <c r="M40" s="213">
        <v>0</v>
      </c>
      <c r="N40" s="214">
        <v>0</v>
      </c>
      <c r="O40" s="82"/>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row>
    <row r="41" spans="1:44" s="54" customFormat="1" ht="27.75" customHeight="1">
      <c r="B41" s="196">
        <v>36</v>
      </c>
      <c r="C41" s="201" t="s">
        <v>372</v>
      </c>
      <c r="D41" s="19"/>
      <c r="E41" s="20"/>
      <c r="F41" s="20"/>
      <c r="G41" s="208">
        <v>0.49807928848582522</v>
      </c>
      <c r="H41" s="208">
        <v>0.98536075686096769</v>
      </c>
      <c r="I41" s="208">
        <v>1.8413470080533366E-2</v>
      </c>
      <c r="J41" s="205">
        <v>0</v>
      </c>
      <c r="K41" s="205">
        <v>3030</v>
      </c>
      <c r="L41" s="208">
        <v>0.49807928848582522</v>
      </c>
      <c r="M41" s="208">
        <v>0.98536075686096769</v>
      </c>
      <c r="N41" s="212">
        <v>1.8413470080533366E-2</v>
      </c>
      <c r="O41" s="82"/>
    </row>
    <row r="42" spans="1:44" s="83" customFormat="1" ht="27.75" customHeight="1">
      <c r="A42" s="54"/>
      <c r="B42" s="194">
        <v>37</v>
      </c>
      <c r="C42" s="195" t="s">
        <v>369</v>
      </c>
      <c r="D42" s="70"/>
      <c r="E42" s="71"/>
      <c r="F42" s="71"/>
      <c r="G42" s="207">
        <v>0.47837257574018821</v>
      </c>
      <c r="H42" s="207">
        <v>0.92219417030066564</v>
      </c>
      <c r="I42" s="207">
        <v>0</v>
      </c>
      <c r="J42" s="204">
        <v>0</v>
      </c>
      <c r="K42" s="204">
        <v>3017</v>
      </c>
      <c r="L42" s="207">
        <v>0.40120679740134746</v>
      </c>
      <c r="M42" s="207">
        <v>0</v>
      </c>
      <c r="N42" s="211">
        <v>0</v>
      </c>
      <c r="O42" s="82"/>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row>
    <row r="43" spans="1:44" s="86" customFormat="1" ht="27.75" customHeight="1">
      <c r="A43" s="54"/>
      <c r="B43" s="360" t="s">
        <v>341</v>
      </c>
      <c r="C43" s="361"/>
      <c r="D43" s="120"/>
      <c r="E43" s="120"/>
      <c r="F43" s="120"/>
      <c r="G43" s="209">
        <v>1.4637574603979233</v>
      </c>
      <c r="H43" s="209">
        <v>0.19822325714839925</v>
      </c>
      <c r="I43" s="209">
        <v>0.50230657085468189</v>
      </c>
      <c r="J43" s="206">
        <v>86334.962155999994</v>
      </c>
      <c r="K43" s="206">
        <v>98860</v>
      </c>
      <c r="L43" s="209">
        <v>0.23346630179922032</v>
      </c>
      <c r="M43" s="209">
        <v>3.0239612620336386E-4</v>
      </c>
      <c r="N43" s="209">
        <v>3.1916359607693416E-3</v>
      </c>
      <c r="O43" s="82"/>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row>
    <row r="44" spans="1:44" s="83" customFormat="1" ht="27.75" customHeight="1">
      <c r="A44" s="54"/>
      <c r="B44" s="194">
        <v>38</v>
      </c>
      <c r="C44" s="195" t="s">
        <v>91</v>
      </c>
      <c r="D44" s="70"/>
      <c r="E44" s="71"/>
      <c r="F44" s="71"/>
      <c r="G44" s="207">
        <v>4.6611945799069048</v>
      </c>
      <c r="H44" s="207">
        <v>6.9632348767242518E-3</v>
      </c>
      <c r="I44" s="207">
        <v>9.4192889174818828E-2</v>
      </c>
      <c r="J44" s="204">
        <v>0</v>
      </c>
      <c r="K44" s="204">
        <v>70667</v>
      </c>
      <c r="L44" s="207">
        <v>0.15272843856245513</v>
      </c>
      <c r="M44" s="207">
        <v>0</v>
      </c>
      <c r="N44" s="211">
        <v>1.376341566979516E-3</v>
      </c>
      <c r="O44" s="82"/>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row>
    <row r="45" spans="1:44" s="54" customFormat="1" ht="27.75" customHeight="1">
      <c r="B45" s="196">
        <v>39</v>
      </c>
      <c r="C45" s="199" t="s">
        <v>89</v>
      </c>
      <c r="D45" s="19"/>
      <c r="E45" s="20"/>
      <c r="F45" s="20"/>
      <c r="G45" s="208">
        <v>4.1614262593182838</v>
      </c>
      <c r="H45" s="261">
        <v>1.6633209062231144E-3</v>
      </c>
      <c r="I45" s="208">
        <v>6.9072882953009132E-2</v>
      </c>
      <c r="J45" s="205">
        <v>153360</v>
      </c>
      <c r="K45" s="205">
        <v>178825</v>
      </c>
      <c r="L45" s="208">
        <v>0.57923949677405406</v>
      </c>
      <c r="M45" s="215">
        <v>0</v>
      </c>
      <c r="N45" s="216">
        <v>9.3317595001637694E-4</v>
      </c>
      <c r="O45" s="82"/>
    </row>
    <row r="46" spans="1:44" s="83" customFormat="1" ht="27.75" customHeight="1">
      <c r="A46" s="54"/>
      <c r="B46" s="194">
        <v>40</v>
      </c>
      <c r="C46" s="195" t="s">
        <v>342</v>
      </c>
      <c r="D46" s="70">
        <v>721175.19925900002</v>
      </c>
      <c r="E46" s="71">
        <v>753332.73595799995</v>
      </c>
      <c r="F46" s="71">
        <v>737253.96760850004</v>
      </c>
      <c r="G46" s="207">
        <v>1.2159887644849547</v>
      </c>
      <c r="H46" s="207">
        <v>3.7994328427264605E-4</v>
      </c>
      <c r="I46" s="207">
        <v>1.3699513887080244</v>
      </c>
      <c r="J46" s="204">
        <v>484890</v>
      </c>
      <c r="K46" s="204">
        <v>383552</v>
      </c>
      <c r="L46" s="207">
        <v>0.41739974558459686</v>
      </c>
      <c r="M46" s="207">
        <v>0</v>
      </c>
      <c r="N46" s="211">
        <v>0.15818810681362436</v>
      </c>
      <c r="O46" s="82"/>
      <c r="P46" s="54"/>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row>
    <row r="47" spans="1:44" s="54" customFormat="1" ht="27.75" customHeight="1">
      <c r="B47" s="196">
        <v>41</v>
      </c>
      <c r="C47" s="197" t="s">
        <v>86</v>
      </c>
      <c r="D47" s="19">
        <v>423584</v>
      </c>
      <c r="E47" s="20">
        <v>331498</v>
      </c>
      <c r="F47" s="20">
        <v>377541</v>
      </c>
      <c r="G47" s="208">
        <v>1.0529379008737378</v>
      </c>
      <c r="H47" s="208">
        <v>0.61749876122588188</v>
      </c>
      <c r="I47" s="208">
        <v>0.70874607695004799</v>
      </c>
      <c r="J47" s="205">
        <v>149600.65463100001</v>
      </c>
      <c r="K47" s="205">
        <v>175664.56104599999</v>
      </c>
      <c r="L47" s="208">
        <v>0.13713447306017731</v>
      </c>
      <c r="M47" s="208">
        <v>0.1078078551621144</v>
      </c>
      <c r="N47" s="212">
        <v>7.5155026759036639E-2</v>
      </c>
      <c r="O47" s="82"/>
    </row>
    <row r="48" spans="1:44" s="83" customFormat="1" ht="27.75" customHeight="1">
      <c r="A48" s="54"/>
      <c r="B48" s="194">
        <v>42</v>
      </c>
      <c r="C48" s="198" t="s">
        <v>80</v>
      </c>
      <c r="D48" s="70"/>
      <c r="E48" s="71"/>
      <c r="F48" s="71"/>
      <c r="G48" s="207">
        <v>1.021997810880382</v>
      </c>
      <c r="H48" s="207">
        <v>0.30077494592974807</v>
      </c>
      <c r="I48" s="207">
        <v>0.66971286550396902</v>
      </c>
      <c r="J48" s="204">
        <v>170933.746048</v>
      </c>
      <c r="K48" s="204">
        <v>197557.695912</v>
      </c>
      <c r="L48" s="207">
        <v>0.12177555772915248</v>
      </c>
      <c r="M48" s="213">
        <v>1.9832808642654288E-2</v>
      </c>
      <c r="N48" s="214">
        <v>1.0625429060081281E-2</v>
      </c>
      <c r="O48" s="82"/>
      <c r="P48" s="54"/>
      <c r="Q48" s="54"/>
      <c r="R48" s="54"/>
      <c r="S48" s="54"/>
      <c r="T48" s="54"/>
      <c r="U48" s="54"/>
      <c r="V48" s="54"/>
      <c r="W48" s="54"/>
      <c r="X48" s="54"/>
      <c r="Y48" s="54"/>
      <c r="Z48" s="54"/>
      <c r="AA48" s="54"/>
      <c r="AB48" s="54"/>
      <c r="AC48" s="54"/>
      <c r="AD48" s="54"/>
      <c r="AE48" s="54"/>
      <c r="AF48" s="54"/>
      <c r="AG48" s="54"/>
      <c r="AH48" s="54"/>
      <c r="AI48" s="54"/>
      <c r="AJ48" s="54"/>
      <c r="AK48" s="54"/>
      <c r="AL48" s="54"/>
      <c r="AM48" s="54"/>
      <c r="AN48" s="54"/>
      <c r="AO48" s="54"/>
      <c r="AP48" s="54"/>
      <c r="AQ48" s="54"/>
      <c r="AR48" s="54"/>
    </row>
    <row r="49" spans="1:44" s="54" customFormat="1" ht="27.75" customHeight="1">
      <c r="B49" s="196">
        <v>43</v>
      </c>
      <c r="C49" s="197" t="s">
        <v>246</v>
      </c>
      <c r="D49" s="19"/>
      <c r="E49" s="20"/>
      <c r="F49" s="20"/>
      <c r="G49" s="208">
        <v>0.35519184325470615</v>
      </c>
      <c r="H49" s="208">
        <v>0.95373324987546138</v>
      </c>
      <c r="I49" s="208">
        <v>0</v>
      </c>
      <c r="J49" s="205">
        <v>32013.439823000001</v>
      </c>
      <c r="K49" s="205">
        <v>96678.933120999995</v>
      </c>
      <c r="L49" s="208">
        <v>0.14879112245783524</v>
      </c>
      <c r="M49" s="208">
        <v>0</v>
      </c>
      <c r="N49" s="212">
        <v>0</v>
      </c>
      <c r="O49" s="82"/>
    </row>
    <row r="50" spans="1:44" s="86" customFormat="1" ht="27.75" customHeight="1">
      <c r="A50" s="54"/>
      <c r="B50" s="362" t="s">
        <v>343</v>
      </c>
      <c r="C50" s="363"/>
      <c r="D50" s="120">
        <v>1328502.9998879998</v>
      </c>
      <c r="E50" s="120">
        <v>1209067.1873089999</v>
      </c>
      <c r="F50" s="120">
        <v>1268785.0935985001</v>
      </c>
      <c r="G50" s="209">
        <v>1.4844623355944453</v>
      </c>
      <c r="H50" s="209">
        <v>0.34237495564573378</v>
      </c>
      <c r="I50" s="209">
        <v>0.65382476029333514</v>
      </c>
      <c r="J50" s="206">
        <v>990797.84050199995</v>
      </c>
      <c r="K50" s="206">
        <v>1102945.1900790001</v>
      </c>
      <c r="L50" s="209">
        <v>0.28298604131896293</v>
      </c>
      <c r="M50" s="209">
        <v>1.6799870112213979E-2</v>
      </c>
      <c r="N50" s="209">
        <v>6.3636495882373356E-2</v>
      </c>
      <c r="O50" s="82"/>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row>
    <row r="51" spans="1:44" s="83" customFormat="1" ht="27.75" customHeight="1">
      <c r="A51" s="54"/>
      <c r="B51" s="194">
        <v>44</v>
      </c>
      <c r="C51" s="195" t="s">
        <v>98</v>
      </c>
      <c r="D51" s="70">
        <v>82869</v>
      </c>
      <c r="E51" s="71">
        <v>75769</v>
      </c>
      <c r="F51" s="71">
        <v>79319</v>
      </c>
      <c r="G51" s="207">
        <v>0.45542604936424835</v>
      </c>
      <c r="H51" s="207">
        <v>5.6196810123511692E-3</v>
      </c>
      <c r="I51" s="207">
        <v>3.0766742808627626E-2</v>
      </c>
      <c r="J51" s="204">
        <v>61050</v>
      </c>
      <c r="K51" s="204">
        <v>67466</v>
      </c>
      <c r="L51" s="207">
        <v>3.4142378045194585E-2</v>
      </c>
      <c r="M51" s="262">
        <v>1.4408162665216048E-3</v>
      </c>
      <c r="N51" s="258">
        <v>2.7934192922357646E-4</v>
      </c>
      <c r="O51" s="82"/>
      <c r="P51" s="54"/>
      <c r="Q51" s="54"/>
      <c r="R51" s="54"/>
      <c r="S51" s="54"/>
      <c r="T51" s="54"/>
      <c r="U51" s="54"/>
      <c r="V51" s="54"/>
      <c r="W51" s="54"/>
      <c r="X51" s="54"/>
      <c r="Y51" s="54"/>
      <c r="Z51" s="54"/>
      <c r="AA51" s="54"/>
      <c r="AB51" s="54"/>
      <c r="AC51" s="54"/>
      <c r="AD51" s="54"/>
      <c r="AE51" s="54"/>
      <c r="AF51" s="54"/>
      <c r="AG51" s="54"/>
      <c r="AH51" s="54"/>
      <c r="AI51" s="54"/>
      <c r="AJ51" s="54"/>
      <c r="AK51" s="54"/>
      <c r="AL51" s="54"/>
      <c r="AM51" s="54"/>
      <c r="AN51" s="54"/>
      <c r="AO51" s="54"/>
      <c r="AP51" s="54"/>
      <c r="AQ51" s="54"/>
      <c r="AR51" s="54"/>
    </row>
    <row r="52" spans="1:44" s="86" customFormat="1" ht="27.75" customHeight="1">
      <c r="A52" s="54"/>
      <c r="B52" s="360" t="s">
        <v>356</v>
      </c>
      <c r="C52" s="361"/>
      <c r="D52" s="120">
        <v>1328502.9998879998</v>
      </c>
      <c r="E52" s="120">
        <v>1209067.1873089999</v>
      </c>
      <c r="F52" s="120">
        <v>1268785.0935985001</v>
      </c>
      <c r="G52" s="209">
        <v>0.45542604936424835</v>
      </c>
      <c r="H52" s="209">
        <v>5.6196810123511692E-3</v>
      </c>
      <c r="I52" s="209">
        <v>3.0766742808627626E-2</v>
      </c>
      <c r="J52" s="206">
        <v>61050</v>
      </c>
      <c r="K52" s="206">
        <v>67466</v>
      </c>
      <c r="L52" s="209">
        <v>3.4142378045194585E-2</v>
      </c>
      <c r="M52" s="209">
        <v>1.4408162665216048E-3</v>
      </c>
      <c r="N52" s="209">
        <v>2.7934192922357646E-4</v>
      </c>
      <c r="O52" s="82"/>
      <c r="P52" s="54"/>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row>
    <row r="53" spans="1:44" s="83" customFormat="1" ht="27.75" customHeight="1">
      <c r="A53" s="54"/>
      <c r="B53" s="194">
        <v>45</v>
      </c>
      <c r="C53" s="198" t="s">
        <v>141</v>
      </c>
      <c r="D53" s="70"/>
      <c r="E53" s="71"/>
      <c r="F53" s="71"/>
      <c r="G53" s="207">
        <v>15.995834068249422</v>
      </c>
      <c r="H53" s="207">
        <v>0.2451250413132092</v>
      </c>
      <c r="I53" s="207">
        <v>2.2474385810289745E-2</v>
      </c>
      <c r="J53" s="204">
        <v>12189</v>
      </c>
      <c r="K53" s="204">
        <v>13795</v>
      </c>
      <c r="L53" s="207">
        <v>1.3383574687349302</v>
      </c>
      <c r="M53" s="213">
        <v>6.188715640572255E-3</v>
      </c>
      <c r="N53" s="214">
        <v>0</v>
      </c>
      <c r="O53" s="82"/>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row>
    <row r="54" spans="1:44" s="54" customFormat="1" ht="27.75" customHeight="1">
      <c r="B54" s="196">
        <v>46</v>
      </c>
      <c r="C54" s="197" t="s">
        <v>132</v>
      </c>
      <c r="D54" s="19"/>
      <c r="E54" s="20"/>
      <c r="F54" s="20"/>
      <c r="G54" s="208">
        <v>14.603867287263853</v>
      </c>
      <c r="H54" s="208">
        <v>0.39135091720932214</v>
      </c>
      <c r="I54" s="208">
        <v>0.31290751706878661</v>
      </c>
      <c r="J54" s="205">
        <v>26783.032135000001</v>
      </c>
      <c r="K54" s="205">
        <v>23907.045128000002</v>
      </c>
      <c r="L54" s="208">
        <v>2.0486150044608697</v>
      </c>
      <c r="M54" s="208">
        <v>1.7148556070893193E-3</v>
      </c>
      <c r="N54" s="212">
        <v>1.459619766464906E-3</v>
      </c>
      <c r="O54" s="82"/>
    </row>
    <row r="55" spans="1:44" s="83" customFormat="1" ht="27.75" customHeight="1">
      <c r="A55" s="54"/>
      <c r="B55" s="194">
        <v>47</v>
      </c>
      <c r="C55" s="198" t="s">
        <v>166</v>
      </c>
      <c r="D55" s="70"/>
      <c r="E55" s="71"/>
      <c r="F55" s="71"/>
      <c r="G55" s="207">
        <v>14.493729814868512</v>
      </c>
      <c r="H55" s="207">
        <v>7.129287071292871E-2</v>
      </c>
      <c r="I55" s="207">
        <v>0.50734926507349265</v>
      </c>
      <c r="J55" s="204">
        <v>8029</v>
      </c>
      <c r="K55" s="204">
        <v>10276</v>
      </c>
      <c r="L55" s="207">
        <v>2.6798637985111911</v>
      </c>
      <c r="M55" s="213">
        <v>0</v>
      </c>
      <c r="N55" s="214">
        <v>5.3956834532374104E-3</v>
      </c>
      <c r="O55" s="82"/>
      <c r="P55" s="54"/>
      <c r="Q55" s="54"/>
      <c r="R55" s="54"/>
      <c r="S55" s="54"/>
      <c r="T55" s="54"/>
      <c r="U55" s="54"/>
      <c r="V55" s="54"/>
      <c r="W55" s="54"/>
      <c r="X55" s="54"/>
      <c r="Y55" s="54"/>
      <c r="Z55" s="54"/>
      <c r="AA55" s="54"/>
      <c r="AB55" s="54"/>
      <c r="AC55" s="54"/>
      <c r="AD55" s="54"/>
      <c r="AE55" s="54"/>
      <c r="AF55" s="54"/>
      <c r="AG55" s="54"/>
      <c r="AH55" s="54"/>
      <c r="AI55" s="54"/>
      <c r="AJ55" s="54"/>
      <c r="AK55" s="54"/>
      <c r="AL55" s="54"/>
      <c r="AM55" s="54"/>
      <c r="AN55" s="54"/>
      <c r="AO55" s="54"/>
      <c r="AP55" s="54"/>
      <c r="AQ55" s="54"/>
      <c r="AR55" s="54"/>
    </row>
    <row r="56" spans="1:44" s="54" customFormat="1" ht="27.75" customHeight="1">
      <c r="B56" s="196">
        <v>48</v>
      </c>
      <c r="C56" s="199" t="s">
        <v>198</v>
      </c>
      <c r="D56" s="19"/>
      <c r="E56" s="20"/>
      <c r="F56" s="20"/>
      <c r="G56" s="208">
        <v>13.776002296392647</v>
      </c>
      <c r="H56" s="208">
        <v>1.2615331252167881</v>
      </c>
      <c r="I56" s="208">
        <v>1.2386403052375998</v>
      </c>
      <c r="J56" s="205">
        <v>7346</v>
      </c>
      <c r="K56" s="205">
        <v>7457</v>
      </c>
      <c r="L56" s="208">
        <v>1.397111322113503</v>
      </c>
      <c r="M56" s="215">
        <v>0.59712981082844097</v>
      </c>
      <c r="N56" s="216">
        <v>0.5860404435746901</v>
      </c>
      <c r="O56" s="82"/>
    </row>
    <row r="57" spans="1:44" s="83" customFormat="1" ht="27.75" customHeight="1">
      <c r="A57" s="54"/>
      <c r="B57" s="194">
        <v>49</v>
      </c>
      <c r="C57" s="195" t="s">
        <v>308</v>
      </c>
      <c r="D57" s="70"/>
      <c r="E57" s="71"/>
      <c r="F57" s="71"/>
      <c r="G57" s="207">
        <v>12.436756257607502</v>
      </c>
      <c r="H57" s="207">
        <v>1.1988099500514455</v>
      </c>
      <c r="I57" s="207">
        <v>0.85598467820670432</v>
      </c>
      <c r="J57" s="204">
        <v>15051.723411000001</v>
      </c>
      <c r="K57" s="204">
        <v>17124.519144999998</v>
      </c>
      <c r="L57" s="207">
        <v>1.6784340570590848</v>
      </c>
      <c r="M57" s="207">
        <v>1.6048355111906797E-2</v>
      </c>
      <c r="N57" s="211">
        <v>0</v>
      </c>
      <c r="O57" s="82"/>
      <c r="P57" s="54"/>
      <c r="Q57" s="54"/>
      <c r="R57" s="54"/>
      <c r="S57" s="54"/>
      <c r="T57" s="54"/>
      <c r="U57" s="54"/>
      <c r="V57" s="54"/>
      <c r="W57" s="54"/>
      <c r="X57" s="54"/>
      <c r="Y57" s="54"/>
      <c r="Z57" s="54"/>
      <c r="AA57" s="54"/>
      <c r="AB57" s="54"/>
      <c r="AC57" s="54"/>
      <c r="AD57" s="54"/>
      <c r="AE57" s="54"/>
      <c r="AF57" s="54"/>
      <c r="AG57" s="54"/>
      <c r="AH57" s="54"/>
      <c r="AI57" s="54"/>
      <c r="AJ57" s="54"/>
      <c r="AK57" s="54"/>
      <c r="AL57" s="54"/>
      <c r="AM57" s="54"/>
      <c r="AN57" s="54"/>
      <c r="AO57" s="54"/>
      <c r="AP57" s="54"/>
      <c r="AQ57" s="54"/>
      <c r="AR57" s="54"/>
    </row>
    <row r="58" spans="1:44" s="54" customFormat="1" ht="27.75" customHeight="1">
      <c r="B58" s="196">
        <v>50</v>
      </c>
      <c r="C58" s="197" t="s">
        <v>129</v>
      </c>
      <c r="D58" s="19"/>
      <c r="E58" s="20"/>
      <c r="F58" s="20"/>
      <c r="G58" s="208">
        <v>12.353549498881355</v>
      </c>
      <c r="H58" s="208">
        <v>0.6197966101694915</v>
      </c>
      <c r="I58" s="208">
        <v>0.82155932203389825</v>
      </c>
      <c r="J58" s="205">
        <v>17927</v>
      </c>
      <c r="K58" s="205">
        <v>21699</v>
      </c>
      <c r="L58" s="208">
        <v>1.1008617306136388</v>
      </c>
      <c r="M58" s="208">
        <v>0</v>
      </c>
      <c r="N58" s="212">
        <v>0</v>
      </c>
      <c r="O58" s="82"/>
    </row>
    <row r="59" spans="1:44" s="83" customFormat="1" ht="27.75" customHeight="1">
      <c r="A59" s="54"/>
      <c r="B59" s="194">
        <v>51</v>
      </c>
      <c r="C59" s="198" t="s">
        <v>204</v>
      </c>
      <c r="D59" s="70"/>
      <c r="E59" s="71"/>
      <c r="F59" s="71"/>
      <c r="G59" s="207">
        <v>10.909892934801457</v>
      </c>
      <c r="H59" s="207">
        <v>0.80423096930813243</v>
      </c>
      <c r="I59" s="207">
        <v>0.1590081498179296</v>
      </c>
      <c r="J59" s="204">
        <v>9506</v>
      </c>
      <c r="K59" s="204">
        <v>25985</v>
      </c>
      <c r="L59" s="207">
        <v>1.3297344950557173</v>
      </c>
      <c r="M59" s="213">
        <v>0.29505069772111236</v>
      </c>
      <c r="N59" s="214">
        <v>0</v>
      </c>
      <c r="O59" s="82"/>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row>
    <row r="60" spans="1:44" s="54" customFormat="1" ht="27.75" customHeight="1">
      <c r="B60" s="196">
        <v>52</v>
      </c>
      <c r="C60" s="197" t="s">
        <v>345</v>
      </c>
      <c r="D60" s="19"/>
      <c r="E60" s="20"/>
      <c r="F60" s="20"/>
      <c r="G60" s="208">
        <v>10.078269485308823</v>
      </c>
      <c r="H60" s="208">
        <v>0</v>
      </c>
      <c r="I60" s="208">
        <v>0.24275055764941159</v>
      </c>
      <c r="J60" s="205">
        <v>14525</v>
      </c>
      <c r="K60" s="205">
        <v>20260</v>
      </c>
      <c r="L60" s="208">
        <v>1.9597391828932189</v>
      </c>
      <c r="M60" s="208">
        <v>0</v>
      </c>
      <c r="N60" s="212">
        <v>1.1985642866299192E-2</v>
      </c>
      <c r="O60" s="82"/>
    </row>
    <row r="61" spans="1:44" s="83" customFormat="1" ht="27.75" customHeight="1">
      <c r="A61" s="54"/>
      <c r="B61" s="194">
        <v>53</v>
      </c>
      <c r="C61" s="198" t="s">
        <v>213</v>
      </c>
      <c r="D61" s="70"/>
      <c r="E61" s="71"/>
      <c r="F61" s="71"/>
      <c r="G61" s="207">
        <v>9.9946322520784108</v>
      </c>
      <c r="H61" s="207">
        <v>1.4160576928247126E-2</v>
      </c>
      <c r="I61" s="207">
        <v>5.3725072814792482E-2</v>
      </c>
      <c r="J61" s="204">
        <v>8567.4794330000004</v>
      </c>
      <c r="K61" s="204">
        <v>11661.497762999999</v>
      </c>
      <c r="L61" s="207">
        <v>2.2203109414926003</v>
      </c>
      <c r="M61" s="213">
        <v>9.6680603052518976E-3</v>
      </c>
      <c r="N61" s="214">
        <v>0</v>
      </c>
      <c r="O61" s="82"/>
      <c r="P61" s="54"/>
      <c r="Q61" s="54"/>
      <c r="R61" s="54"/>
      <c r="S61" s="54"/>
      <c r="T61" s="54"/>
      <c r="U61" s="54"/>
      <c r="V61" s="54"/>
      <c r="W61" s="54"/>
      <c r="X61" s="54"/>
      <c r="Y61" s="54"/>
      <c r="Z61" s="54"/>
      <c r="AA61" s="54"/>
      <c r="AB61" s="54"/>
      <c r="AC61" s="54"/>
      <c r="AD61" s="54"/>
      <c r="AE61" s="54"/>
      <c r="AF61" s="54"/>
      <c r="AG61" s="54"/>
      <c r="AH61" s="54"/>
      <c r="AI61" s="54"/>
      <c r="AJ61" s="54"/>
      <c r="AK61" s="54"/>
      <c r="AL61" s="54"/>
      <c r="AM61" s="54"/>
      <c r="AN61" s="54"/>
      <c r="AO61" s="54"/>
      <c r="AP61" s="54"/>
      <c r="AQ61" s="54"/>
      <c r="AR61" s="54"/>
    </row>
    <row r="62" spans="1:44" s="54" customFormat="1" ht="27.75" customHeight="1">
      <c r="B62" s="196">
        <v>54</v>
      </c>
      <c r="C62" s="199" t="s">
        <v>181</v>
      </c>
      <c r="D62" s="19"/>
      <c r="E62" s="20"/>
      <c r="F62" s="20"/>
      <c r="G62" s="208">
        <v>9.569704003852431</v>
      </c>
      <c r="H62" s="208">
        <v>0.16401255719351024</v>
      </c>
      <c r="I62" s="208">
        <v>0.12535251837151745</v>
      </c>
      <c r="J62" s="205">
        <v>9922.2084250000007</v>
      </c>
      <c r="K62" s="205">
        <v>12431.456499</v>
      </c>
      <c r="L62" s="208">
        <v>0.40255475648283762</v>
      </c>
      <c r="M62" s="215">
        <v>7.7478600966148767E-2</v>
      </c>
      <c r="N62" s="216">
        <v>0</v>
      </c>
      <c r="O62" s="82"/>
    </row>
    <row r="63" spans="1:44" s="83" customFormat="1" ht="27.75" customHeight="1">
      <c r="A63" s="54"/>
      <c r="B63" s="194">
        <v>55</v>
      </c>
      <c r="C63" s="195" t="s">
        <v>347</v>
      </c>
      <c r="D63" s="70"/>
      <c r="E63" s="71"/>
      <c r="F63" s="71"/>
      <c r="G63" s="207">
        <v>8.3250303869221511</v>
      </c>
      <c r="H63" s="207">
        <v>0.5087363743965555</v>
      </c>
      <c r="I63" s="207">
        <v>0.61918997215581073</v>
      </c>
      <c r="J63" s="204">
        <v>10580.558999999999</v>
      </c>
      <c r="K63" s="204">
        <v>10819.935326999999</v>
      </c>
      <c r="L63" s="207">
        <v>0.94375564526603284</v>
      </c>
      <c r="M63" s="207">
        <v>3.1604083456753695E-2</v>
      </c>
      <c r="N63" s="211">
        <v>0.26578133851652869</v>
      </c>
      <c r="O63" s="82"/>
      <c r="P63" s="54"/>
      <c r="Q63" s="54"/>
      <c r="R63" s="54"/>
      <c r="S63" s="54"/>
      <c r="T63" s="54"/>
      <c r="U63" s="54"/>
      <c r="V63" s="54"/>
      <c r="W63" s="54"/>
      <c r="X63" s="54"/>
      <c r="Y63" s="54"/>
      <c r="Z63" s="54"/>
      <c r="AA63" s="54"/>
      <c r="AB63" s="54"/>
      <c r="AC63" s="54"/>
      <c r="AD63" s="54"/>
      <c r="AE63" s="54"/>
      <c r="AF63" s="54"/>
      <c r="AG63" s="54"/>
      <c r="AH63" s="54"/>
      <c r="AI63" s="54"/>
      <c r="AJ63" s="54"/>
      <c r="AK63" s="54"/>
      <c r="AL63" s="54"/>
      <c r="AM63" s="54"/>
      <c r="AN63" s="54"/>
      <c r="AO63" s="54"/>
      <c r="AP63" s="54"/>
      <c r="AQ63" s="54"/>
      <c r="AR63" s="54"/>
    </row>
    <row r="64" spans="1:44" s="54" customFormat="1" ht="27.75" customHeight="1">
      <c r="B64" s="196">
        <v>56</v>
      </c>
      <c r="C64" s="199" t="s">
        <v>169</v>
      </c>
      <c r="D64" s="19"/>
      <c r="E64" s="20"/>
      <c r="F64" s="20"/>
      <c r="G64" s="208">
        <v>8.1580631996817417</v>
      </c>
      <c r="H64" s="208">
        <v>2.1032081055108405</v>
      </c>
      <c r="I64" s="208">
        <v>0.71689306711850553</v>
      </c>
      <c r="J64" s="205">
        <v>35680.849985000001</v>
      </c>
      <c r="K64" s="205">
        <v>67764.635735000003</v>
      </c>
      <c r="L64" s="208">
        <v>0.62153378821034644</v>
      </c>
      <c r="M64" s="215">
        <v>0.55670880711539961</v>
      </c>
      <c r="N64" s="216">
        <v>0.12117611871680285</v>
      </c>
      <c r="O64" s="82"/>
    </row>
    <row r="65" spans="1:44" s="83" customFormat="1" ht="27.75" customHeight="1">
      <c r="A65" s="54"/>
      <c r="B65" s="194">
        <v>57</v>
      </c>
      <c r="C65" s="198" t="s">
        <v>215</v>
      </c>
      <c r="D65" s="70"/>
      <c r="E65" s="71"/>
      <c r="F65" s="71"/>
      <c r="G65" s="207">
        <v>8.0257106609031457</v>
      </c>
      <c r="H65" s="207">
        <v>1.2451277883061522</v>
      </c>
      <c r="I65" s="207">
        <v>8.1368192849875301E-2</v>
      </c>
      <c r="J65" s="204">
        <v>31007.115822</v>
      </c>
      <c r="K65" s="204">
        <v>52098.111874000002</v>
      </c>
      <c r="L65" s="207">
        <v>0.61478005102200484</v>
      </c>
      <c r="M65" s="213">
        <v>0.20030347938401385</v>
      </c>
      <c r="N65" s="214">
        <v>5.2681447346074311E-3</v>
      </c>
      <c r="O65" s="82"/>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row>
    <row r="66" spans="1:44" s="54" customFormat="1" ht="27.75" customHeight="1">
      <c r="B66" s="196">
        <v>58</v>
      </c>
      <c r="C66" s="197" t="s">
        <v>154</v>
      </c>
      <c r="D66" s="19"/>
      <c r="E66" s="20"/>
      <c r="F66" s="20"/>
      <c r="G66" s="208">
        <v>7.5550732765068753</v>
      </c>
      <c r="H66" s="208">
        <v>0.17113788903518645</v>
      </c>
      <c r="I66" s="208">
        <v>0.14812569930001285</v>
      </c>
      <c r="J66" s="205">
        <v>17825.303598999999</v>
      </c>
      <c r="K66" s="205">
        <v>20234.851610000002</v>
      </c>
      <c r="L66" s="208">
        <v>1.008903424391969</v>
      </c>
      <c r="M66" s="208">
        <v>0</v>
      </c>
      <c r="N66" s="212">
        <v>1.2234350599896044E-2</v>
      </c>
      <c r="O66" s="82"/>
    </row>
    <row r="67" spans="1:44" s="83" customFormat="1" ht="27.75" customHeight="1">
      <c r="A67" s="54"/>
      <c r="B67" s="194">
        <v>59</v>
      </c>
      <c r="C67" s="195" t="s">
        <v>106</v>
      </c>
      <c r="D67" s="70"/>
      <c r="E67" s="71"/>
      <c r="F67" s="71"/>
      <c r="G67" s="207">
        <v>7.4367573040174113</v>
      </c>
      <c r="H67" s="207">
        <v>1.0499857285571572</v>
      </c>
      <c r="I67" s="207">
        <v>0.35218353075495934</v>
      </c>
      <c r="J67" s="204">
        <v>35455</v>
      </c>
      <c r="K67" s="204">
        <v>60585</v>
      </c>
      <c r="L67" s="207">
        <v>0.95371292876391878</v>
      </c>
      <c r="M67" s="207">
        <v>0.41777860952559182</v>
      </c>
      <c r="N67" s="211">
        <v>4.4540095443061662E-3</v>
      </c>
      <c r="O67" s="82"/>
      <c r="P67" s="54"/>
      <c r="Q67" s="54"/>
      <c r="R67" s="54"/>
      <c r="S67" s="54"/>
      <c r="T67" s="54"/>
      <c r="U67" s="54"/>
      <c r="V67" s="54"/>
      <c r="W67" s="54"/>
      <c r="X67" s="54"/>
      <c r="Y67" s="54"/>
      <c r="Z67" s="54"/>
      <c r="AA67" s="54"/>
      <c r="AB67" s="54"/>
      <c r="AC67" s="54"/>
      <c r="AD67" s="54"/>
      <c r="AE67" s="54"/>
      <c r="AF67" s="54"/>
      <c r="AG67" s="54"/>
      <c r="AH67" s="54"/>
      <c r="AI67" s="54"/>
      <c r="AJ67" s="54"/>
      <c r="AK67" s="54"/>
      <c r="AL67" s="54"/>
      <c r="AM67" s="54"/>
      <c r="AN67" s="54"/>
      <c r="AO67" s="54"/>
      <c r="AP67" s="54"/>
      <c r="AQ67" s="54"/>
      <c r="AR67" s="54"/>
    </row>
    <row r="68" spans="1:44" s="54" customFormat="1" ht="27.75" customHeight="1">
      <c r="B68" s="196">
        <v>60</v>
      </c>
      <c r="C68" s="199" t="s">
        <v>202</v>
      </c>
      <c r="D68" s="19"/>
      <c r="E68" s="20"/>
      <c r="F68" s="20"/>
      <c r="G68" s="208">
        <v>7.2824865402353902</v>
      </c>
      <c r="H68" s="208">
        <v>9.5798549336252904E-3</v>
      </c>
      <c r="I68" s="208">
        <v>1.779115916244697E-2</v>
      </c>
      <c r="J68" s="205">
        <v>7314</v>
      </c>
      <c r="K68" s="205">
        <v>11074</v>
      </c>
      <c r="L68" s="208">
        <v>1.0410289009330118</v>
      </c>
      <c r="M68" s="215">
        <v>0</v>
      </c>
      <c r="N68" s="216">
        <v>0</v>
      </c>
      <c r="O68" s="82"/>
    </row>
    <row r="69" spans="1:44" s="83" customFormat="1" ht="27.75" customHeight="1">
      <c r="A69" s="54"/>
      <c r="B69" s="194">
        <v>61</v>
      </c>
      <c r="C69" s="198" t="s">
        <v>172</v>
      </c>
      <c r="D69" s="70"/>
      <c r="E69" s="71"/>
      <c r="F69" s="71"/>
      <c r="G69" s="207">
        <v>6.5721582457114023</v>
      </c>
      <c r="H69" s="207">
        <v>0.1927346115035318</v>
      </c>
      <c r="I69" s="207">
        <v>0.50668516649848638</v>
      </c>
      <c r="J69" s="204">
        <v>8535</v>
      </c>
      <c r="K69" s="204">
        <v>9741</v>
      </c>
      <c r="L69" s="207">
        <v>1.5345169870000002</v>
      </c>
      <c r="M69" s="213">
        <v>0</v>
      </c>
      <c r="N69" s="260">
        <v>2.8888888888888888E-3</v>
      </c>
      <c r="O69" s="82"/>
      <c r="P69" s="54"/>
      <c r="Q69" s="54"/>
      <c r="R69" s="54"/>
      <c r="S69" s="54"/>
      <c r="T69" s="54"/>
      <c r="U69" s="54"/>
      <c r="V69" s="54"/>
      <c r="W69" s="54"/>
      <c r="X69" s="54"/>
      <c r="Y69" s="54"/>
      <c r="Z69" s="54"/>
      <c r="AA69" s="54"/>
      <c r="AB69" s="54"/>
      <c r="AC69" s="54"/>
      <c r="AD69" s="54"/>
      <c r="AE69" s="54"/>
      <c r="AF69" s="54"/>
      <c r="AG69" s="54"/>
      <c r="AH69" s="54"/>
      <c r="AI69" s="54"/>
      <c r="AJ69" s="54"/>
      <c r="AK69" s="54"/>
      <c r="AL69" s="54"/>
      <c r="AM69" s="54"/>
      <c r="AN69" s="54"/>
      <c r="AO69" s="54"/>
      <c r="AP69" s="54"/>
      <c r="AQ69" s="54"/>
      <c r="AR69" s="54"/>
    </row>
    <row r="70" spans="1:44" s="54" customFormat="1" ht="27.75" customHeight="1">
      <c r="B70" s="196">
        <v>62</v>
      </c>
      <c r="C70" s="197" t="s">
        <v>219</v>
      </c>
      <c r="D70" s="19"/>
      <c r="E70" s="20"/>
      <c r="F70" s="20"/>
      <c r="G70" s="208">
        <v>6.0204638052167629</v>
      </c>
      <c r="H70" s="208">
        <v>1.9234828922299367</v>
      </c>
      <c r="I70" s="208">
        <v>5.3441997068063497E-2</v>
      </c>
      <c r="J70" s="205">
        <v>41890.845745999999</v>
      </c>
      <c r="K70" s="205">
        <v>60226.857656</v>
      </c>
      <c r="L70" s="208">
        <v>0.64151644944559649</v>
      </c>
      <c r="M70" s="208">
        <v>0.32499348544254636</v>
      </c>
      <c r="N70" s="212">
        <v>3.8213644979932953E-3</v>
      </c>
      <c r="O70" s="82"/>
    </row>
    <row r="71" spans="1:44" s="83" customFormat="1" ht="27.75" customHeight="1">
      <c r="A71" s="54"/>
      <c r="B71" s="194">
        <v>63</v>
      </c>
      <c r="C71" s="198" t="s">
        <v>138</v>
      </c>
      <c r="D71" s="70"/>
      <c r="E71" s="71"/>
      <c r="F71" s="71"/>
      <c r="G71" s="207">
        <v>5.9981813719800217</v>
      </c>
      <c r="H71" s="207">
        <v>0.75251664859842027</v>
      </c>
      <c r="I71" s="207">
        <v>0.90254762273501621</v>
      </c>
      <c r="J71" s="204">
        <v>22466</v>
      </c>
      <c r="K71" s="204">
        <v>30579</v>
      </c>
      <c r="L71" s="207">
        <v>0.38322840221293547</v>
      </c>
      <c r="M71" s="213">
        <v>1.3743198519100242E-3</v>
      </c>
      <c r="N71" s="214">
        <v>0.23803780781959949</v>
      </c>
      <c r="O71" s="82"/>
      <c r="P71" s="54"/>
      <c r="Q71" s="54"/>
      <c r="R71" s="54"/>
      <c r="S71" s="54"/>
      <c r="T71" s="54"/>
      <c r="U71" s="54"/>
      <c r="V71" s="54"/>
      <c r="W71" s="54"/>
      <c r="X71" s="54"/>
      <c r="Y71" s="54"/>
      <c r="Z71" s="54"/>
      <c r="AA71" s="54"/>
      <c r="AB71" s="54"/>
      <c r="AC71" s="54"/>
      <c r="AD71" s="54"/>
      <c r="AE71" s="54"/>
      <c r="AF71" s="54"/>
      <c r="AG71" s="54"/>
      <c r="AH71" s="54"/>
      <c r="AI71" s="54"/>
      <c r="AJ71" s="54"/>
      <c r="AK71" s="54"/>
      <c r="AL71" s="54"/>
      <c r="AM71" s="54"/>
      <c r="AN71" s="54"/>
      <c r="AO71" s="54"/>
      <c r="AP71" s="54"/>
      <c r="AQ71" s="54"/>
      <c r="AR71" s="54"/>
    </row>
    <row r="72" spans="1:44" s="54" customFormat="1" ht="27.75" customHeight="1">
      <c r="B72" s="196">
        <v>64</v>
      </c>
      <c r="C72" s="197" t="s">
        <v>241</v>
      </c>
      <c r="D72" s="19"/>
      <c r="E72" s="20"/>
      <c r="F72" s="20"/>
      <c r="G72" s="208">
        <v>5.9732229458693942</v>
      </c>
      <c r="H72" s="208">
        <v>1.5877261998426435</v>
      </c>
      <c r="I72" s="208">
        <v>0.88591660110149484</v>
      </c>
      <c r="J72" s="205">
        <v>6506</v>
      </c>
      <c r="K72" s="205">
        <v>8196</v>
      </c>
      <c r="L72" s="208">
        <v>0.84287891668746884</v>
      </c>
      <c r="M72" s="208">
        <v>9.4857713429855217E-2</v>
      </c>
      <c r="N72" s="212">
        <v>3.394907638542187E-2</v>
      </c>
      <c r="O72" s="82"/>
    </row>
    <row r="73" spans="1:44" s="83" customFormat="1" ht="27.75" customHeight="1">
      <c r="A73" s="54"/>
      <c r="B73" s="194">
        <v>65</v>
      </c>
      <c r="C73" s="198" t="s">
        <v>222</v>
      </c>
      <c r="D73" s="70"/>
      <c r="E73" s="71"/>
      <c r="F73" s="71"/>
      <c r="G73" s="207">
        <v>5.4328335939856869</v>
      </c>
      <c r="H73" s="207">
        <v>3.3172156447612915</v>
      </c>
      <c r="I73" s="207">
        <v>0.46680575359805204</v>
      </c>
      <c r="J73" s="204">
        <v>33313.150576</v>
      </c>
      <c r="K73" s="204">
        <v>88490.063120000006</v>
      </c>
      <c r="L73" s="207">
        <v>0.57869746013665291</v>
      </c>
      <c r="M73" s="213">
        <v>0.6703106649597772</v>
      </c>
      <c r="N73" s="214">
        <v>3.0972811926480069E-2</v>
      </c>
      <c r="O73" s="82"/>
      <c r="P73" s="54"/>
      <c r="Q73" s="54"/>
      <c r="R73" s="54"/>
      <c r="S73" s="54"/>
      <c r="T73" s="54"/>
      <c r="U73" s="54"/>
      <c r="V73" s="54"/>
      <c r="W73" s="54"/>
      <c r="X73" s="54"/>
      <c r="Y73" s="54"/>
      <c r="Z73" s="54"/>
      <c r="AA73" s="54"/>
      <c r="AB73" s="54"/>
      <c r="AC73" s="54"/>
      <c r="AD73" s="54"/>
      <c r="AE73" s="54"/>
      <c r="AF73" s="54"/>
      <c r="AG73" s="54"/>
      <c r="AH73" s="54"/>
      <c r="AI73" s="54"/>
      <c r="AJ73" s="54"/>
      <c r="AK73" s="54"/>
      <c r="AL73" s="54"/>
      <c r="AM73" s="54"/>
      <c r="AN73" s="54"/>
      <c r="AO73" s="54"/>
      <c r="AP73" s="54"/>
      <c r="AQ73" s="54"/>
      <c r="AR73" s="54"/>
    </row>
    <row r="74" spans="1:44" s="54" customFormat="1" ht="27.75" customHeight="1">
      <c r="B74" s="196">
        <v>66</v>
      </c>
      <c r="C74" s="197" t="s">
        <v>191</v>
      </c>
      <c r="D74" s="19"/>
      <c r="E74" s="20"/>
      <c r="F74" s="20"/>
      <c r="G74" s="208">
        <v>5.4306979377825169</v>
      </c>
      <c r="H74" s="208">
        <v>1.9335404158649945</v>
      </c>
      <c r="I74" s="208">
        <v>0.39493265954240941</v>
      </c>
      <c r="J74" s="205">
        <v>91193</v>
      </c>
      <c r="K74" s="205">
        <v>132997</v>
      </c>
      <c r="L74" s="208">
        <v>0.67878205891742738</v>
      </c>
      <c r="M74" s="208">
        <v>0.17597962216090002</v>
      </c>
      <c r="N74" s="212">
        <v>2.9624283591594143E-2</v>
      </c>
      <c r="O74" s="82"/>
    </row>
    <row r="75" spans="1:44" s="83" customFormat="1" ht="27.75" customHeight="1">
      <c r="A75" s="54"/>
      <c r="B75" s="194">
        <v>67</v>
      </c>
      <c r="C75" s="195" t="s">
        <v>161</v>
      </c>
      <c r="D75" s="70"/>
      <c r="E75" s="71"/>
      <c r="F75" s="71"/>
      <c r="G75" s="207">
        <v>4.9809069035809186</v>
      </c>
      <c r="H75" s="207">
        <v>0.54257876755662404</v>
      </c>
      <c r="I75" s="207">
        <v>0.75996457041629761</v>
      </c>
      <c r="J75" s="204">
        <v>9091</v>
      </c>
      <c r="K75" s="204">
        <v>14189</v>
      </c>
      <c r="L75" s="207">
        <v>1.0065508529411766</v>
      </c>
      <c r="M75" s="207">
        <v>0.21889598627133186</v>
      </c>
      <c r="N75" s="211">
        <v>7.3410239298312516E-2</v>
      </c>
      <c r="O75" s="82"/>
      <c r="P75" s="54"/>
      <c r="Q75" s="54"/>
      <c r="R75" s="54"/>
      <c r="S75" s="54"/>
      <c r="T75" s="54"/>
      <c r="U75" s="54"/>
      <c r="V75" s="54"/>
      <c r="W75" s="54"/>
      <c r="X75" s="54"/>
      <c r="Y75" s="54"/>
      <c r="Z75" s="54"/>
      <c r="AA75" s="54"/>
      <c r="AB75" s="54"/>
      <c r="AC75" s="54"/>
      <c r="AD75" s="54"/>
      <c r="AE75" s="54"/>
      <c r="AF75" s="54"/>
      <c r="AG75" s="54"/>
      <c r="AH75" s="54"/>
      <c r="AI75" s="54"/>
      <c r="AJ75" s="54"/>
      <c r="AK75" s="54"/>
      <c r="AL75" s="54"/>
      <c r="AM75" s="54"/>
      <c r="AN75" s="54"/>
      <c r="AO75" s="54"/>
      <c r="AP75" s="54"/>
      <c r="AQ75" s="54"/>
      <c r="AR75" s="54"/>
    </row>
    <row r="76" spans="1:44" s="54" customFormat="1" ht="27.75" customHeight="1">
      <c r="B76" s="196">
        <v>68</v>
      </c>
      <c r="C76" s="199" t="s">
        <v>183</v>
      </c>
      <c r="D76" s="19"/>
      <c r="E76" s="20"/>
      <c r="F76" s="20"/>
      <c r="G76" s="208">
        <v>4.9244687561183982</v>
      </c>
      <c r="H76" s="208">
        <v>0.12136288255691241</v>
      </c>
      <c r="I76" s="208">
        <v>0.10819639177848132</v>
      </c>
      <c r="J76" s="205">
        <v>28012</v>
      </c>
      <c r="K76" s="205">
        <v>28498</v>
      </c>
      <c r="L76" s="208">
        <v>0.98938676521979041</v>
      </c>
      <c r="M76" s="215">
        <v>2.0231745447857274E-3</v>
      </c>
      <c r="N76" s="216">
        <v>6.2534485929740668E-4</v>
      </c>
      <c r="O76" s="82"/>
    </row>
    <row r="77" spans="1:44" s="83" customFormat="1" ht="27.75" customHeight="1">
      <c r="A77" s="54"/>
      <c r="B77" s="194">
        <v>69</v>
      </c>
      <c r="C77" s="195" t="s">
        <v>235</v>
      </c>
      <c r="D77" s="70"/>
      <c r="E77" s="71"/>
      <c r="F77" s="71"/>
      <c r="G77" s="207">
        <v>4.7427171145746971</v>
      </c>
      <c r="H77" s="207">
        <v>2.4549825899519151</v>
      </c>
      <c r="I77" s="207">
        <v>0.82233460454319351</v>
      </c>
      <c r="J77" s="204">
        <v>18466</v>
      </c>
      <c r="K77" s="204">
        <v>27465</v>
      </c>
      <c r="L77" s="207">
        <v>0.40680517066609739</v>
      </c>
      <c r="M77" s="207">
        <v>0.55422715627668662</v>
      </c>
      <c r="N77" s="211">
        <v>6.9171648163962422E-3</v>
      </c>
      <c r="O77" s="82"/>
      <c r="P77" s="54"/>
      <c r="Q77" s="54"/>
      <c r="R77" s="54"/>
      <c r="S77" s="54"/>
      <c r="T77" s="54"/>
      <c r="U77" s="54"/>
      <c r="V77" s="54"/>
      <c r="W77" s="54"/>
      <c r="X77" s="54"/>
      <c r="Y77" s="54"/>
      <c r="Z77" s="54"/>
      <c r="AA77" s="54"/>
      <c r="AB77" s="54"/>
      <c r="AC77" s="54"/>
      <c r="AD77" s="54"/>
      <c r="AE77" s="54"/>
      <c r="AF77" s="54"/>
      <c r="AG77" s="54"/>
      <c r="AH77" s="54"/>
      <c r="AI77" s="54"/>
      <c r="AJ77" s="54"/>
      <c r="AK77" s="54"/>
      <c r="AL77" s="54"/>
      <c r="AM77" s="54"/>
      <c r="AN77" s="54"/>
      <c r="AO77" s="54"/>
      <c r="AP77" s="54"/>
      <c r="AQ77" s="54"/>
      <c r="AR77" s="54"/>
    </row>
    <row r="78" spans="1:44" s="54" customFormat="1" ht="27.75" customHeight="1">
      <c r="B78" s="196">
        <v>70</v>
      </c>
      <c r="C78" s="199" t="s">
        <v>188</v>
      </c>
      <c r="D78" s="19"/>
      <c r="E78" s="20"/>
      <c r="F78" s="20"/>
      <c r="G78" s="208">
        <v>4.4828471372790331</v>
      </c>
      <c r="H78" s="208">
        <v>1.2999552472588947</v>
      </c>
      <c r="I78" s="208">
        <v>1.2622510628776014</v>
      </c>
      <c r="J78" s="205">
        <v>10459</v>
      </c>
      <c r="K78" s="205">
        <v>12695</v>
      </c>
      <c r="L78" s="208">
        <v>0.5296088174503919</v>
      </c>
      <c r="M78" s="215">
        <v>0.10430215107553777</v>
      </c>
      <c r="N78" s="216">
        <v>8.996164749041187E-2</v>
      </c>
      <c r="O78" s="82"/>
    </row>
    <row r="79" spans="1:44" s="83" customFormat="1" ht="27.75" customHeight="1">
      <c r="A79" s="54"/>
      <c r="B79" s="194">
        <v>71</v>
      </c>
      <c r="C79" s="198" t="s">
        <v>346</v>
      </c>
      <c r="D79" s="70"/>
      <c r="E79" s="71"/>
      <c r="F79" s="71"/>
      <c r="G79" s="207">
        <v>4.3749261360785265</v>
      </c>
      <c r="H79" s="207">
        <v>4.5062793491490401E-2</v>
      </c>
      <c r="I79" s="207">
        <v>1.6847080743202424E-2</v>
      </c>
      <c r="J79" s="204">
        <v>10002.190748999999</v>
      </c>
      <c r="K79" s="204">
        <v>13770.519327</v>
      </c>
      <c r="L79" s="207">
        <v>0.6769881151459276</v>
      </c>
      <c r="M79" s="213">
        <v>0</v>
      </c>
      <c r="N79" s="214">
        <v>0</v>
      </c>
      <c r="O79" s="82"/>
      <c r="P79" s="54"/>
      <c r="Q79" s="54"/>
      <c r="R79" s="54"/>
      <c r="S79" s="54"/>
      <c r="T79" s="54"/>
      <c r="U79" s="54"/>
      <c r="V79" s="54"/>
      <c r="W79" s="54"/>
      <c r="X79" s="54"/>
      <c r="Y79" s="54"/>
      <c r="Z79" s="54"/>
      <c r="AA79" s="54"/>
      <c r="AB79" s="54"/>
      <c r="AC79" s="54"/>
      <c r="AD79" s="54"/>
      <c r="AE79" s="54"/>
      <c r="AF79" s="54"/>
      <c r="AG79" s="54"/>
      <c r="AH79" s="54"/>
      <c r="AI79" s="54"/>
      <c r="AJ79" s="54"/>
      <c r="AK79" s="54"/>
      <c r="AL79" s="54"/>
      <c r="AM79" s="54"/>
      <c r="AN79" s="54"/>
      <c r="AO79" s="54"/>
      <c r="AP79" s="54"/>
      <c r="AQ79" s="54"/>
      <c r="AR79" s="54"/>
    </row>
    <row r="80" spans="1:44" s="54" customFormat="1" ht="27.75" customHeight="1">
      <c r="B80" s="196">
        <v>72</v>
      </c>
      <c r="C80" s="197" t="s">
        <v>163</v>
      </c>
      <c r="D80" s="19"/>
      <c r="E80" s="20"/>
      <c r="F80" s="20"/>
      <c r="G80" s="208">
        <v>4.3228739540381422</v>
      </c>
      <c r="H80" s="208">
        <v>6.8106157853214971E-2</v>
      </c>
      <c r="I80" s="208">
        <v>0.33337208776877197</v>
      </c>
      <c r="J80" s="205">
        <v>23609.628035999998</v>
      </c>
      <c r="K80" s="205">
        <v>33489.380680000002</v>
      </c>
      <c r="L80" s="208">
        <v>0.53589058525250688</v>
      </c>
      <c r="M80" s="208">
        <v>0</v>
      </c>
      <c r="N80" s="212">
        <v>0</v>
      </c>
      <c r="O80" s="82"/>
    </row>
    <row r="81" spans="1:44" s="83" customFormat="1" ht="27.75" customHeight="1">
      <c r="A81" s="54"/>
      <c r="B81" s="194">
        <v>73</v>
      </c>
      <c r="C81" s="198" t="s">
        <v>196</v>
      </c>
      <c r="D81" s="70"/>
      <c r="E81" s="71"/>
      <c r="F81" s="71"/>
      <c r="G81" s="207">
        <v>4.201918212980031</v>
      </c>
      <c r="H81" s="207">
        <v>0.23901689708141322</v>
      </c>
      <c r="I81" s="207">
        <v>1.0470046082949309</v>
      </c>
      <c r="J81" s="204">
        <v>5042</v>
      </c>
      <c r="K81" s="204">
        <v>7199</v>
      </c>
      <c r="L81" s="207">
        <v>1.1643060038300836</v>
      </c>
      <c r="M81" s="213">
        <v>0.14049442896935932</v>
      </c>
      <c r="N81" s="214">
        <v>0</v>
      </c>
      <c r="O81" s="82"/>
      <c r="P81" s="54"/>
      <c r="Q81" s="54"/>
      <c r="R81" s="54"/>
      <c r="S81" s="54"/>
      <c r="T81" s="54"/>
      <c r="U81" s="54"/>
      <c r="V81" s="54"/>
      <c r="W81" s="54"/>
      <c r="X81" s="54"/>
      <c r="Y81" s="54"/>
      <c r="Z81" s="54"/>
      <c r="AA81" s="54"/>
      <c r="AB81" s="54"/>
      <c r="AC81" s="54"/>
      <c r="AD81" s="54"/>
      <c r="AE81" s="54"/>
      <c r="AF81" s="54"/>
      <c r="AG81" s="54"/>
      <c r="AH81" s="54"/>
      <c r="AI81" s="54"/>
      <c r="AJ81" s="54"/>
      <c r="AK81" s="54"/>
      <c r="AL81" s="54"/>
      <c r="AM81" s="54"/>
      <c r="AN81" s="54"/>
      <c r="AO81" s="54"/>
      <c r="AP81" s="54"/>
      <c r="AQ81" s="54"/>
      <c r="AR81" s="54"/>
    </row>
    <row r="82" spans="1:44" s="54" customFormat="1" ht="27.75" customHeight="1">
      <c r="B82" s="196">
        <v>74</v>
      </c>
      <c r="C82" s="199" t="s">
        <v>144</v>
      </c>
      <c r="D82" s="19"/>
      <c r="E82" s="20"/>
      <c r="F82" s="20"/>
      <c r="G82" s="208">
        <v>4.1393394266330352</v>
      </c>
      <c r="H82" s="208">
        <v>5.0447942941636952E-3</v>
      </c>
      <c r="I82" s="208">
        <v>0.20387927285378796</v>
      </c>
      <c r="J82" s="205">
        <v>13443</v>
      </c>
      <c r="K82" s="205">
        <v>13386</v>
      </c>
      <c r="L82" s="208">
        <v>0.65728916425566464</v>
      </c>
      <c r="M82" s="215">
        <v>0</v>
      </c>
      <c r="N82" s="216">
        <v>0</v>
      </c>
      <c r="O82" s="82"/>
    </row>
    <row r="83" spans="1:44" s="83" customFormat="1" ht="27.75" customHeight="1">
      <c r="A83" s="54"/>
      <c r="B83" s="194">
        <v>75</v>
      </c>
      <c r="C83" s="195" t="s">
        <v>186</v>
      </c>
      <c r="D83" s="70"/>
      <c r="E83" s="71"/>
      <c r="F83" s="71"/>
      <c r="G83" s="207">
        <v>4.1217402373320642</v>
      </c>
      <c r="H83" s="207">
        <v>0</v>
      </c>
      <c r="I83" s="207">
        <v>0.3197926584153179</v>
      </c>
      <c r="J83" s="204">
        <v>9603</v>
      </c>
      <c r="K83" s="204">
        <v>10480</v>
      </c>
      <c r="L83" s="207">
        <v>0.55491986751955114</v>
      </c>
      <c r="M83" s="207">
        <v>0</v>
      </c>
      <c r="N83" s="211">
        <v>0</v>
      </c>
      <c r="O83" s="82"/>
      <c r="P83" s="54"/>
      <c r="Q83" s="54"/>
      <c r="R83" s="54"/>
      <c r="S83" s="54"/>
      <c r="T83" s="54"/>
      <c r="U83" s="54"/>
      <c r="V83" s="54"/>
      <c r="W83" s="54"/>
      <c r="X83" s="54"/>
      <c r="Y83" s="54"/>
      <c r="Z83" s="54"/>
      <c r="AA83" s="54"/>
      <c r="AB83" s="54"/>
      <c r="AC83" s="54"/>
      <c r="AD83" s="54"/>
      <c r="AE83" s="54"/>
      <c r="AF83" s="54"/>
      <c r="AG83" s="54"/>
      <c r="AH83" s="54"/>
      <c r="AI83" s="54"/>
      <c r="AJ83" s="54"/>
      <c r="AK83" s="54"/>
      <c r="AL83" s="54"/>
      <c r="AM83" s="54"/>
      <c r="AN83" s="54"/>
      <c r="AO83" s="54"/>
      <c r="AP83" s="54"/>
      <c r="AQ83" s="54"/>
      <c r="AR83" s="54"/>
    </row>
    <row r="84" spans="1:44" s="54" customFormat="1" ht="27.75" customHeight="1">
      <c r="B84" s="196">
        <v>76</v>
      </c>
      <c r="C84" s="197" t="s">
        <v>146</v>
      </c>
      <c r="D84" s="19"/>
      <c r="E84" s="20"/>
      <c r="F84" s="20"/>
      <c r="G84" s="208">
        <v>3.6991631677442527</v>
      </c>
      <c r="H84" s="208">
        <v>0.63995943204868155</v>
      </c>
      <c r="I84" s="208">
        <v>0.37521129141311699</v>
      </c>
      <c r="J84" s="205">
        <v>40649</v>
      </c>
      <c r="K84" s="205">
        <v>53629</v>
      </c>
      <c r="L84" s="208">
        <v>0.49733328734700222</v>
      </c>
      <c r="M84" s="208">
        <v>0.1105582335562121</v>
      </c>
      <c r="N84" s="259">
        <v>7.7748406157673769E-4</v>
      </c>
      <c r="O84" s="82"/>
    </row>
    <row r="85" spans="1:44" s="83" customFormat="1" ht="27.75" customHeight="1">
      <c r="A85" s="54"/>
      <c r="B85" s="194">
        <v>77</v>
      </c>
      <c r="C85" s="198" t="s">
        <v>110</v>
      </c>
      <c r="D85" s="70"/>
      <c r="E85" s="71"/>
      <c r="F85" s="71"/>
      <c r="G85" s="207">
        <v>3.6056216481032908</v>
      </c>
      <c r="H85" s="207">
        <v>1.3574040219378428E-2</v>
      </c>
      <c r="I85" s="207">
        <v>0.26704753199268738</v>
      </c>
      <c r="J85" s="204">
        <v>25286</v>
      </c>
      <c r="K85" s="204">
        <v>25530</v>
      </c>
      <c r="L85" s="207">
        <v>0.60945189582244375</v>
      </c>
      <c r="M85" s="213">
        <v>0</v>
      </c>
      <c r="N85" s="260">
        <v>0</v>
      </c>
      <c r="O85" s="82"/>
      <c r="P85" s="54"/>
      <c r="Q85" s="54"/>
      <c r="R85" s="54"/>
      <c r="S85" s="54"/>
      <c r="T85" s="54"/>
      <c r="U85" s="54"/>
      <c r="V85" s="54"/>
      <c r="W85" s="54"/>
      <c r="X85" s="54"/>
      <c r="Y85" s="54"/>
      <c r="Z85" s="54"/>
      <c r="AA85" s="54"/>
      <c r="AB85" s="54"/>
      <c r="AC85" s="54"/>
      <c r="AD85" s="54"/>
      <c r="AE85" s="54"/>
      <c r="AF85" s="54"/>
      <c r="AG85" s="54"/>
      <c r="AH85" s="54"/>
      <c r="AI85" s="54"/>
      <c r="AJ85" s="54"/>
      <c r="AK85" s="54"/>
      <c r="AL85" s="54"/>
      <c r="AM85" s="54"/>
      <c r="AN85" s="54"/>
      <c r="AO85" s="54"/>
      <c r="AP85" s="54"/>
      <c r="AQ85" s="54"/>
      <c r="AR85" s="54"/>
    </row>
    <row r="86" spans="1:44" s="54" customFormat="1" ht="27.75" customHeight="1">
      <c r="B86" s="196">
        <v>78</v>
      </c>
      <c r="C86" s="199" t="s">
        <v>113</v>
      </c>
      <c r="D86" s="19"/>
      <c r="E86" s="20"/>
      <c r="F86" s="20"/>
      <c r="G86" s="208">
        <v>3.5896563341229246</v>
      </c>
      <c r="H86" s="208">
        <v>0.16174744256246856</v>
      </c>
      <c r="I86" s="208">
        <v>0.13231594834814692</v>
      </c>
      <c r="J86" s="205">
        <v>95099</v>
      </c>
      <c r="K86" s="205">
        <v>117929</v>
      </c>
      <c r="L86" s="208">
        <v>0.33589278875758743</v>
      </c>
      <c r="M86" s="215">
        <v>3.8930182098571721E-2</v>
      </c>
      <c r="N86" s="264">
        <v>4.5009100445608024E-3</v>
      </c>
      <c r="O86" s="82"/>
    </row>
    <row r="87" spans="1:44" s="83" customFormat="1" ht="27.75" customHeight="1">
      <c r="A87" s="54"/>
      <c r="B87" s="194">
        <v>79</v>
      </c>
      <c r="C87" s="195" t="s">
        <v>123</v>
      </c>
      <c r="D87" s="70"/>
      <c r="E87" s="71"/>
      <c r="F87" s="71"/>
      <c r="G87" s="207">
        <v>3.5654973934920702</v>
      </c>
      <c r="H87" s="207">
        <v>2.6598418719436953E-2</v>
      </c>
      <c r="I87" s="207">
        <v>0.1174992002193684</v>
      </c>
      <c r="J87" s="204">
        <v>24192</v>
      </c>
      <c r="K87" s="204">
        <v>24553</v>
      </c>
      <c r="L87" s="207">
        <v>0.88015131103637267</v>
      </c>
      <c r="M87" s="207">
        <v>0</v>
      </c>
      <c r="N87" s="258">
        <v>2.8471777350701118E-3</v>
      </c>
      <c r="O87" s="82"/>
      <c r="P87" s="54"/>
      <c r="Q87" s="54"/>
      <c r="R87" s="54"/>
      <c r="S87" s="54"/>
      <c r="T87" s="54"/>
      <c r="U87" s="54"/>
      <c r="V87" s="54"/>
      <c r="W87" s="54"/>
      <c r="X87" s="54"/>
      <c r="Y87" s="54"/>
      <c r="Z87" s="54"/>
      <c r="AA87" s="54"/>
      <c r="AB87" s="54"/>
      <c r="AC87" s="54"/>
      <c r="AD87" s="54"/>
      <c r="AE87" s="54"/>
      <c r="AF87" s="54"/>
      <c r="AG87" s="54"/>
      <c r="AH87" s="54"/>
      <c r="AI87" s="54"/>
      <c r="AJ87" s="54"/>
      <c r="AK87" s="54"/>
      <c r="AL87" s="54"/>
      <c r="AM87" s="54"/>
      <c r="AN87" s="54"/>
      <c r="AO87" s="54"/>
      <c r="AP87" s="54"/>
      <c r="AQ87" s="54"/>
      <c r="AR87" s="54"/>
    </row>
    <row r="88" spans="1:44" s="54" customFormat="1" ht="27.75" customHeight="1">
      <c r="B88" s="196">
        <v>80</v>
      </c>
      <c r="C88" s="197" t="s">
        <v>102</v>
      </c>
      <c r="D88" s="19"/>
      <c r="E88" s="20"/>
      <c r="F88" s="20"/>
      <c r="G88" s="208">
        <v>3.2240930419136125</v>
      </c>
      <c r="H88" s="208">
        <v>0.25797733630458491</v>
      </c>
      <c r="I88" s="208">
        <v>0.17270399696553032</v>
      </c>
      <c r="J88" s="205">
        <v>59409</v>
      </c>
      <c r="K88" s="205">
        <v>72698</v>
      </c>
      <c r="L88" s="208">
        <v>0.41579898267884685</v>
      </c>
      <c r="M88" s="208">
        <v>9.2122434452485469E-2</v>
      </c>
      <c r="N88" s="212">
        <v>9.1202989678490932E-3</v>
      </c>
      <c r="O88" s="82"/>
    </row>
    <row r="89" spans="1:44" s="83" customFormat="1" ht="27.75" customHeight="1">
      <c r="A89" s="54"/>
      <c r="B89" s="194">
        <v>81</v>
      </c>
      <c r="C89" s="195" t="s">
        <v>194</v>
      </c>
      <c r="D89" s="70"/>
      <c r="E89" s="71"/>
      <c r="F89" s="71"/>
      <c r="G89" s="207">
        <v>3.0115456533884721</v>
      </c>
      <c r="H89" s="207">
        <v>3.5593420155838413</v>
      </c>
      <c r="I89" s="207">
        <v>0.42396890599959475</v>
      </c>
      <c r="J89" s="204">
        <v>109385</v>
      </c>
      <c r="K89" s="204">
        <v>243964</v>
      </c>
      <c r="L89" s="207">
        <v>0.37427661180586907</v>
      </c>
      <c r="M89" s="207">
        <v>0.56203661901178836</v>
      </c>
      <c r="N89" s="211">
        <v>7.4040632054176072E-3</v>
      </c>
      <c r="O89" s="82"/>
      <c r="P89" s="54"/>
      <c r="Q89" s="54"/>
      <c r="R89" s="54"/>
      <c r="S89" s="54"/>
      <c r="T89" s="54"/>
      <c r="U89" s="54"/>
      <c r="V89" s="54"/>
      <c r="W89" s="54"/>
      <c r="X89" s="54"/>
      <c r="Y89" s="54"/>
      <c r="Z89" s="54"/>
      <c r="AA89" s="54"/>
      <c r="AB89" s="54"/>
      <c r="AC89" s="54"/>
      <c r="AD89" s="54"/>
      <c r="AE89" s="54"/>
      <c r="AF89" s="54"/>
      <c r="AG89" s="54"/>
      <c r="AH89" s="54"/>
      <c r="AI89" s="54"/>
      <c r="AJ89" s="54"/>
      <c r="AK89" s="54"/>
      <c r="AL89" s="54"/>
      <c r="AM89" s="54"/>
      <c r="AN89" s="54"/>
      <c r="AO89" s="54"/>
      <c r="AP89" s="54"/>
      <c r="AQ89" s="54"/>
      <c r="AR89" s="54"/>
    </row>
    <row r="90" spans="1:44" s="54" customFormat="1" ht="27.75" customHeight="1">
      <c r="B90" s="196">
        <v>82</v>
      </c>
      <c r="C90" s="197" t="s">
        <v>210</v>
      </c>
      <c r="D90" s="19"/>
      <c r="E90" s="20"/>
      <c r="F90" s="20"/>
      <c r="G90" s="208">
        <v>2.9982395460344535</v>
      </c>
      <c r="H90" s="208">
        <v>0</v>
      </c>
      <c r="I90" s="208">
        <v>0.63694354426061739</v>
      </c>
      <c r="J90" s="205">
        <v>34310</v>
      </c>
      <c r="K90" s="205">
        <v>33829</v>
      </c>
      <c r="L90" s="208">
        <v>0.50863210853737217</v>
      </c>
      <c r="M90" s="208">
        <v>0</v>
      </c>
      <c r="N90" s="212">
        <v>0.13876685816103959</v>
      </c>
      <c r="O90" s="82"/>
    </row>
    <row r="91" spans="1:44" s="83" customFormat="1" ht="27.75" customHeight="1">
      <c r="A91" s="54"/>
      <c r="B91" s="194">
        <v>83</v>
      </c>
      <c r="C91" s="195" t="s">
        <v>118</v>
      </c>
      <c r="D91" s="70"/>
      <c r="E91" s="71"/>
      <c r="F91" s="71"/>
      <c r="G91" s="207">
        <v>2.9663939008988764</v>
      </c>
      <c r="H91" s="207">
        <v>0.39314606741573033</v>
      </c>
      <c r="I91" s="207">
        <v>2.2471910112359553E-3</v>
      </c>
      <c r="J91" s="204">
        <v>7860</v>
      </c>
      <c r="K91" s="204">
        <v>10661</v>
      </c>
      <c r="L91" s="207">
        <v>0.39688863343913533</v>
      </c>
      <c r="M91" s="207">
        <v>0</v>
      </c>
      <c r="N91" s="211">
        <v>0</v>
      </c>
      <c r="O91" s="82"/>
      <c r="P91" s="54"/>
      <c r="Q91" s="54"/>
      <c r="R91" s="54"/>
      <c r="S91" s="54"/>
      <c r="T91" s="54"/>
      <c r="U91" s="54"/>
      <c r="V91" s="54"/>
      <c r="W91" s="54"/>
      <c r="X91" s="54"/>
      <c r="Y91" s="54"/>
      <c r="Z91" s="54"/>
      <c r="AA91" s="54"/>
      <c r="AB91" s="54"/>
      <c r="AC91" s="54"/>
      <c r="AD91" s="54"/>
      <c r="AE91" s="54"/>
      <c r="AF91" s="54"/>
      <c r="AG91" s="54"/>
      <c r="AH91" s="54"/>
      <c r="AI91" s="54"/>
      <c r="AJ91" s="54"/>
      <c r="AK91" s="54"/>
      <c r="AL91" s="54"/>
      <c r="AM91" s="54"/>
      <c r="AN91" s="54"/>
      <c r="AO91" s="54"/>
      <c r="AP91" s="54"/>
      <c r="AQ91" s="54"/>
      <c r="AR91" s="54"/>
    </row>
    <row r="92" spans="1:44" s="54" customFormat="1" ht="27.75" customHeight="1">
      <c r="B92" s="196">
        <v>84</v>
      </c>
      <c r="C92" s="199" t="s">
        <v>108</v>
      </c>
      <c r="D92" s="19"/>
      <c r="E92" s="20"/>
      <c r="F92" s="20"/>
      <c r="G92" s="208">
        <v>2.7810940779803941</v>
      </c>
      <c r="H92" s="208">
        <v>1.2402234636871508</v>
      </c>
      <c r="I92" s="208">
        <v>0.93780963423632335</v>
      </c>
      <c r="J92" s="205">
        <v>63812</v>
      </c>
      <c r="K92" s="205">
        <v>81363</v>
      </c>
      <c r="L92" s="208">
        <v>0.66562907297262941</v>
      </c>
      <c r="M92" s="215">
        <v>0.33367771879073022</v>
      </c>
      <c r="N92" s="216">
        <v>0.30753091521759862</v>
      </c>
      <c r="O92" s="82"/>
    </row>
    <row r="93" spans="1:44" s="83" customFormat="1" ht="27.75" customHeight="1">
      <c r="A93" s="54"/>
      <c r="B93" s="194">
        <v>85</v>
      </c>
      <c r="C93" s="195" t="s">
        <v>261</v>
      </c>
      <c r="D93" s="70"/>
      <c r="E93" s="71"/>
      <c r="F93" s="71"/>
      <c r="G93" s="207">
        <v>2.6805279373522457</v>
      </c>
      <c r="H93" s="207">
        <v>1.5507029986313301</v>
      </c>
      <c r="I93" s="207">
        <v>0</v>
      </c>
      <c r="J93" s="204">
        <v>6521</v>
      </c>
      <c r="K93" s="204">
        <v>13724</v>
      </c>
      <c r="L93" s="207">
        <v>1.1384231344341269</v>
      </c>
      <c r="M93" s="207">
        <v>0.2230677930601131</v>
      </c>
      <c r="N93" s="211">
        <v>0</v>
      </c>
      <c r="O93" s="82"/>
      <c r="P93" s="54"/>
      <c r="Q93" s="54"/>
      <c r="R93" s="54"/>
      <c r="S93" s="54"/>
      <c r="T93" s="54"/>
      <c r="U93" s="54"/>
      <c r="V93" s="54"/>
      <c r="W93" s="54"/>
      <c r="X93" s="54"/>
      <c r="Y93" s="54"/>
      <c r="Z93" s="54"/>
      <c r="AA93" s="54"/>
      <c r="AB93" s="54"/>
      <c r="AC93" s="54"/>
      <c r="AD93" s="54"/>
      <c r="AE93" s="54"/>
      <c r="AF93" s="54"/>
      <c r="AG93" s="54"/>
      <c r="AH93" s="54"/>
      <c r="AI93" s="54"/>
      <c r="AJ93" s="54"/>
      <c r="AK93" s="54"/>
      <c r="AL93" s="54"/>
      <c r="AM93" s="54"/>
      <c r="AN93" s="54"/>
      <c r="AO93" s="54"/>
      <c r="AP93" s="54"/>
      <c r="AQ93" s="54"/>
      <c r="AR93" s="54"/>
    </row>
    <row r="94" spans="1:44" s="54" customFormat="1" ht="27.75" customHeight="1">
      <c r="B94" s="196">
        <v>86</v>
      </c>
      <c r="C94" s="197" t="s">
        <v>220</v>
      </c>
      <c r="D94" s="19"/>
      <c r="E94" s="20"/>
      <c r="F94" s="20"/>
      <c r="G94" s="208">
        <v>2.5131019775277061</v>
      </c>
      <c r="H94" s="208">
        <v>2.0412940946012967</v>
      </c>
      <c r="I94" s="208">
        <v>0.5989962149233502</v>
      </c>
      <c r="J94" s="205">
        <v>35162.615122000003</v>
      </c>
      <c r="K94" s="205">
        <v>45319.205658999999</v>
      </c>
      <c r="L94" s="208">
        <v>0.20676806785636365</v>
      </c>
      <c r="M94" s="208">
        <v>0.13665657198037134</v>
      </c>
      <c r="N94" s="212">
        <v>2.5886041547007389E-2</v>
      </c>
      <c r="O94" s="82"/>
    </row>
    <row r="95" spans="1:44" s="83" customFormat="1" ht="27.75" customHeight="1">
      <c r="A95" s="54"/>
      <c r="B95" s="194">
        <v>87</v>
      </c>
      <c r="C95" s="198" t="s">
        <v>207</v>
      </c>
      <c r="D95" s="70"/>
      <c r="E95" s="71"/>
      <c r="F95" s="71"/>
      <c r="G95" s="207">
        <v>2.4988029843252706</v>
      </c>
      <c r="H95" s="207">
        <v>6.6836409929980902E-3</v>
      </c>
      <c r="I95" s="207">
        <v>9.0706556333545515E-3</v>
      </c>
      <c r="J95" s="204">
        <v>4964</v>
      </c>
      <c r="K95" s="204">
        <v>5913</v>
      </c>
      <c r="L95" s="207">
        <v>0.12927982440159574</v>
      </c>
      <c r="M95" s="213">
        <v>5.5851063829787237E-3</v>
      </c>
      <c r="N95" s="214">
        <v>0</v>
      </c>
      <c r="O95" s="82"/>
      <c r="P95" s="54"/>
      <c r="Q95" s="54"/>
      <c r="R95" s="54"/>
      <c r="S95" s="54"/>
      <c r="T95" s="54"/>
      <c r="U95" s="54"/>
      <c r="V95" s="54"/>
      <c r="W95" s="54"/>
      <c r="X95" s="54"/>
      <c r="Y95" s="54"/>
      <c r="Z95" s="54"/>
      <c r="AA95" s="54"/>
      <c r="AB95" s="54"/>
      <c r="AC95" s="54"/>
      <c r="AD95" s="54"/>
      <c r="AE95" s="54"/>
      <c r="AF95" s="54"/>
      <c r="AG95" s="54"/>
      <c r="AH95" s="54"/>
      <c r="AI95" s="54"/>
      <c r="AJ95" s="54"/>
      <c r="AK95" s="54"/>
      <c r="AL95" s="54"/>
      <c r="AM95" s="54"/>
      <c r="AN95" s="54"/>
      <c r="AO95" s="54"/>
      <c r="AP95" s="54"/>
      <c r="AQ95" s="54"/>
      <c r="AR95" s="54"/>
    </row>
    <row r="96" spans="1:44" s="54" customFormat="1" ht="27.75" customHeight="1">
      <c r="B96" s="196">
        <v>88</v>
      </c>
      <c r="C96" s="199" t="s">
        <v>321</v>
      </c>
      <c r="D96" s="19"/>
      <c r="E96" s="20"/>
      <c r="F96" s="20"/>
      <c r="G96" s="208">
        <v>2.0887549769210003</v>
      </c>
      <c r="H96" s="208">
        <v>2.3496589971676415E-2</v>
      </c>
      <c r="I96" s="208">
        <v>0.17652387678719658</v>
      </c>
      <c r="J96" s="205">
        <v>35429.474127000001</v>
      </c>
      <c r="K96" s="205">
        <v>27328.162312</v>
      </c>
      <c r="L96" s="208">
        <v>0.19464864782422422</v>
      </c>
      <c r="M96" s="215">
        <v>1.1232685323624564E-3</v>
      </c>
      <c r="N96" s="216">
        <v>6.5565429156206239E-3</v>
      </c>
      <c r="O96" s="82"/>
    </row>
    <row r="97" spans="1:44" s="83" customFormat="1" ht="27.75" customHeight="1">
      <c r="A97" s="54"/>
      <c r="B97" s="194">
        <v>89</v>
      </c>
      <c r="C97" s="195" t="s">
        <v>126</v>
      </c>
      <c r="D97" s="70"/>
      <c r="E97" s="71"/>
      <c r="F97" s="71"/>
      <c r="G97" s="207">
        <v>2.0650782573529756</v>
      </c>
      <c r="H97" s="207">
        <v>2.9452293862654529E-2</v>
      </c>
      <c r="I97" s="207">
        <v>7.3465618115570189E-2</v>
      </c>
      <c r="J97" s="204">
        <v>27538.539923</v>
      </c>
      <c r="K97" s="204">
        <v>32855.138443000003</v>
      </c>
      <c r="L97" s="207">
        <v>0.23566853681578279</v>
      </c>
      <c r="M97" s="207">
        <v>2.250786812258581E-2</v>
      </c>
      <c r="N97" s="211">
        <v>0</v>
      </c>
      <c r="O97" s="82"/>
      <c r="P97" s="54"/>
      <c r="Q97" s="54"/>
      <c r="R97" s="54"/>
      <c r="S97" s="54"/>
      <c r="T97" s="54"/>
      <c r="U97" s="54"/>
      <c r="V97" s="54"/>
      <c r="W97" s="54"/>
      <c r="X97" s="54"/>
      <c r="Y97" s="54"/>
      <c r="Z97" s="54"/>
      <c r="AA97" s="54"/>
      <c r="AB97" s="54"/>
      <c r="AC97" s="54"/>
      <c r="AD97" s="54"/>
      <c r="AE97" s="54"/>
      <c r="AF97" s="54"/>
      <c r="AG97" s="54"/>
      <c r="AH97" s="54"/>
      <c r="AI97" s="54"/>
      <c r="AJ97" s="54"/>
      <c r="AK97" s="54"/>
      <c r="AL97" s="54"/>
      <c r="AM97" s="54"/>
      <c r="AN97" s="54"/>
      <c r="AO97" s="54"/>
      <c r="AP97" s="54"/>
      <c r="AQ97" s="54"/>
      <c r="AR97" s="54"/>
    </row>
    <row r="98" spans="1:44" s="54" customFormat="1" ht="27.75" customHeight="1">
      <c r="B98" s="196">
        <v>90</v>
      </c>
      <c r="C98" s="199" t="s">
        <v>121</v>
      </c>
      <c r="D98" s="19"/>
      <c r="E98" s="20"/>
      <c r="F98" s="20"/>
      <c r="G98" s="208">
        <v>2.0483466210912407</v>
      </c>
      <c r="H98" s="208">
        <v>0.48509024597467726</v>
      </c>
      <c r="I98" s="208">
        <v>0.31410987007066332</v>
      </c>
      <c r="J98" s="205">
        <v>72744</v>
      </c>
      <c r="K98" s="205">
        <v>93559</v>
      </c>
      <c r="L98" s="208">
        <v>0.22109916845028607</v>
      </c>
      <c r="M98" s="215">
        <v>0.13590222413751826</v>
      </c>
      <c r="N98" s="216">
        <v>6.4880653115947234E-3</v>
      </c>
      <c r="O98" s="82"/>
    </row>
    <row r="99" spans="1:44" s="83" customFormat="1" ht="27.75" customHeight="1">
      <c r="A99" s="54"/>
      <c r="B99" s="194">
        <v>91</v>
      </c>
      <c r="C99" s="198" t="s">
        <v>174</v>
      </c>
      <c r="D99" s="70"/>
      <c r="E99" s="71"/>
      <c r="F99" s="71"/>
      <c r="G99" s="207">
        <v>1.9127575876089704</v>
      </c>
      <c r="H99" s="207">
        <v>0</v>
      </c>
      <c r="I99" s="207">
        <v>0.34737472549411058</v>
      </c>
      <c r="J99" s="204">
        <v>9203</v>
      </c>
      <c r="K99" s="204">
        <v>9546</v>
      </c>
      <c r="L99" s="207">
        <v>0.31965743728454793</v>
      </c>
      <c r="M99" s="213">
        <v>0</v>
      </c>
      <c r="N99" s="214">
        <v>1.2700332627759298E-3</v>
      </c>
      <c r="O99" s="82"/>
      <c r="P99" s="54"/>
      <c r="Q99" s="54"/>
      <c r="R99" s="54"/>
      <c r="S99" s="54"/>
      <c r="T99" s="54"/>
      <c r="U99" s="54"/>
      <c r="V99" s="54"/>
      <c r="W99" s="54"/>
      <c r="X99" s="54"/>
      <c r="Y99" s="54"/>
      <c r="Z99" s="54"/>
      <c r="AA99" s="54"/>
      <c r="AB99" s="54"/>
      <c r="AC99" s="54"/>
      <c r="AD99" s="54"/>
      <c r="AE99" s="54"/>
      <c r="AF99" s="54"/>
      <c r="AG99" s="54"/>
      <c r="AH99" s="54"/>
      <c r="AI99" s="54"/>
      <c r="AJ99" s="54"/>
      <c r="AK99" s="54"/>
      <c r="AL99" s="54"/>
      <c r="AM99" s="54"/>
      <c r="AN99" s="54"/>
      <c r="AO99" s="54"/>
      <c r="AP99" s="54"/>
      <c r="AQ99" s="54"/>
      <c r="AR99" s="54"/>
    </row>
    <row r="100" spans="1:44" s="54" customFormat="1" ht="27.75" customHeight="1">
      <c r="B100" s="196">
        <v>92</v>
      </c>
      <c r="C100" s="197" t="s">
        <v>264</v>
      </c>
      <c r="D100" s="19"/>
      <c r="E100" s="20"/>
      <c r="F100" s="20"/>
      <c r="G100" s="208">
        <v>1.8467081244681982</v>
      </c>
      <c r="H100" s="208">
        <v>1.0556264128162407</v>
      </c>
      <c r="I100" s="208">
        <v>0</v>
      </c>
      <c r="J100" s="205">
        <v>8900.3086249999997</v>
      </c>
      <c r="K100" s="205">
        <v>8895.0829560000002</v>
      </c>
      <c r="L100" s="208">
        <v>1.0138151451362007</v>
      </c>
      <c r="M100" s="208">
        <v>5.4383493167451884E-2</v>
      </c>
      <c r="N100" s="212">
        <v>0</v>
      </c>
      <c r="O100" s="82"/>
    </row>
    <row r="101" spans="1:44" s="83" customFormat="1" ht="27.75" customHeight="1">
      <c r="A101" s="54"/>
      <c r="B101" s="194">
        <v>93</v>
      </c>
      <c r="C101" s="198" t="s">
        <v>135</v>
      </c>
      <c r="D101" s="70"/>
      <c r="E101" s="71"/>
      <c r="F101" s="71"/>
      <c r="G101" s="207">
        <v>1.3761064629812825</v>
      </c>
      <c r="H101" s="207">
        <v>1.1847820658855648</v>
      </c>
      <c r="I101" s="207">
        <v>0.3042255128805732</v>
      </c>
      <c r="J101" s="204">
        <v>766228</v>
      </c>
      <c r="K101" s="204">
        <v>1069622</v>
      </c>
      <c r="L101" s="207">
        <v>0.18381992757012036</v>
      </c>
      <c r="M101" s="213">
        <v>0.15676737403556065</v>
      </c>
      <c r="N101" s="214">
        <v>3.1360172120966048E-2</v>
      </c>
      <c r="O101" s="82"/>
      <c r="P101" s="54"/>
      <c r="Q101" s="54"/>
      <c r="R101" s="54"/>
      <c r="S101" s="54"/>
      <c r="T101" s="54"/>
      <c r="U101" s="54"/>
      <c r="V101" s="54"/>
      <c r="W101" s="54"/>
      <c r="X101" s="54"/>
      <c r="Y101" s="54"/>
      <c r="Z101" s="54"/>
      <c r="AA101" s="54"/>
      <c r="AB101" s="54"/>
      <c r="AC101" s="54"/>
      <c r="AD101" s="54"/>
      <c r="AE101" s="54"/>
      <c r="AF101" s="54"/>
      <c r="AG101" s="54"/>
      <c r="AH101" s="54"/>
      <c r="AI101" s="54"/>
      <c r="AJ101" s="54"/>
      <c r="AK101" s="54"/>
      <c r="AL101" s="54"/>
      <c r="AM101" s="54"/>
      <c r="AN101" s="54"/>
      <c r="AO101" s="54"/>
      <c r="AP101" s="54"/>
      <c r="AQ101" s="54"/>
      <c r="AR101" s="54"/>
    </row>
    <row r="102" spans="1:44" s="54" customFormat="1" ht="27.75" customHeight="1">
      <c r="B102" s="196">
        <v>94</v>
      </c>
      <c r="C102" s="197" t="s">
        <v>152</v>
      </c>
      <c r="D102" s="19"/>
      <c r="E102" s="20"/>
      <c r="F102" s="20"/>
      <c r="G102" s="208">
        <v>1.2913301678105122</v>
      </c>
      <c r="H102" s="208">
        <v>6.0679611650485438E-2</v>
      </c>
      <c r="I102" s="208">
        <v>0.22664881151657182</v>
      </c>
      <c r="J102" s="205">
        <v>12245</v>
      </c>
      <c r="K102" s="205">
        <v>13610</v>
      </c>
      <c r="L102" s="208">
        <v>0.16708150017534015</v>
      </c>
      <c r="M102" s="208">
        <v>0</v>
      </c>
      <c r="N102" s="212">
        <v>4.2502454762238746E-2</v>
      </c>
      <c r="O102" s="82"/>
    </row>
    <row r="103" spans="1:44" s="83" customFormat="1" ht="27.75" customHeight="1">
      <c r="A103" s="54"/>
      <c r="B103" s="194">
        <v>95</v>
      </c>
      <c r="C103" s="195" t="s">
        <v>116</v>
      </c>
      <c r="D103" s="70"/>
      <c r="E103" s="71"/>
      <c r="F103" s="71"/>
      <c r="G103" s="207">
        <v>1.0851874936435579</v>
      </c>
      <c r="H103" s="207">
        <v>0.31969891892045954</v>
      </c>
      <c r="I103" s="207">
        <v>0.50225837677431995</v>
      </c>
      <c r="J103" s="204">
        <v>66134.960821000001</v>
      </c>
      <c r="K103" s="204">
        <v>77864.902199999997</v>
      </c>
      <c r="L103" s="207">
        <v>0.1231572795119743</v>
      </c>
      <c r="M103" s="207">
        <v>4.4649567540526736E-2</v>
      </c>
      <c r="N103" s="211">
        <v>1.0333401202053586E-2</v>
      </c>
      <c r="O103" s="82"/>
      <c r="P103" s="54"/>
      <c r="Q103" s="54"/>
      <c r="R103" s="54"/>
      <c r="S103" s="54"/>
      <c r="T103" s="54"/>
      <c r="U103" s="54"/>
      <c r="V103" s="54"/>
      <c r="W103" s="54"/>
      <c r="X103" s="54"/>
      <c r="Y103" s="54"/>
      <c r="Z103" s="54"/>
      <c r="AA103" s="54"/>
      <c r="AB103" s="54"/>
      <c r="AC103" s="54"/>
      <c r="AD103" s="54"/>
      <c r="AE103" s="54"/>
      <c r="AF103" s="54"/>
      <c r="AG103" s="54"/>
      <c r="AH103" s="54"/>
      <c r="AI103" s="54"/>
      <c r="AJ103" s="54"/>
      <c r="AK103" s="54"/>
      <c r="AL103" s="54"/>
      <c r="AM103" s="54"/>
      <c r="AN103" s="54"/>
      <c r="AO103" s="54"/>
      <c r="AP103" s="54"/>
      <c r="AQ103" s="54"/>
      <c r="AR103" s="54"/>
    </row>
    <row r="104" spans="1:44" s="54" customFormat="1" ht="27.75" customHeight="1">
      <c r="B104" s="196">
        <v>96</v>
      </c>
      <c r="C104" s="197" t="s">
        <v>248</v>
      </c>
      <c r="D104" s="19"/>
      <c r="E104" s="20"/>
      <c r="F104" s="20"/>
      <c r="G104" s="208">
        <v>0.7406677940601476</v>
      </c>
      <c r="H104" s="208">
        <v>0.97429796762162457</v>
      </c>
      <c r="I104" s="208">
        <v>0.10644947564424162</v>
      </c>
      <c r="J104" s="205">
        <v>55882.595267999997</v>
      </c>
      <c r="K104" s="205">
        <v>62606.833601999999</v>
      </c>
      <c r="L104" s="208">
        <v>9.4948795292216337E-2</v>
      </c>
      <c r="M104" s="208">
        <v>2.3975218137252719E-2</v>
      </c>
      <c r="N104" s="212">
        <v>2.5064785521152169E-2</v>
      </c>
      <c r="O104" s="82"/>
    </row>
    <row r="105" spans="1:44" s="83" customFormat="1" ht="27.75" customHeight="1">
      <c r="A105" s="54"/>
      <c r="B105" s="194">
        <v>97</v>
      </c>
      <c r="C105" s="195" t="s">
        <v>374</v>
      </c>
      <c r="D105" s="70"/>
      <c r="E105" s="71"/>
      <c r="F105" s="71"/>
      <c r="G105" s="207">
        <v>0.34306190278354798</v>
      </c>
      <c r="H105" s="207">
        <v>1.0386373078520981</v>
      </c>
      <c r="I105" s="207">
        <v>0</v>
      </c>
      <c r="J105" s="204">
        <v>0</v>
      </c>
      <c r="K105" s="204">
        <v>3282</v>
      </c>
      <c r="L105" s="207">
        <v>0.32160415404089582</v>
      </c>
      <c r="M105" s="207">
        <v>0</v>
      </c>
      <c r="N105" s="211">
        <v>0</v>
      </c>
      <c r="O105" s="82"/>
      <c r="P105" s="54"/>
      <c r="Q105" s="54"/>
      <c r="R105" s="54"/>
      <c r="S105" s="54"/>
      <c r="T105" s="54"/>
      <c r="U105" s="54"/>
      <c r="V105" s="54"/>
      <c r="W105" s="54"/>
      <c r="X105" s="54"/>
      <c r="Y105" s="54"/>
      <c r="Z105" s="54"/>
      <c r="AA105" s="54"/>
      <c r="AB105" s="54"/>
      <c r="AC105" s="54"/>
      <c r="AD105" s="54"/>
      <c r="AE105" s="54"/>
      <c r="AF105" s="54"/>
      <c r="AG105" s="54"/>
      <c r="AH105" s="54"/>
      <c r="AI105" s="54"/>
      <c r="AJ105" s="54"/>
      <c r="AK105" s="54"/>
      <c r="AL105" s="54"/>
      <c r="AM105" s="54"/>
      <c r="AN105" s="54"/>
      <c r="AO105" s="54"/>
      <c r="AP105" s="54"/>
      <c r="AQ105" s="54"/>
      <c r="AR105" s="54"/>
    </row>
    <row r="106" spans="1:44" s="86" customFormat="1" ht="27.75" customHeight="1">
      <c r="A106" s="54"/>
      <c r="B106" s="358" t="s">
        <v>348</v>
      </c>
      <c r="C106" s="359"/>
      <c r="D106" s="120">
        <v>2041720.9964330001</v>
      </c>
      <c r="E106" s="120">
        <v>1719886.520912</v>
      </c>
      <c r="F106" s="120">
        <v>1880803.7586725</v>
      </c>
      <c r="G106" s="209">
        <v>3.5910264678513002</v>
      </c>
      <c r="H106" s="209">
        <v>1.2788237616402118</v>
      </c>
      <c r="I106" s="209">
        <v>0.36313892210997528</v>
      </c>
      <c r="J106" s="206">
        <v>2160296.5808030004</v>
      </c>
      <c r="K106" s="206">
        <v>3006856</v>
      </c>
      <c r="L106" s="209">
        <v>0.45367567955819638</v>
      </c>
      <c r="M106" s="209">
        <v>0.20041975094635694</v>
      </c>
      <c r="N106" s="209">
        <v>3.4843131918317789E-2</v>
      </c>
      <c r="O106" s="82"/>
      <c r="P106" s="54"/>
      <c r="Q106" s="54"/>
      <c r="R106" s="54"/>
      <c r="S106" s="54"/>
      <c r="T106" s="54"/>
      <c r="U106" s="54"/>
      <c r="V106" s="54"/>
      <c r="W106" s="54"/>
      <c r="X106" s="54"/>
      <c r="Y106" s="54"/>
      <c r="Z106" s="54"/>
      <c r="AA106" s="54"/>
      <c r="AB106" s="54"/>
      <c r="AC106" s="54"/>
      <c r="AD106" s="54"/>
      <c r="AE106" s="54"/>
      <c r="AF106" s="54"/>
      <c r="AG106" s="54"/>
      <c r="AH106" s="54"/>
      <c r="AI106" s="54"/>
      <c r="AJ106" s="54"/>
      <c r="AK106" s="54"/>
      <c r="AL106" s="54"/>
      <c r="AM106" s="54"/>
      <c r="AN106" s="54"/>
      <c r="AO106" s="54"/>
      <c r="AP106" s="54"/>
    </row>
    <row r="107" spans="1:44" s="86" customFormat="1" ht="27.75" customHeight="1">
      <c r="A107" s="54"/>
      <c r="B107" s="358" t="s">
        <v>349</v>
      </c>
      <c r="C107" s="359"/>
      <c r="D107" s="120">
        <v>3402180.0879100002</v>
      </c>
      <c r="E107" s="120">
        <v>2953353.7998099998</v>
      </c>
      <c r="F107" s="120">
        <v>3177766.94386</v>
      </c>
      <c r="G107" s="209">
        <v>0.5728364511523818</v>
      </c>
      <c r="H107" s="209">
        <v>1.4247062140045887</v>
      </c>
      <c r="I107" s="209">
        <v>0.99102083350949988</v>
      </c>
      <c r="J107" s="206">
        <v>4624798.1811859999</v>
      </c>
      <c r="K107" s="206">
        <v>5706422</v>
      </c>
      <c r="L107" s="209">
        <v>8.6288718143785609E-2</v>
      </c>
      <c r="M107" s="209">
        <v>9.2100069027788556E-2</v>
      </c>
      <c r="N107" s="209">
        <v>8.6215215794810535E-2</v>
      </c>
      <c r="O107" s="82"/>
      <c r="P107" s="54"/>
      <c r="Q107" s="54"/>
      <c r="R107" s="54"/>
      <c r="S107" s="54"/>
      <c r="T107" s="54"/>
      <c r="U107" s="54"/>
      <c r="V107" s="54"/>
      <c r="W107" s="54"/>
      <c r="X107" s="54"/>
      <c r="Y107" s="54"/>
      <c r="Z107" s="54"/>
      <c r="AA107" s="54"/>
      <c r="AB107" s="54"/>
      <c r="AC107" s="54"/>
      <c r="AD107" s="54"/>
      <c r="AE107" s="54"/>
      <c r="AF107" s="54"/>
      <c r="AG107" s="54"/>
      <c r="AH107" s="54"/>
      <c r="AI107" s="54"/>
      <c r="AJ107" s="54"/>
      <c r="AK107" s="54"/>
      <c r="AL107" s="54"/>
      <c r="AM107" s="54"/>
      <c r="AN107" s="54"/>
      <c r="AO107" s="54"/>
      <c r="AP107" s="54"/>
    </row>
    <row r="108" spans="1:44" s="86" customFormat="1" ht="27.75" customHeight="1" thickBot="1">
      <c r="A108" s="54"/>
      <c r="B108" s="364" t="s">
        <v>357</v>
      </c>
      <c r="C108" s="365"/>
      <c r="D108" s="121"/>
      <c r="E108" s="121"/>
      <c r="F108" s="121"/>
      <c r="G108" s="210">
        <v>0.21</v>
      </c>
      <c r="H108" s="210" t="s">
        <v>68</v>
      </c>
      <c r="I108" s="210" t="s">
        <v>68</v>
      </c>
      <c r="J108" s="122"/>
      <c r="K108" s="122"/>
      <c r="L108" s="210">
        <v>0.04</v>
      </c>
      <c r="M108" s="217" t="s">
        <v>68</v>
      </c>
      <c r="N108" s="217" t="s">
        <v>68</v>
      </c>
      <c r="O108" s="82"/>
      <c r="P108" s="54"/>
      <c r="Q108" s="54"/>
      <c r="R108" s="54"/>
      <c r="S108" s="54"/>
      <c r="T108" s="54"/>
      <c r="U108" s="54"/>
      <c r="V108" s="54"/>
      <c r="W108" s="54"/>
      <c r="X108" s="54"/>
      <c r="Y108" s="54"/>
      <c r="Z108" s="54"/>
      <c r="AA108" s="54"/>
      <c r="AB108" s="54"/>
      <c r="AC108" s="54"/>
      <c r="AD108" s="54"/>
      <c r="AE108" s="54"/>
      <c r="AF108" s="54"/>
      <c r="AG108" s="54"/>
      <c r="AH108" s="54"/>
      <c r="AI108" s="54"/>
      <c r="AJ108" s="54"/>
      <c r="AK108" s="54"/>
      <c r="AL108" s="54"/>
      <c r="AM108" s="54"/>
      <c r="AN108" s="54"/>
      <c r="AO108" s="54"/>
      <c r="AP108" s="54"/>
    </row>
    <row r="109" spans="1:44" s="55" customFormat="1" ht="6.75" customHeight="1">
      <c r="A109" s="54"/>
      <c r="B109" s="21"/>
      <c r="C109" s="21"/>
      <c r="D109" s="84"/>
      <c r="E109" s="84"/>
      <c r="F109" s="84"/>
      <c r="G109" s="13"/>
      <c r="H109" s="13"/>
      <c r="I109" s="13"/>
      <c r="J109" s="14"/>
      <c r="K109" s="14"/>
      <c r="L109" s="13"/>
      <c r="M109" s="85"/>
      <c r="N109" s="85"/>
      <c r="O109" s="80"/>
      <c r="P109" s="54"/>
      <c r="Q109" s="54"/>
      <c r="R109" s="54"/>
      <c r="S109" s="54"/>
      <c r="T109" s="54"/>
      <c r="U109" s="54"/>
      <c r="V109" s="54"/>
      <c r="W109" s="54"/>
      <c r="X109" s="54"/>
      <c r="Y109" s="54"/>
      <c r="Z109" s="54"/>
      <c r="AA109" s="54"/>
      <c r="AB109" s="54"/>
      <c r="AC109" s="54"/>
      <c r="AD109" s="54"/>
      <c r="AE109" s="54"/>
      <c r="AF109" s="54"/>
      <c r="AG109" s="54"/>
      <c r="AH109" s="54"/>
      <c r="AI109" s="54"/>
      <c r="AJ109" s="54"/>
      <c r="AK109" s="54"/>
      <c r="AL109" s="54"/>
      <c r="AM109" s="54"/>
      <c r="AN109" s="54"/>
      <c r="AO109" s="54"/>
      <c r="AP109" s="54"/>
      <c r="AQ109" s="54"/>
      <c r="AR109" s="54"/>
    </row>
    <row r="110" spans="1:44" ht="42" customHeight="1">
      <c r="B110" s="268" t="s">
        <v>358</v>
      </c>
      <c r="C110" s="366" t="s">
        <v>359</v>
      </c>
      <c r="D110" s="366"/>
      <c r="E110" s="366"/>
      <c r="F110" s="366"/>
      <c r="G110" s="366"/>
      <c r="H110" s="366"/>
      <c r="I110" s="366"/>
      <c r="J110" s="366"/>
      <c r="K110" s="366"/>
      <c r="L110" s="366"/>
      <c r="M110" s="366"/>
      <c r="N110" s="366"/>
    </row>
    <row r="111" spans="1:44" ht="30.75" customHeight="1">
      <c r="B111" s="367" t="s">
        <v>360</v>
      </c>
      <c r="C111" s="368" t="s">
        <v>361</v>
      </c>
      <c r="D111" s="368"/>
      <c r="E111" s="368"/>
      <c r="F111" s="368"/>
      <c r="G111" s="368"/>
      <c r="H111" s="368"/>
      <c r="I111" s="368"/>
      <c r="J111" s="368"/>
      <c r="K111" s="368"/>
      <c r="L111" s="368"/>
      <c r="M111" s="368"/>
      <c r="N111" s="368"/>
    </row>
    <row r="112" spans="1:44" ht="17.25" customHeight="1">
      <c r="B112" s="367"/>
      <c r="C112" s="368"/>
      <c r="D112" s="368"/>
      <c r="E112" s="368"/>
      <c r="F112" s="368"/>
      <c r="G112" s="368"/>
      <c r="H112" s="368"/>
      <c r="I112" s="368"/>
      <c r="J112" s="368"/>
      <c r="K112" s="368"/>
      <c r="L112" s="368"/>
      <c r="M112" s="368"/>
      <c r="N112" s="368"/>
    </row>
    <row r="113" spans="2:14" ht="28.5" customHeight="1">
      <c r="B113" s="369" t="s">
        <v>393</v>
      </c>
      <c r="C113" s="369"/>
      <c r="D113" s="369"/>
      <c r="E113" s="369"/>
      <c r="F113" s="369"/>
      <c r="G113" s="369"/>
      <c r="H113" s="369"/>
      <c r="I113" s="269"/>
      <c r="J113" s="270"/>
      <c r="K113" s="270"/>
      <c r="L113" s="271"/>
      <c r="M113" s="271"/>
      <c r="N113" s="271"/>
    </row>
    <row r="114" spans="2:14" ht="24.75" customHeight="1">
      <c r="B114" s="369" t="s">
        <v>392</v>
      </c>
      <c r="C114" s="369"/>
      <c r="D114" s="369"/>
      <c r="E114" s="369"/>
      <c r="F114" s="369"/>
      <c r="G114" s="369"/>
      <c r="H114" s="369"/>
      <c r="I114" s="269"/>
      <c r="J114" s="270"/>
      <c r="K114" s="270"/>
      <c r="L114" s="271"/>
      <c r="M114" s="271"/>
      <c r="N114" s="271"/>
    </row>
    <row r="115" spans="2:14" ht="14.25" customHeight="1">
      <c r="B115" s="265"/>
      <c r="C115" s="265"/>
      <c r="D115" s="265"/>
      <c r="E115" s="265"/>
      <c r="F115" s="265"/>
      <c r="G115" s="265"/>
      <c r="H115" s="265"/>
      <c r="I115" s="266"/>
      <c r="J115" s="267"/>
      <c r="K115" s="267"/>
      <c r="L115" s="265"/>
      <c r="M115" s="265"/>
      <c r="N115" s="265"/>
    </row>
    <row r="116" spans="2:14" ht="14.25" customHeight="1">
      <c r="B116" s="265"/>
      <c r="C116" s="265"/>
      <c r="D116" s="265"/>
      <c r="E116" s="265"/>
      <c r="F116" s="265"/>
      <c r="G116" s="265"/>
      <c r="H116" s="265"/>
      <c r="I116" s="266"/>
      <c r="J116" s="267"/>
      <c r="K116" s="267"/>
      <c r="L116" s="265"/>
      <c r="M116" s="265"/>
      <c r="N116" s="265"/>
    </row>
    <row r="117" spans="2:14" ht="14.25" customHeight="1">
      <c r="B117" s="265"/>
      <c r="C117" s="357"/>
      <c r="D117" s="357"/>
      <c r="E117" s="357"/>
      <c r="F117" s="357"/>
      <c r="G117" s="357"/>
      <c r="H117" s="265"/>
      <c r="I117" s="266"/>
      <c r="J117" s="267"/>
      <c r="K117" s="267"/>
      <c r="L117" s="265"/>
      <c r="M117" s="265"/>
      <c r="N117" s="265"/>
    </row>
    <row r="118" spans="2:14" ht="14.25" customHeight="1">
      <c r="B118" s="265"/>
      <c r="C118" s="357"/>
      <c r="D118" s="357"/>
      <c r="E118" s="357"/>
      <c r="F118" s="357"/>
      <c r="G118" s="357"/>
      <c r="H118" s="265"/>
      <c r="I118" s="266"/>
      <c r="J118" s="267"/>
      <c r="K118" s="267"/>
      <c r="L118" s="265"/>
      <c r="M118" s="265"/>
      <c r="N118" s="265"/>
    </row>
    <row r="119" spans="2:14" ht="14.25" customHeight="1">
      <c r="B119" s="265"/>
      <c r="C119" s="357"/>
      <c r="D119" s="357"/>
      <c r="E119" s="357"/>
      <c r="F119" s="357"/>
      <c r="G119" s="357"/>
      <c r="H119" s="265"/>
      <c r="I119" s="266"/>
      <c r="J119" s="267"/>
      <c r="K119" s="267"/>
      <c r="L119" s="265"/>
      <c r="M119" s="265"/>
      <c r="N119" s="265"/>
    </row>
    <row r="120" spans="2:14" ht="14.25" customHeight="1">
      <c r="B120" s="265"/>
      <c r="C120" s="357"/>
      <c r="D120" s="357"/>
      <c r="E120" s="357"/>
      <c r="F120" s="357"/>
      <c r="G120" s="357"/>
      <c r="H120" s="265"/>
      <c r="I120" s="266"/>
      <c r="J120" s="267"/>
      <c r="K120" s="267"/>
      <c r="L120" s="265"/>
      <c r="M120" s="265"/>
      <c r="N120" s="265"/>
    </row>
  </sheetData>
  <sortState ref="B53:N104">
    <sortCondition descending="1" ref="G53:G104"/>
  </sortState>
  <mergeCells count="18">
    <mergeCell ref="C117:G120"/>
    <mergeCell ref="B33:C33"/>
    <mergeCell ref="B43:C43"/>
    <mergeCell ref="B52:C52"/>
    <mergeCell ref="B50:C50"/>
    <mergeCell ref="B106:C106"/>
    <mergeCell ref="B107:C107"/>
    <mergeCell ref="B108:C108"/>
    <mergeCell ref="C110:N110"/>
    <mergeCell ref="B111:B112"/>
    <mergeCell ref="C111:N112"/>
    <mergeCell ref="B113:H113"/>
    <mergeCell ref="B114:H114"/>
    <mergeCell ref="B3:B4"/>
    <mergeCell ref="C3:C4"/>
    <mergeCell ref="G3:I3"/>
    <mergeCell ref="J3:N3"/>
    <mergeCell ref="B2:N2"/>
  </mergeCells>
  <printOptions horizontalCentered="1"/>
  <pageMargins left="0" right="0" top="0" bottom="0" header="0" footer="0"/>
  <pageSetup paperSize="9" scale="49" fitToHeight="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sheet1</vt:lpstr>
      <vt:lpstr>Sheet2</vt:lpstr>
      <vt:lpstr>Sheet3</vt:lpstr>
      <vt:lpstr>Sheet4</vt:lpstr>
      <vt:lpstr>sheet1!Print_Area</vt:lpstr>
      <vt:lpstr>Sheet2!Print_Area</vt:lpstr>
      <vt:lpstr>Sheet3!Print_Area</vt:lpstr>
      <vt:lpstr>Sheet4!Print_Area</vt:lpstr>
      <vt:lpstr>sheet1!Print_Titles</vt:lpstr>
      <vt:lpstr>Sheet2!Print_Titles</vt:lpstr>
      <vt:lpstr>Sheet3!Print_Titles</vt:lpstr>
      <vt:lpstr>Sheet4!Print_Titles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2013-08-19T17:26:42Z</dcterms:modified>
</cp:coreProperties>
</file>