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3900" windowHeight="2790"/>
  </bookViews>
  <sheets>
    <sheet name="پیوست1" sheetId="8" r:id="rId1"/>
    <sheet name="پیوست2" sheetId="4" r:id="rId2"/>
    <sheet name="پیوست3" sheetId="9" r:id="rId3"/>
    <sheet name="پیوست 4" sheetId="12" r:id="rId4"/>
    <sheet name="Sheet1" sheetId="11" r:id="rId5"/>
  </sheets>
  <definedNames>
    <definedName name="_xlnm._FilterDatabase" localSheetId="3" hidden="1">'پیوست 4'!$C$8:$C$36</definedName>
    <definedName name="_xlnm._FilterDatabase" localSheetId="0" hidden="1">پیوست1!$A$3:$EI$3</definedName>
    <definedName name="_xlnm._FilterDatabase" localSheetId="1" hidden="1">پیوست2!$B$11:$J$37</definedName>
    <definedName name="_xlnm._FilterDatabase" localSheetId="2" hidden="1">پیوست3!$C$9:$Q$37</definedName>
    <definedName name="_Hlk310465175" localSheetId="4">Sheet1!$H$5</definedName>
    <definedName name="_Hlk310469968" localSheetId="4">Sheet1!$G$8</definedName>
    <definedName name="_Hlk310472910" localSheetId="4">Sheet1!$M$31</definedName>
    <definedName name="OLE_LINK29" localSheetId="4">Sheet1!#REF!</definedName>
    <definedName name="_xlnm.Print_Area" localSheetId="3">'پیوست 4'!$B$2:$K$141</definedName>
    <definedName name="_xlnm.Print_Area" localSheetId="0">پیوست1!$D$2:$Y$139</definedName>
    <definedName name="_xlnm.Print_Area" localSheetId="1">پیوست2!$B$2:$J$144</definedName>
    <definedName name="_xlnm.Print_Area" localSheetId="2">پیوست3!$A$2:$Q$141</definedName>
    <definedName name="_xlnm.Print_Titles" localSheetId="3">'پیوست 4'!$2:$4</definedName>
    <definedName name="_xlnm.Print_Titles" localSheetId="0">پیوست1!$2:$3</definedName>
    <definedName name="_xlnm.Print_Titles" localSheetId="1">پیوست2!$2:$6</definedName>
    <definedName name="_xlnm.Print_Titles" localSheetId="2">پیوست3!$2:$5</definedName>
  </definedNames>
  <calcPr calcId="125725"/>
</workbook>
</file>

<file path=xl/calcChain.xml><?xml version="1.0" encoding="utf-8"?>
<calcChain xmlns="http://schemas.openxmlformats.org/spreadsheetml/2006/main">
  <c r="Y36" i="8"/>
  <c r="Y47"/>
  <c r="Y58"/>
  <c r="Y60"/>
  <c r="Y138"/>
  <c r="W138"/>
  <c r="U138"/>
  <c r="Y131"/>
  <c r="W131"/>
  <c r="U131"/>
  <c r="W58"/>
  <c r="U58"/>
  <c r="W47"/>
  <c r="U47"/>
  <c r="I139"/>
  <c r="J138"/>
  <c r="J140" s="1"/>
  <c r="I138"/>
  <c r="J131"/>
  <c r="I131"/>
  <c r="J58"/>
  <c r="I58"/>
  <c r="J47"/>
  <c r="I47"/>
  <c r="J36"/>
  <c r="I36"/>
  <c r="I140"/>
  <c r="M36"/>
  <c r="M47"/>
  <c r="M58"/>
  <c r="M131"/>
  <c r="M140" s="1"/>
  <c r="M138"/>
</calcChain>
</file>

<file path=xl/sharedStrings.xml><?xml version="1.0" encoding="utf-8"?>
<sst xmlns="http://schemas.openxmlformats.org/spreadsheetml/2006/main" count="1226" uniqueCount="449">
  <si>
    <t>رديف</t>
  </si>
  <si>
    <t>نام صندوق سرمایه گذاری</t>
  </si>
  <si>
    <t>نام مدیر</t>
  </si>
  <si>
    <t>نوع صندوق</t>
  </si>
  <si>
    <t>نرخ سود - تضمین شده یا پیش بینی شده</t>
  </si>
  <si>
    <t>تاریخ آغاز فعالیت</t>
  </si>
  <si>
    <t>عمر صندوق (به ماه)</t>
  </si>
  <si>
    <t>تعداد واحدهاي سرمايه گذاري صندوق</t>
  </si>
  <si>
    <t>سقف واحدهای سرمایه گذاری صندوق</t>
  </si>
  <si>
    <t>ارزش خالص هر واحد سرمايه گذاري(ريال)</t>
  </si>
  <si>
    <t>بازده صندوق در  ماه گذشته (%)</t>
  </si>
  <si>
    <t>بازده صندوق در سال گذشته (%)</t>
  </si>
  <si>
    <t>بازده صندوق از ابتداي تأسيس صندوق تاکنون (%)</t>
  </si>
  <si>
    <t>تعداد سرمايه گذاران حقيقي</t>
  </si>
  <si>
    <t>تملك از كل سرمايه گذاران حقيقي(%)</t>
  </si>
  <si>
    <t>تعداد سرمايه گذاران حقوقي</t>
  </si>
  <si>
    <t>تملك از كل سرمايه گذاران حقوقي(%)</t>
  </si>
  <si>
    <t xml:space="preserve">جمع سرمايه گذاران </t>
  </si>
  <si>
    <t>کارآفرین</t>
  </si>
  <si>
    <t>کارگزاری بانک کارآفرین</t>
  </si>
  <si>
    <t>در اوراق بهادار با درآمد ثابت و با تضمین سود</t>
  </si>
  <si>
    <t>امين صبار (امین گلوبال)</t>
  </si>
  <si>
    <t>تأمین سرمایه امین</t>
  </si>
  <si>
    <t>در اوراق بهادار با درآمد ثابت و با پیش بینی سود</t>
  </si>
  <si>
    <t>نوين سامان</t>
  </si>
  <si>
    <t>تأمین سرمایه نوین</t>
  </si>
  <si>
    <t>آتيه نوين</t>
  </si>
  <si>
    <t>امین ملت</t>
  </si>
  <si>
    <t xml:space="preserve">یکم کارگزاری بانک کشاورزي </t>
  </si>
  <si>
    <t>کارگزاری بانک کشاورزی</t>
  </si>
  <si>
    <t>آرمان کارآفرین</t>
  </si>
  <si>
    <t>يكم ايرانيان</t>
  </si>
  <si>
    <t>پارسیان</t>
  </si>
  <si>
    <t>کارگزاری بانک پارسیان</t>
  </si>
  <si>
    <t>توس ایرانیان</t>
  </si>
  <si>
    <t xml:space="preserve">گسترش فردای ایرانیان </t>
  </si>
  <si>
    <t>ارمغان ایرانیان</t>
  </si>
  <si>
    <t>ارزش آفرینان دی</t>
  </si>
  <si>
    <t>نهال سرمایه ایرانیان</t>
  </si>
  <si>
    <t>امین سامان</t>
  </si>
  <si>
    <t>بانک ایران زمین</t>
  </si>
  <si>
    <t>کارگزاری آگاه</t>
  </si>
  <si>
    <t>اندوخته ملت</t>
  </si>
  <si>
    <t>تامین سرمایه بانک ملت</t>
  </si>
  <si>
    <t>امین آشنا ایرانیان</t>
  </si>
  <si>
    <t>کارگزاری سهم آشنا</t>
  </si>
  <si>
    <t>_</t>
  </si>
  <si>
    <t>کل ص س در اوراق بهادار با درآمد ثابت(جمع/ میانگین ساده)</t>
  </si>
  <si>
    <t>-</t>
  </si>
  <si>
    <t>بانک گردشگری</t>
  </si>
  <si>
    <t>مختلط</t>
  </si>
  <si>
    <t>تجربه ايرانيان</t>
  </si>
  <si>
    <t>در سهام و با اندازه بزرگ</t>
  </si>
  <si>
    <t>یکم نیکوکاری آگاه</t>
  </si>
  <si>
    <t>نيكوكاري بانك گردشگري</t>
  </si>
  <si>
    <t>کل ص س مختلط</t>
  </si>
  <si>
    <t>کارگزاری مفید</t>
  </si>
  <si>
    <t>سپهر اول کارگزاری بانک صادرات</t>
  </si>
  <si>
    <t>کارگزاری بانک صادرات</t>
  </si>
  <si>
    <t>پیشرو</t>
  </si>
  <si>
    <t>کارگزاری مقید</t>
  </si>
  <si>
    <t>بانک دي</t>
  </si>
  <si>
    <t>يکم سامان</t>
  </si>
  <si>
    <t>کارگزاری بانک سامان</t>
  </si>
  <si>
    <t>آتیه ملت</t>
  </si>
  <si>
    <t>تأمین سرمایه بانک ملت</t>
  </si>
  <si>
    <t>کل ص س در سهام در اندازه بزرگ (جمع/ میانگین ساده)</t>
  </si>
  <si>
    <t>شاخصی کارآفرين</t>
  </si>
  <si>
    <t>شاخصی و در اندازه بزرگ</t>
  </si>
  <si>
    <t>کل ص شاخصی(جمع/میانگین ساده)</t>
  </si>
  <si>
    <t>پويا</t>
  </si>
  <si>
    <t>کارگزاری نهایت نگر</t>
  </si>
  <si>
    <t>در سهام و با اندازه کوچک</t>
  </si>
  <si>
    <t>حافظ</t>
  </si>
  <si>
    <t>کارگزاری حافظ</t>
  </si>
  <si>
    <t>بانك صادرات</t>
  </si>
  <si>
    <t>بانك ملي</t>
  </si>
  <si>
    <t>کارگزاری بانک ملی</t>
  </si>
  <si>
    <t>پیشتاز</t>
  </si>
  <si>
    <t>کاسپين مهر ايرانيان</t>
  </si>
  <si>
    <t>آگاه</t>
  </si>
  <si>
    <t>بانك تجارت</t>
  </si>
  <si>
    <t>کارگزاری بانک تجارت</t>
  </si>
  <si>
    <t>بانك اقتصاد نوين</t>
  </si>
  <si>
    <t>کارگزاری بانک اقتصاد نوین</t>
  </si>
  <si>
    <t>کارگزاری بورس بیمه</t>
  </si>
  <si>
    <t>صنعت و معدن</t>
  </si>
  <si>
    <t>کارگزاری بانک صنعت و معدن</t>
  </si>
  <si>
    <t>بورسيران</t>
  </si>
  <si>
    <t>کارگزاری بورسیران</t>
  </si>
  <si>
    <t>کارگزاری سرمایه گذاری ملی ایران</t>
  </si>
  <si>
    <t>رضوي</t>
  </si>
  <si>
    <t>کارگزاری رضوی</t>
  </si>
  <si>
    <t>امين کارآفرين</t>
  </si>
  <si>
    <t>فارابي</t>
  </si>
  <si>
    <t>کارگزاری فارابی</t>
  </si>
  <si>
    <t>کارگزاری ایساتیس پویا</t>
  </si>
  <si>
    <t>بانک کشاورزي</t>
  </si>
  <si>
    <t>بانک مسکن</t>
  </si>
  <si>
    <t>کارگزاری بانک مسکن</t>
  </si>
  <si>
    <t>پارس</t>
  </si>
  <si>
    <t>کارگزاری آبان</t>
  </si>
  <si>
    <t>صبا</t>
  </si>
  <si>
    <t>کارگزاری صباتأمین</t>
  </si>
  <si>
    <t>کارگزاری تأمین سرمایه نوین</t>
  </si>
  <si>
    <t>گنجینه بهمن</t>
  </si>
  <si>
    <t>کارگزاری بهمن</t>
  </si>
  <si>
    <t>نوانديشان بازار سرمايه</t>
  </si>
  <si>
    <t>کارگزاری نواندیشان بازارسرمایه</t>
  </si>
  <si>
    <t>کارگزاری بانک رفاه</t>
  </si>
  <si>
    <t>اميد ايرانيان</t>
  </si>
  <si>
    <t>فيروزه</t>
  </si>
  <si>
    <t>کارگزاری ارگ هومن</t>
  </si>
  <si>
    <t>نقش جهان</t>
  </si>
  <si>
    <t>کارگزاری اردیبهشت ایرانیان</t>
  </si>
  <si>
    <t>تدبيرگران فردا</t>
  </si>
  <si>
    <t>کارگزاری تدبیرگران فردا</t>
  </si>
  <si>
    <t>آپادانا</t>
  </si>
  <si>
    <t>کارگزاری آپادانا</t>
  </si>
  <si>
    <t>راهنما</t>
  </si>
  <si>
    <t>کارگزاری راهنمای سرمایه گذاران</t>
  </si>
  <si>
    <t>سينا</t>
  </si>
  <si>
    <t>کارگزاری بهگزین</t>
  </si>
  <si>
    <t>عقيق</t>
  </si>
  <si>
    <t>تدبيرگر سرمايه</t>
  </si>
  <si>
    <t>کارگزاری تدبیرگر سرمایه</t>
  </si>
  <si>
    <t>کارآفرينان برتر آینده</t>
  </si>
  <si>
    <t>مهر شريعه</t>
  </si>
  <si>
    <t>کارگزاری مهر آفرین</t>
  </si>
  <si>
    <t>توسعه صادرات</t>
  </si>
  <si>
    <t>کارگزاری بانک توسعه صادرات</t>
  </si>
  <si>
    <t>خوارزمی</t>
  </si>
  <si>
    <t>کارگزاری بانک  صادرات</t>
  </si>
  <si>
    <t>کارگزاری بانک ملت</t>
  </si>
  <si>
    <t>بانک توسعه تعاون</t>
  </si>
  <si>
    <t>کل ص س در سهام و در اندازه کوچک</t>
  </si>
  <si>
    <t xml:space="preserve">کل </t>
  </si>
  <si>
    <t>آرمان</t>
  </si>
  <si>
    <t>یکم دانا</t>
  </si>
  <si>
    <t>کارگزاری توسعه اندیشه دانا</t>
  </si>
  <si>
    <t>آسمان یکم</t>
  </si>
  <si>
    <t>نگین رفاه</t>
  </si>
  <si>
    <t>لوتوس پارسیان</t>
  </si>
  <si>
    <t>تامین سرمایه لوتوس پارسیان</t>
  </si>
  <si>
    <t>آرمان اندیش</t>
  </si>
  <si>
    <t>مشاور سرمایه گذاری آرمان آتی</t>
  </si>
  <si>
    <t>کاریزما</t>
  </si>
  <si>
    <t>سبدگردان کاریزما</t>
  </si>
  <si>
    <t>نیکان پارس</t>
  </si>
  <si>
    <t>کوثر</t>
  </si>
  <si>
    <t>توسعه بازار سرمایه</t>
  </si>
  <si>
    <t>امید توسعه</t>
  </si>
  <si>
    <t>پارس گستر</t>
  </si>
  <si>
    <t>نوین بانک مسکن</t>
  </si>
  <si>
    <t>تامین سرمایه نوین</t>
  </si>
  <si>
    <t>سپهر آگاه</t>
  </si>
  <si>
    <t>البرز</t>
  </si>
  <si>
    <t>سبحان</t>
  </si>
  <si>
    <t xml:space="preserve"> ملت ایران زمین</t>
  </si>
  <si>
    <t>پیروزان</t>
  </si>
  <si>
    <t>امین انصار</t>
  </si>
  <si>
    <t>نوین نیک</t>
  </si>
  <si>
    <t>آسمان خاورمیانه</t>
  </si>
  <si>
    <t>یکم سهام گستران شرق</t>
  </si>
  <si>
    <t>بازده صندوق در سه ماه گذشته(%)</t>
  </si>
  <si>
    <t>کارگزاری بانک دی</t>
  </si>
  <si>
    <t>کارگزاری بانک تات</t>
  </si>
  <si>
    <t>مشاور سرمایه گذاری تامین سرمایه نوین</t>
  </si>
  <si>
    <t>کارگزاری کاسپین مهر ایرانیان (بانک سپه)</t>
  </si>
  <si>
    <t xml:space="preserve"> مشاور سرمایه گذاری آرمان آتی</t>
  </si>
  <si>
    <t>اندیشه فردا</t>
  </si>
  <si>
    <t>مشاور سرمایه گذاری ارزش پرداز آریان</t>
  </si>
  <si>
    <t>امین آوید</t>
  </si>
  <si>
    <t>تامین سرمایه امین</t>
  </si>
  <si>
    <t>آرمان سپهر آیندگان</t>
  </si>
  <si>
    <t>کل ص س قابل معامله</t>
  </si>
  <si>
    <t>توسعه ملی</t>
  </si>
  <si>
    <t>کارگزاری بانک ملی ایران</t>
  </si>
  <si>
    <t>ارگ</t>
  </si>
  <si>
    <t>دماسنج</t>
  </si>
  <si>
    <t>مختلط و قابل معامله</t>
  </si>
  <si>
    <t>سپهر کاریزما</t>
  </si>
  <si>
    <t>در سهام و قابل معامله</t>
  </si>
  <si>
    <t xml:space="preserve"> کارگزاری سهام گستران شرق</t>
  </si>
  <si>
    <t xml:space="preserve"> تامین سرمایه آرمان</t>
  </si>
  <si>
    <t>آرمان شهر</t>
  </si>
  <si>
    <t>تامین سرمایه آرمان</t>
  </si>
  <si>
    <t>دیدگاهان</t>
  </si>
  <si>
    <t>مشاور سرمایه گذاری دیدگاهان نوین</t>
  </si>
  <si>
    <t>شرکت تامین سرمایه امین</t>
  </si>
  <si>
    <t>سبدگردان آسمان</t>
  </si>
  <si>
    <t>بذر امید آفرین</t>
  </si>
  <si>
    <t xml:space="preserve"> تامین سرمایه امید</t>
  </si>
  <si>
    <t>آسمان آرمانی سهام</t>
  </si>
  <si>
    <t>ردیف</t>
  </si>
  <si>
    <t xml:space="preserve">نام </t>
  </si>
  <si>
    <t>ارزش صندوق</t>
  </si>
  <si>
    <t>ترکیب داراییهای صندوق(%)</t>
  </si>
  <si>
    <t>سایر( ماه قبل)</t>
  </si>
  <si>
    <t>(میلیون ریال)</t>
  </si>
  <si>
    <t>سهام</t>
  </si>
  <si>
    <t>اوراق مشارکت</t>
  </si>
  <si>
    <t>گواهی سپرده</t>
  </si>
  <si>
    <t>نقد*</t>
  </si>
  <si>
    <t>سایر**</t>
  </si>
  <si>
    <t>کل صندوقهای سرمایه گذاری</t>
  </si>
  <si>
    <t xml:space="preserve">  *شامل وجه نقد و موجودی حساب جاری می باشد.</t>
  </si>
  <si>
    <t>**شامل حساب دریافتنی تجاری، حساب فیمابین با کارگزاران و مخارج انتقالی به دوره آتی می باشد، در برخی موارد به علت فروش سهام حساب فیمابین با کارگزاری به صورت موقت مقدار پیدا می کند که این امر توسط کارشناسان این مدیریت به طور مرتب کنترل می شود.</t>
  </si>
  <si>
    <t>و</t>
  </si>
  <si>
    <t>سپرده بانکی</t>
  </si>
  <si>
    <t>نام صندوق</t>
  </si>
  <si>
    <t>ارزش حجم معاملات(میلیون ریال)</t>
  </si>
  <si>
    <t>ارزش صدور و ابطال(میلیون ریال)</t>
  </si>
  <si>
    <t xml:space="preserve">خرید </t>
  </si>
  <si>
    <t>فروش</t>
  </si>
  <si>
    <t>مابه التفاوت افزایش(کاهش)</t>
  </si>
  <si>
    <t>مجموع</t>
  </si>
  <si>
    <t>خرید</t>
  </si>
  <si>
    <t xml:space="preserve">صدور </t>
  </si>
  <si>
    <t>ابطال</t>
  </si>
  <si>
    <t>نسبت فعالیت معاملاتی</t>
  </si>
  <si>
    <t>نسبت فعالیت  صدور  سرمایه گذاران</t>
  </si>
  <si>
    <t>نسبت فعالیت  ابطال  سرمایه گذاران</t>
  </si>
  <si>
    <t>ارزش سهام ابتدای ماه</t>
  </si>
  <si>
    <t>ارزش سهام انتهای ماه</t>
  </si>
  <si>
    <t>توسعه اندوخته آینده</t>
  </si>
  <si>
    <t>رفاه</t>
  </si>
  <si>
    <t>ممتاز</t>
  </si>
  <si>
    <t>نوع صندوق سرمایه‌گذاری</t>
  </si>
  <si>
    <t>تعداد</t>
  </si>
  <si>
    <t>ارزش (میلیارد ریال)</t>
  </si>
  <si>
    <t>تعداد سرمایه‌گذار</t>
  </si>
  <si>
    <t>توضیحات</t>
  </si>
  <si>
    <t>پایان</t>
  </si>
  <si>
    <t>آذر ماه</t>
  </si>
  <si>
    <t>پایان دی ماه</t>
  </si>
  <si>
    <t xml:space="preserve"> آذرماه</t>
  </si>
  <si>
    <t xml:space="preserve"> دی ماه</t>
  </si>
  <si>
    <t>تغییر نسبت به آذر‌ماه 1392</t>
  </si>
  <si>
    <t xml:space="preserve"> افزایش(کاهش)</t>
  </si>
  <si>
    <t>حقیقی</t>
  </si>
  <si>
    <t>حقوقی</t>
  </si>
  <si>
    <t>جمع</t>
  </si>
  <si>
    <t xml:space="preserve">تغییر مجموع سرمایه‌گذاران نسبت به آذر‌ماه 1392 </t>
  </si>
  <si>
    <t>افزایش (کاهش)</t>
  </si>
  <si>
    <t>اوراق بهادار با درآمد ثابت</t>
  </si>
  <si>
    <t>سهام (اندازۀ بزرگ)</t>
  </si>
  <si>
    <t>سهام (اندازۀ کوچک)</t>
  </si>
  <si>
    <t>شاخصی</t>
  </si>
  <si>
    <t>قابل معامله</t>
  </si>
  <si>
    <t>کل</t>
  </si>
  <si>
    <t xml:space="preserve"> صدور مجوز فعالیت  صندوق توسعه اندوخته آینده (در سهام) </t>
  </si>
  <si>
    <t>تعداد واحدهای سرمایه­گذاری در پایان آذر ماه سال 1392</t>
  </si>
  <si>
    <t>صندوق مختلط</t>
  </si>
  <si>
    <t>ارزش مبنای واحدها (ریال)</t>
  </si>
  <si>
    <t>تعداد واحدهای سرمایه­گذاری</t>
  </si>
  <si>
    <t xml:space="preserve">  پایان دی ماه سال 1392</t>
  </si>
  <si>
    <t xml:space="preserve"> پایان آذر ماه سال 1392</t>
  </si>
  <si>
    <t>بازدهی بازار (%)</t>
  </si>
  <si>
    <t>بازدهی صندوق­های سرمایه‌گذاری (%)</t>
  </si>
  <si>
    <t>ماه گذشته</t>
  </si>
  <si>
    <t>سال گذشته</t>
  </si>
  <si>
    <t>مشترک افق</t>
  </si>
  <si>
    <t>گنجینه مهر</t>
  </si>
  <si>
    <t>سپهر اندیشه نوین</t>
  </si>
  <si>
    <t>پرسپولیس</t>
  </si>
  <si>
    <t>سپهر تدبیرگران</t>
  </si>
  <si>
    <t>شرکت کارگزاری سهم آشنا</t>
  </si>
  <si>
    <t>شرکت کارگزاری بانک صنعت و معدن</t>
  </si>
  <si>
    <t>شرکت کارگزاری پارس گستر خبره</t>
  </si>
  <si>
    <t>شرکت سبدگردان آسمان</t>
  </si>
  <si>
    <t>شرکت کارگزاری پارس نمودگر</t>
  </si>
  <si>
    <t>شرکت کارگزاری مفید</t>
  </si>
  <si>
    <t>شرت کارگزاری نهایت نگر</t>
  </si>
  <si>
    <t>شرکت کارگزاری سرمایه و دانش</t>
  </si>
  <si>
    <t>کارگزاری مهر اقتصاد ایرانیان</t>
  </si>
  <si>
    <t>شرکت تامین سرمایه نوین</t>
  </si>
  <si>
    <t>کل صندوقهای سرمایه گذاری قابل معامله</t>
  </si>
  <si>
    <t>نیکوکاری کودک</t>
  </si>
  <si>
    <t>معین بهگزین</t>
  </si>
  <si>
    <t>سهم آشنا</t>
  </si>
  <si>
    <t>کارگزاری بورس بهگزین</t>
  </si>
  <si>
    <t>نیکوکاری محبان نینوا</t>
  </si>
  <si>
    <t>رشد سامان</t>
  </si>
  <si>
    <t>در اوراق بهادار با درآمد ثابت و در اندازه بزرگ</t>
  </si>
  <si>
    <t>بانک خاورمیانه</t>
  </si>
  <si>
    <t>شرکت کارگزاری بانک سامان</t>
  </si>
  <si>
    <t>ارزش صندوق در پایان سال 1392(میلیون ريال)</t>
  </si>
  <si>
    <t>1386/04/23</t>
  </si>
  <si>
    <t>1387/11/14</t>
  </si>
  <si>
    <t>1388/10/21</t>
  </si>
  <si>
    <t>1388/12/26</t>
  </si>
  <si>
    <t>1389/02/19</t>
  </si>
  <si>
    <t>1389/12/25</t>
  </si>
  <si>
    <t>1390/01/14</t>
  </si>
  <si>
    <t>1390/04/27</t>
  </si>
  <si>
    <t>1390/05/16</t>
  </si>
  <si>
    <t>1390/05/23</t>
  </si>
  <si>
    <t>1390/07/17</t>
  </si>
  <si>
    <t>1390/07/23</t>
  </si>
  <si>
    <t>1390/07/20</t>
  </si>
  <si>
    <t>1390/08/04</t>
  </si>
  <si>
    <t>1390/07/12</t>
  </si>
  <si>
    <t>1390/07/19</t>
  </si>
  <si>
    <t>1390/11/29</t>
  </si>
  <si>
    <t>1390/12/09</t>
  </si>
  <si>
    <t>1391/02/16</t>
  </si>
  <si>
    <t>1391/04/21</t>
  </si>
  <si>
    <t>1391/07/04</t>
  </si>
  <si>
    <t>1391/07/25</t>
  </si>
  <si>
    <t>1392/02/16</t>
  </si>
  <si>
    <t>1392/02/22</t>
  </si>
  <si>
    <t>1392/04/19</t>
  </si>
  <si>
    <t>1392/04/26</t>
  </si>
  <si>
    <t>1392/06/06</t>
  </si>
  <si>
    <t>1392/11/5</t>
  </si>
  <si>
    <t>1392/11/8</t>
  </si>
  <si>
    <t>1392/12/13</t>
  </si>
  <si>
    <t>1388/04/02</t>
  </si>
  <si>
    <t>1388/12/24</t>
  </si>
  <si>
    <t>1390/05/05</t>
  </si>
  <si>
    <t>1390/09/01</t>
  </si>
  <si>
    <t>1390/10/28</t>
  </si>
  <si>
    <t>1391/07/02</t>
  </si>
  <si>
    <t>1391/12/08</t>
  </si>
  <si>
    <t>1391/12/23</t>
  </si>
  <si>
    <t>1392/04/12</t>
  </si>
  <si>
    <t>1392/08/11</t>
  </si>
  <si>
    <t>1388/11/27</t>
  </si>
  <si>
    <t>1390/02/13</t>
  </si>
  <si>
    <t>1390/01/31</t>
  </si>
  <si>
    <t>1390/03/23</t>
  </si>
  <si>
    <t>1390/03/31</t>
  </si>
  <si>
    <t>1392/07/27</t>
  </si>
  <si>
    <t>1392/12/11</t>
  </si>
  <si>
    <t>1392/12/26</t>
  </si>
  <si>
    <t>1389/12/24</t>
  </si>
  <si>
    <t>1387/01/05</t>
  </si>
  <si>
    <t>1387/01/11</t>
  </si>
  <si>
    <t>1387/02/21</t>
  </si>
  <si>
    <t>1387/02/24</t>
  </si>
  <si>
    <t>1387/05/05</t>
  </si>
  <si>
    <t>1387/05/16</t>
  </si>
  <si>
    <t>1387/05/21</t>
  </si>
  <si>
    <t>1387/10/02</t>
  </si>
  <si>
    <t>1388/02/26</t>
  </si>
  <si>
    <t>1388/04/09</t>
  </si>
  <si>
    <t>1388/04/27</t>
  </si>
  <si>
    <t>1388/04/28</t>
  </si>
  <si>
    <t>1388/07/05</t>
  </si>
  <si>
    <t>1388/08/24</t>
  </si>
  <si>
    <t>1388/09/02</t>
  </si>
  <si>
    <t>1388/11/28</t>
  </si>
  <si>
    <t>1388/12/16</t>
  </si>
  <si>
    <t>1389/01/30</t>
  </si>
  <si>
    <t>1389/02/13</t>
  </si>
  <si>
    <t>1389/04/16</t>
  </si>
  <si>
    <t>1389/04/20</t>
  </si>
  <si>
    <t>1389/05/04</t>
  </si>
  <si>
    <t>1389/05/24</t>
  </si>
  <si>
    <t>1389/07/20</t>
  </si>
  <si>
    <t>1389/09/09</t>
  </si>
  <si>
    <t>1389/10/08</t>
  </si>
  <si>
    <t>1389/11/11</t>
  </si>
  <si>
    <t>1389/12/06</t>
  </si>
  <si>
    <t>1389/12/16</t>
  </si>
  <si>
    <t>1390/01/28</t>
  </si>
  <si>
    <t>1390/02/06</t>
  </si>
  <si>
    <t>1390/02/24</t>
  </si>
  <si>
    <t>1390/05/24</t>
  </si>
  <si>
    <t>1390/08/15</t>
  </si>
  <si>
    <t>1391/03/03</t>
  </si>
  <si>
    <t>1391/05/05</t>
  </si>
  <si>
    <t>1391/06/13</t>
  </si>
  <si>
    <t>1391/07/18</t>
  </si>
  <si>
    <t>1391/08/01</t>
  </si>
  <si>
    <t>1391/11/25</t>
  </si>
  <si>
    <t>1391/12/12</t>
  </si>
  <si>
    <t>1392/02/23</t>
  </si>
  <si>
    <t>1392/03/20</t>
  </si>
  <si>
    <t>1392/04/04</t>
  </si>
  <si>
    <t>1392/04/24</t>
  </si>
  <si>
    <t>1392/04/25</t>
  </si>
  <si>
    <t>1392/07/28</t>
  </si>
  <si>
    <t>1392/08/19</t>
  </si>
  <si>
    <t>1392/09/19</t>
  </si>
  <si>
    <t>1392/11/7</t>
  </si>
  <si>
    <t>1392/12/7</t>
  </si>
  <si>
    <t>1392/12/22</t>
  </si>
  <si>
    <t>1392/12/27</t>
  </si>
  <si>
    <t>1392/06/13</t>
  </si>
  <si>
    <t>1392/09/23</t>
  </si>
  <si>
    <t>1392/10/04</t>
  </si>
  <si>
    <t xml:space="preserve">مشترک فام </t>
  </si>
  <si>
    <t>کارگزاری فیروزه آسیا</t>
  </si>
  <si>
    <t>1393/02/01</t>
  </si>
  <si>
    <t>نیکوکاری حافظ</t>
  </si>
  <si>
    <t>1393/02/21</t>
  </si>
  <si>
    <t>در اوراق بهادار با درآمد ثابت و در اندازه کوچک</t>
  </si>
  <si>
    <t>اندیشمندان پارس نگر خبره</t>
  </si>
  <si>
    <t>نیکوکاری دانشگاه تهران</t>
  </si>
  <si>
    <t>سپهر آتی</t>
  </si>
  <si>
    <t>نیکی گستران</t>
  </si>
  <si>
    <t>1393/03/05</t>
  </si>
  <si>
    <t>1393/03/10</t>
  </si>
  <si>
    <t>139/03/12</t>
  </si>
  <si>
    <t>مشاور سرمایه کذاری ارزش پردازان آریان</t>
  </si>
  <si>
    <t>شرکت سبدگردان کاریزما</t>
  </si>
  <si>
    <t>مشاور سرمایه گذاری نیکی گستر</t>
  </si>
  <si>
    <t>بازده صندوق از ابتدای سال(%)</t>
  </si>
  <si>
    <t>ذوب آهن</t>
  </si>
  <si>
    <t>شرکت کارگزاری بانک ملی ایران</t>
  </si>
  <si>
    <t>همیان سپهر</t>
  </si>
  <si>
    <t>شرکت تامین سرمایه سپهر</t>
  </si>
  <si>
    <t>1393/05/14</t>
  </si>
  <si>
    <t>1393/05/26</t>
  </si>
  <si>
    <t>گزارش عملکرد صندوق های سرمایه گذاری در پایان سال 1392 و شهریور ماه سال 1393 (پیوست 1)</t>
  </si>
  <si>
    <t>ارزش صندوق در پایان شهریور 1393 (میلیون ريال)</t>
  </si>
  <si>
    <t>از ابتدای مهر ماه سال1392*</t>
  </si>
  <si>
    <t>شهریور ماه 1393</t>
  </si>
  <si>
    <t>حجم معاملات سهام و حق تقدم سهام در بازار بورس تهران و بازار اول فرابورس ایران و صدور و ابطال صندوق های سرمایه گذاری تا تاریخ 1393/06/31 (پیوست 3)</t>
  </si>
  <si>
    <t>نسبت فعالیت معاملاتی و سرمایه گذاران صندوق های سرمایه گذاری تا پایان شهریور ماه سال 1393 (پیوست4)</t>
  </si>
  <si>
    <t>امین تدبیرگران فردا</t>
  </si>
  <si>
    <t>ثابت حامی</t>
  </si>
  <si>
    <t>میعاد ایرانیان</t>
  </si>
  <si>
    <t>1393/06/18</t>
  </si>
  <si>
    <t>افتخار حافظ</t>
  </si>
  <si>
    <t>شركت كارگزاري حافظ</t>
  </si>
  <si>
    <t>1393/06/19</t>
  </si>
  <si>
    <t>1393/06/12</t>
  </si>
  <si>
    <t>1393/06/11</t>
  </si>
  <si>
    <t>کد</t>
  </si>
  <si>
    <t>ارزش کاوان آینده</t>
  </si>
  <si>
    <t>نوین پایدار</t>
  </si>
  <si>
    <t>آشنای دی</t>
  </si>
  <si>
    <t>آرمان شهر یکم</t>
  </si>
  <si>
    <t>تدبيرگران آینده</t>
  </si>
  <si>
    <t>ایساتیس پویای یزد</t>
  </si>
  <si>
    <t>پيشگام ایرانیان</t>
  </si>
  <si>
    <t>از مهر ماه سال1392</t>
  </si>
  <si>
    <t>ماه گذشته(شهریور ماه1393)</t>
  </si>
  <si>
    <t>ترکیب دارایی های صندوق های سرمایه گذاری در پایان شهریور ماه 1393 (پیوست 2)</t>
  </si>
  <si>
    <t>4.23-</t>
  </si>
  <si>
    <t>کل صندوقهای سرمایه گذاری  در اندازه کوچک</t>
  </si>
  <si>
    <t>کل صندوق های سرمایه گذاری</t>
  </si>
  <si>
    <t>بورس اوراق بهادار تهران</t>
  </si>
  <si>
    <t>2.88-</t>
  </si>
  <si>
    <t xml:space="preserve">کل صندوقهای سرمایه گذاری   </t>
  </si>
  <si>
    <t>1392/11/05</t>
  </si>
</sst>
</file>

<file path=xl/styles.xml><?xml version="1.0" encoding="utf-8"?>
<styleSheet xmlns="http://schemas.openxmlformats.org/spreadsheetml/2006/main">
  <numFmts count="2">
    <numFmt numFmtId="43" formatCode="_(* #,##0.00_);_(* \(#,##0.00\);_(* &quot;-&quot;??_);_(@_)"/>
    <numFmt numFmtId="164" formatCode="#,##0_-;\(#,##0\)"/>
  </numFmts>
  <fonts count="65">
    <font>
      <sz val="11"/>
      <color theme="1"/>
      <name val="Calibri"/>
      <family val="2"/>
      <scheme val="minor"/>
    </font>
    <font>
      <sz val="11"/>
      <color theme="1"/>
      <name val="Calibri"/>
      <family val="2"/>
      <charset val="178"/>
      <scheme val="minor"/>
    </font>
    <font>
      <sz val="11"/>
      <color theme="1"/>
      <name val="Calibri"/>
      <family val="2"/>
      <charset val="178"/>
      <scheme val="minor"/>
    </font>
    <font>
      <sz val="11"/>
      <color theme="1"/>
      <name val="Calibri"/>
      <family val="2"/>
      <scheme val="minor"/>
    </font>
    <font>
      <sz val="11"/>
      <color theme="1"/>
      <name val="B Nazanin"/>
      <charset val="178"/>
    </font>
    <font>
      <sz val="10"/>
      <name val="Arial"/>
      <family val="2"/>
    </font>
    <font>
      <sz val="20"/>
      <name val="B Nazanin"/>
      <charset val="178"/>
    </font>
    <font>
      <sz val="11"/>
      <color theme="1"/>
      <name val="B Zar"/>
      <charset val="178"/>
    </font>
    <font>
      <sz val="13"/>
      <name val="B Zar"/>
      <charset val="178"/>
    </font>
    <font>
      <sz val="12"/>
      <name val="B Zar"/>
      <charset val="178"/>
    </font>
    <font>
      <sz val="18"/>
      <name val="B Zar"/>
      <charset val="178"/>
    </font>
    <font>
      <sz val="28"/>
      <name val="B Zar"/>
      <charset val="178"/>
    </font>
    <font>
      <sz val="16"/>
      <name val="B Zar"/>
      <charset val="178"/>
    </font>
    <font>
      <b/>
      <sz val="20"/>
      <name val="B Nazanin"/>
      <charset val="178"/>
    </font>
    <font>
      <sz val="11"/>
      <name val="Calibri"/>
      <family val="2"/>
      <charset val="178"/>
      <scheme val="minor"/>
    </font>
    <font>
      <b/>
      <sz val="20"/>
      <color theme="4" tint="0.79998168889431442"/>
      <name val="B Nazanin"/>
      <charset val="178"/>
    </font>
    <font>
      <sz val="22"/>
      <color theme="1"/>
      <name val="B Zar"/>
      <charset val="178"/>
    </font>
    <font>
      <sz val="22"/>
      <name val="B Zar"/>
      <charset val="178"/>
    </font>
    <font>
      <b/>
      <sz val="14"/>
      <color theme="1"/>
      <name val="B Nazanin"/>
      <charset val="178"/>
    </font>
    <font>
      <b/>
      <sz val="12"/>
      <name val="B Nazanin"/>
      <charset val="178"/>
    </font>
    <font>
      <b/>
      <sz val="12"/>
      <color theme="1"/>
      <name val="B Nazanin"/>
      <charset val="178"/>
    </font>
    <font>
      <b/>
      <sz val="11"/>
      <name val="B Nazanin"/>
      <charset val="178"/>
    </font>
    <font>
      <sz val="11"/>
      <name val="B Nazanin"/>
      <charset val="178"/>
    </font>
    <font>
      <sz val="11"/>
      <color theme="1"/>
      <name val="B Lotus"/>
      <charset val="178"/>
    </font>
    <font>
      <b/>
      <sz val="10"/>
      <color theme="0"/>
      <name val="B Nazanin"/>
      <charset val="178"/>
    </font>
    <font>
      <b/>
      <sz val="12"/>
      <color theme="0"/>
      <name val="B Nazanin"/>
      <charset val="178"/>
    </font>
    <font>
      <b/>
      <sz val="14"/>
      <color theme="0"/>
      <name val="B Nazanin"/>
      <charset val="178"/>
    </font>
    <font>
      <sz val="13"/>
      <color theme="1"/>
      <name val="B Nazanin"/>
      <charset val="178"/>
    </font>
    <font>
      <b/>
      <sz val="13"/>
      <color theme="0"/>
      <name val="B Nazanin"/>
      <charset val="178"/>
    </font>
    <font>
      <b/>
      <sz val="11"/>
      <color theme="1"/>
      <name val="Calibri"/>
      <family val="2"/>
      <scheme val="minor"/>
    </font>
    <font>
      <sz val="28"/>
      <name val="B Nazanin"/>
      <charset val="178"/>
    </font>
    <font>
      <b/>
      <sz val="28"/>
      <color theme="4" tint="0.79998168889431442"/>
      <name val="B Nazanin"/>
      <charset val="178"/>
    </font>
    <font>
      <sz val="28"/>
      <color theme="1"/>
      <name val="B Nazanin"/>
      <charset val="178"/>
    </font>
    <font>
      <b/>
      <sz val="8"/>
      <color theme="1"/>
      <name val="B Nazanin"/>
      <charset val="178"/>
    </font>
    <font>
      <sz val="9"/>
      <color theme="1"/>
      <name val="B Nazanin"/>
      <charset val="178"/>
    </font>
    <font>
      <sz val="9"/>
      <color theme="1"/>
      <name val="Tahoma"/>
      <family val="2"/>
    </font>
    <font>
      <sz val="8"/>
      <color theme="1"/>
      <name val="B Nazanin"/>
      <charset val="178"/>
    </font>
    <font>
      <b/>
      <sz val="9"/>
      <color theme="1"/>
      <name val="B Nazanin"/>
      <charset val="178"/>
    </font>
    <font>
      <b/>
      <sz val="11"/>
      <color theme="1"/>
      <name val="B Nazanin"/>
      <charset val="178"/>
    </font>
    <font>
      <b/>
      <sz val="8"/>
      <color rgb="FF000000"/>
      <name val="B Nazanin"/>
      <charset val="178"/>
    </font>
    <font>
      <sz val="8"/>
      <color rgb="FF000000"/>
      <name val="B Nazanin"/>
      <charset val="178"/>
    </font>
    <font>
      <sz val="26"/>
      <color theme="1"/>
      <name val="B Zar"/>
      <charset val="178"/>
    </font>
    <font>
      <b/>
      <sz val="10"/>
      <color theme="0"/>
      <name val="B Lotus"/>
      <charset val="178"/>
    </font>
    <font>
      <b/>
      <sz val="10"/>
      <name val="B Nazanin"/>
      <charset val="178"/>
    </font>
    <font>
      <sz val="28"/>
      <color theme="4" tint="0.79998168889431442"/>
      <name val="B Nazanin"/>
      <charset val="178"/>
    </font>
    <font>
      <sz val="16"/>
      <name val="B Nazanin"/>
      <charset val="178"/>
    </font>
    <font>
      <b/>
      <sz val="16"/>
      <name val="B Nazanin"/>
      <charset val="178"/>
    </font>
    <font>
      <b/>
      <sz val="22"/>
      <color theme="4" tint="0.79998168889431442"/>
      <name val="B Nazanin"/>
      <charset val="178"/>
    </font>
    <font>
      <b/>
      <sz val="18"/>
      <color theme="4" tint="0.79998168889431442"/>
      <name val="B Nazanin"/>
      <charset val="178"/>
    </font>
    <font>
      <sz val="10"/>
      <name val="B Zar"/>
      <charset val="178"/>
    </font>
    <font>
      <sz val="10"/>
      <color theme="1"/>
      <name val="B Zar"/>
      <charset val="178"/>
    </font>
    <font>
      <b/>
      <sz val="10"/>
      <color theme="4" tint="0.79998168889431442"/>
      <name val="B Nazanin"/>
      <charset val="178"/>
    </font>
    <font>
      <sz val="12"/>
      <color indexed="8"/>
      <name val="B Nazanin"/>
      <charset val="178"/>
    </font>
    <font>
      <sz val="14"/>
      <color theme="1"/>
      <name val="B Nazanin"/>
      <charset val="178"/>
    </font>
    <font>
      <sz val="10"/>
      <color indexed="8"/>
      <name val="B Nazanin"/>
      <charset val="178"/>
    </font>
    <font>
      <sz val="10"/>
      <color theme="1"/>
      <name val="B Nazanin"/>
      <charset val="178"/>
    </font>
    <font>
      <b/>
      <sz val="10"/>
      <color theme="1"/>
      <name val="B Nazanin"/>
      <charset val="178"/>
    </font>
    <font>
      <sz val="10"/>
      <name val="B Nazanin"/>
      <charset val="178"/>
    </font>
    <font>
      <sz val="10"/>
      <color theme="4" tint="0.79998168889431442"/>
      <name val="B Nazanin"/>
      <charset val="178"/>
    </font>
    <font>
      <sz val="10"/>
      <color theme="0"/>
      <name val="B Nazanin"/>
      <charset val="178"/>
    </font>
    <font>
      <sz val="8"/>
      <color theme="0"/>
      <name val="B Nazanin"/>
      <charset val="178"/>
    </font>
    <font>
      <sz val="11"/>
      <color indexed="8"/>
      <name val="B Nazanin"/>
      <charset val="178"/>
    </font>
    <font>
      <sz val="12"/>
      <name val="B Nazanin"/>
      <charset val="178"/>
    </font>
    <font>
      <sz val="12"/>
      <color theme="1"/>
      <name val="B Nazanin"/>
      <charset val="178"/>
    </font>
    <font>
      <b/>
      <sz val="28"/>
      <name val="B Nazanin"/>
      <charset val="178"/>
    </font>
  </fonts>
  <fills count="1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rgb="FFFFFF00"/>
        <bgColor indexed="64"/>
      </patternFill>
    </fill>
    <fill>
      <patternFill patternType="solid">
        <fgColor theme="0" tint="-0.249977111117893"/>
        <bgColor indexed="64"/>
      </patternFill>
    </fill>
    <fill>
      <patternFill patternType="solid">
        <fgColor rgb="FFFF99FF"/>
        <bgColor indexed="64"/>
      </patternFill>
    </fill>
    <fill>
      <patternFill patternType="solid">
        <fgColor rgb="FFCC3399"/>
        <bgColor indexed="64"/>
      </patternFill>
    </fill>
    <fill>
      <patternFill patternType="solid">
        <fgColor theme="0" tint="-0.499984740745262"/>
        <bgColor indexed="64"/>
      </patternFill>
    </fill>
    <fill>
      <patternFill patternType="solid">
        <fgColor rgb="FF660033"/>
        <bgColor indexed="64"/>
      </patternFill>
    </fill>
    <fill>
      <patternFill patternType="solid">
        <fgColor rgb="FFA6A6A6"/>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99FF33"/>
        <bgColor indexed="64"/>
      </patternFill>
    </fill>
    <fill>
      <patternFill patternType="solid">
        <fgColor theme="3" tint="0.39997558519241921"/>
        <bgColor indexed="64"/>
      </patternFill>
    </fill>
  </fills>
  <borders count="42">
    <border>
      <left/>
      <right/>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diagonal/>
    </border>
    <border>
      <left style="medium">
        <color indexed="64"/>
      </left>
      <right/>
      <top style="medium">
        <color indexed="64"/>
      </top>
      <bottom style="medium">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style="double">
        <color indexed="64"/>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double">
        <color indexed="64"/>
      </left>
      <right/>
      <top/>
      <bottom/>
      <diagonal/>
    </border>
    <border>
      <left style="double">
        <color indexed="64"/>
      </left>
      <right/>
      <top/>
      <bottom style="double">
        <color indexed="64"/>
      </bottom>
      <diagonal/>
    </border>
    <border>
      <left/>
      <right style="double">
        <color indexed="64"/>
      </right>
      <top style="double">
        <color indexed="64"/>
      </top>
      <bottom style="double">
        <color indexed="64"/>
      </bottom>
      <diagonal/>
    </border>
    <border>
      <left/>
      <right style="double">
        <color indexed="64"/>
      </right>
      <top/>
      <bottom style="double">
        <color indexed="64"/>
      </bottom>
      <diagonal/>
    </border>
    <border>
      <left/>
      <right style="medium">
        <color indexed="64"/>
      </right>
      <top/>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s>
  <cellStyleXfs count="6">
    <xf numFmtId="0" fontId="0" fillId="0" borderId="0"/>
    <xf numFmtId="0" fontId="2" fillId="0" borderId="0"/>
    <xf numFmtId="0" fontId="3" fillId="0" borderId="0"/>
    <xf numFmtId="0" fontId="5" fillId="0" borderId="0"/>
    <xf numFmtId="0" fontId="1" fillId="0" borderId="0"/>
    <xf numFmtId="43" fontId="3" fillId="0" borderId="0" applyFont="0" applyFill="0" applyBorder="0" applyAlignment="0" applyProtection="0"/>
  </cellStyleXfs>
  <cellXfs count="339">
    <xf numFmtId="0" fontId="0" fillId="0" borderId="0" xfId="0"/>
    <xf numFmtId="0" fontId="4" fillId="0" borderId="0" xfId="0" applyFont="1" applyAlignment="1">
      <alignment horizontal="center" vertical="center" readingOrder="2"/>
    </xf>
    <xf numFmtId="0" fontId="0" fillId="0" borderId="0" xfId="0" applyFill="1"/>
    <xf numFmtId="0" fontId="7" fillId="0" borderId="0" xfId="0" applyFont="1" applyAlignment="1">
      <alignment horizontal="right" vertical="center" readingOrder="2"/>
    </xf>
    <xf numFmtId="0" fontId="9" fillId="0" borderId="0" xfId="0" applyFont="1" applyAlignment="1">
      <alignment horizontal="right" vertical="center" readingOrder="2"/>
    </xf>
    <xf numFmtId="3" fontId="7" fillId="0" borderId="0" xfId="0" applyNumberFormat="1" applyFont="1" applyAlignment="1">
      <alignment horizontal="right" vertical="center" readingOrder="2"/>
    </xf>
    <xf numFmtId="2" fontId="14" fillId="0" borderId="0" xfId="0" applyNumberFormat="1" applyFont="1"/>
    <xf numFmtId="2" fontId="0" fillId="0" borderId="0" xfId="0" applyNumberFormat="1"/>
    <xf numFmtId="2" fontId="4" fillId="0" borderId="0" xfId="0" applyNumberFormat="1" applyFont="1"/>
    <xf numFmtId="0" fontId="0" fillId="2" borderId="0" xfId="0" applyFill="1"/>
    <xf numFmtId="0" fontId="23" fillId="0" borderId="0" xfId="0" applyFont="1"/>
    <xf numFmtId="0" fontId="4" fillId="0" borderId="15" xfId="0" applyFont="1" applyBorder="1" applyAlignment="1">
      <alignment horizontal="center" vertical="center" readingOrder="2"/>
    </xf>
    <xf numFmtId="2" fontId="23" fillId="0" borderId="16" xfId="0" applyNumberFormat="1" applyFont="1" applyBorder="1"/>
    <xf numFmtId="0" fontId="4" fillId="0" borderId="18" xfId="0" applyFont="1" applyBorder="1" applyAlignment="1">
      <alignment horizontal="center" vertical="center" readingOrder="2"/>
    </xf>
    <xf numFmtId="2" fontId="23" fillId="0" borderId="22" xfId="0" applyNumberFormat="1" applyFont="1" applyBorder="1"/>
    <xf numFmtId="0" fontId="14" fillId="0" borderId="0" xfId="0" applyFont="1"/>
    <xf numFmtId="0" fontId="0" fillId="8" borderId="0" xfId="0" applyFill="1"/>
    <xf numFmtId="0" fontId="21" fillId="9" borderId="13" xfId="0" applyFont="1" applyFill="1" applyBorder="1" applyAlignment="1">
      <alignment horizontal="center" vertical="center"/>
    </xf>
    <xf numFmtId="0" fontId="23" fillId="0" borderId="0" xfId="0" applyFont="1" applyFill="1"/>
    <xf numFmtId="0" fontId="4" fillId="0" borderId="0" xfId="0" applyFont="1" applyFill="1"/>
    <xf numFmtId="0" fontId="4" fillId="0" borderId="0" xfId="0" applyFont="1"/>
    <xf numFmtId="0" fontId="4" fillId="7" borderId="0" xfId="0" applyFont="1" applyFill="1"/>
    <xf numFmtId="0" fontId="4" fillId="0" borderId="0" xfId="0" applyFont="1" applyAlignment="1">
      <alignment horizontal="center"/>
    </xf>
    <xf numFmtId="0" fontId="4" fillId="6" borderId="0" xfId="0" applyFont="1" applyFill="1"/>
    <xf numFmtId="0" fontId="29" fillId="0" borderId="0" xfId="0" applyFont="1" applyFill="1"/>
    <xf numFmtId="2" fontId="28" fillId="9" borderId="7" xfId="0" applyNumberFormat="1" applyFont="1" applyFill="1" applyBorder="1" applyAlignment="1">
      <alignment horizontal="center"/>
    </xf>
    <xf numFmtId="0" fontId="0" fillId="12" borderId="35" xfId="0" applyFill="1" applyBorder="1" applyAlignment="1">
      <alignment wrapText="1"/>
    </xf>
    <xf numFmtId="0" fontId="33" fillId="12" borderId="34" xfId="0" applyFont="1" applyFill="1" applyBorder="1" applyAlignment="1">
      <alignment horizontal="center" wrapText="1" readingOrder="2"/>
    </xf>
    <xf numFmtId="0" fontId="33" fillId="12" borderId="35" xfId="0" applyFont="1" applyFill="1" applyBorder="1" applyAlignment="1">
      <alignment horizontal="center" wrapText="1" readingOrder="2"/>
    </xf>
    <xf numFmtId="0" fontId="33" fillId="0" borderId="31" xfId="0" applyFont="1" applyBorder="1" applyAlignment="1">
      <alignment horizontal="right" wrapText="1" readingOrder="2"/>
    </xf>
    <xf numFmtId="0" fontId="33" fillId="12" borderId="31" xfId="0" applyFont="1" applyFill="1" applyBorder="1" applyAlignment="1">
      <alignment horizontal="right" wrapText="1" readingOrder="2"/>
    </xf>
    <xf numFmtId="3" fontId="4" fillId="0" borderId="35" xfId="0" applyNumberFormat="1" applyFont="1" applyBorder="1" applyAlignment="1">
      <alignment wrapText="1" readingOrder="2"/>
    </xf>
    <xf numFmtId="3" fontId="38" fillId="12" borderId="35" xfId="0" applyNumberFormat="1" applyFont="1" applyFill="1" applyBorder="1" applyAlignment="1">
      <alignment wrapText="1" readingOrder="2"/>
    </xf>
    <xf numFmtId="0" fontId="33" fillId="12" borderId="28" xfId="0" applyFont="1" applyFill="1" applyBorder="1" applyAlignment="1">
      <alignment horizontal="center" wrapText="1" readingOrder="2"/>
    </xf>
    <xf numFmtId="0" fontId="36" fillId="0" borderId="31" xfId="0" applyFont="1" applyBorder="1" applyAlignment="1">
      <alignment horizontal="center" wrapText="1" readingOrder="2"/>
    </xf>
    <xf numFmtId="0" fontId="34" fillId="0" borderId="31" xfId="0" applyFont="1" applyBorder="1" applyAlignment="1">
      <alignment horizontal="center" vertical="top" wrapText="1" readingOrder="2"/>
    </xf>
    <xf numFmtId="0" fontId="35" fillId="0" borderId="31" xfId="0" applyFont="1" applyBorder="1" applyAlignment="1">
      <alignment horizontal="center" vertical="top" wrapText="1" readingOrder="2"/>
    </xf>
    <xf numFmtId="0" fontId="34" fillId="0" borderId="31" xfId="0" applyFont="1" applyBorder="1" applyAlignment="1">
      <alignment horizontal="center" wrapText="1" readingOrder="2"/>
    </xf>
    <xf numFmtId="0" fontId="37" fillId="12" borderId="31" xfId="0" applyFont="1" applyFill="1" applyBorder="1" applyAlignment="1">
      <alignment horizontal="center" wrapText="1" readingOrder="2"/>
    </xf>
    <xf numFmtId="3" fontId="4" fillId="0" borderId="35" xfId="0" applyNumberFormat="1" applyFont="1" applyBorder="1" applyAlignment="1">
      <alignment wrapText="1" readingOrder="1"/>
    </xf>
    <xf numFmtId="0" fontId="36" fillId="0" borderId="31" xfId="0" applyFont="1" applyBorder="1" applyAlignment="1">
      <alignment horizontal="right" vertical="top" wrapText="1" readingOrder="2"/>
    </xf>
    <xf numFmtId="0" fontId="33" fillId="12" borderId="31" xfId="0" applyFont="1" applyFill="1" applyBorder="1" applyAlignment="1">
      <alignment horizontal="center" wrapText="1" readingOrder="2"/>
    </xf>
    <xf numFmtId="3" fontId="40" fillId="0" borderId="28" xfId="0" applyNumberFormat="1" applyFont="1" applyBorder="1" applyAlignment="1">
      <alignment horizontal="center" wrapText="1" readingOrder="2"/>
    </xf>
    <xf numFmtId="3" fontId="36" fillId="0" borderId="28" xfId="0" applyNumberFormat="1" applyFont="1" applyBorder="1" applyAlignment="1">
      <alignment horizontal="center" wrapText="1" readingOrder="2"/>
    </xf>
    <xf numFmtId="0" fontId="33" fillId="0" borderId="28" xfId="0" applyFont="1" applyBorder="1" applyAlignment="1">
      <alignment horizontal="center" wrapText="1" readingOrder="2"/>
    </xf>
    <xf numFmtId="3" fontId="37" fillId="12" borderId="28" xfId="0" applyNumberFormat="1" applyFont="1" applyFill="1" applyBorder="1" applyAlignment="1">
      <alignment horizontal="center" wrapText="1" readingOrder="2"/>
    </xf>
    <xf numFmtId="0" fontId="33" fillId="12" borderId="37" xfId="0" applyFont="1" applyFill="1" applyBorder="1" applyAlignment="1">
      <alignment horizontal="center" wrapText="1" readingOrder="2"/>
    </xf>
    <xf numFmtId="0" fontId="33" fillId="0" borderId="37" xfId="0" applyFont="1" applyBorder="1" applyAlignment="1">
      <alignment horizontal="justify" wrapText="1" readingOrder="2"/>
    </xf>
    <xf numFmtId="2" fontId="34" fillId="0" borderId="37" xfId="0" applyNumberFormat="1" applyFont="1" applyBorder="1" applyAlignment="1">
      <alignment horizontal="center" wrapText="1" readingOrder="1"/>
    </xf>
    <xf numFmtId="0" fontId="7" fillId="0" borderId="0" xfId="0" applyFont="1" applyFill="1" applyAlignment="1">
      <alignment horizontal="right" vertical="center" readingOrder="2"/>
    </xf>
    <xf numFmtId="3" fontId="8" fillId="0" borderId="0" xfId="0" applyNumberFormat="1" applyFont="1" applyFill="1" applyAlignment="1">
      <alignment horizontal="right" vertical="center" readingOrder="2"/>
    </xf>
    <xf numFmtId="0" fontId="10" fillId="0" borderId="0" xfId="0" applyFont="1" applyAlignment="1">
      <alignment horizontal="right" vertical="center" readingOrder="2"/>
    </xf>
    <xf numFmtId="2" fontId="7" fillId="0" borderId="0" xfId="0" applyNumberFormat="1" applyFont="1" applyAlignment="1">
      <alignment horizontal="right" vertical="center" readingOrder="2"/>
    </xf>
    <xf numFmtId="0" fontId="16" fillId="0" borderId="0" xfId="0" applyFont="1" applyFill="1" applyAlignment="1">
      <alignment horizontal="right" vertical="center" readingOrder="2"/>
    </xf>
    <xf numFmtId="0" fontId="11" fillId="0" borderId="0" xfId="0" applyFont="1" applyFill="1" applyAlignment="1">
      <alignment horizontal="right" vertical="center" readingOrder="2"/>
    </xf>
    <xf numFmtId="0" fontId="17" fillId="0" borderId="0" xfId="0" applyFont="1" applyFill="1" applyAlignment="1">
      <alignment horizontal="right" vertical="center" readingOrder="2"/>
    </xf>
    <xf numFmtId="0" fontId="11" fillId="0" borderId="0" xfId="0" applyFont="1" applyAlignment="1">
      <alignment horizontal="right" vertical="center" readingOrder="2"/>
    </xf>
    <xf numFmtId="0" fontId="12" fillId="0" borderId="0" xfId="0" applyFont="1" applyFill="1" applyAlignment="1">
      <alignment horizontal="right" vertical="center" readingOrder="2"/>
    </xf>
    <xf numFmtId="3" fontId="12" fillId="0" borderId="0" xfId="0" applyNumberFormat="1" applyFont="1" applyFill="1" applyAlignment="1">
      <alignment horizontal="right" vertical="center" readingOrder="2"/>
    </xf>
    <xf numFmtId="0" fontId="12" fillId="0" borderId="0" xfId="0" applyFont="1" applyAlignment="1">
      <alignment horizontal="right" vertical="center" readingOrder="2"/>
    </xf>
    <xf numFmtId="0" fontId="7" fillId="5" borderId="0" xfId="0" applyFont="1" applyFill="1" applyAlignment="1">
      <alignment horizontal="right" vertical="center" readingOrder="2"/>
    </xf>
    <xf numFmtId="0" fontId="7" fillId="2" borderId="0" xfId="0" applyFont="1" applyFill="1" applyAlignment="1">
      <alignment horizontal="right" vertical="center" readingOrder="2"/>
    </xf>
    <xf numFmtId="0" fontId="41" fillId="2" borderId="0" xfId="0" applyFont="1" applyFill="1" applyAlignment="1">
      <alignment horizontal="right" readingOrder="2"/>
    </xf>
    <xf numFmtId="0" fontId="41" fillId="0" borderId="0" xfId="0" applyFont="1" applyAlignment="1">
      <alignment horizontal="right" readingOrder="2"/>
    </xf>
    <xf numFmtId="3" fontId="28" fillId="9" borderId="7" xfId="0" applyNumberFormat="1" applyFont="1" applyFill="1" applyBorder="1" applyAlignment="1">
      <alignment horizontal="right" vertical="center"/>
    </xf>
    <xf numFmtId="3" fontId="30" fillId="5" borderId="7" xfId="0" applyNumberFormat="1" applyFont="1" applyFill="1" applyBorder="1" applyAlignment="1">
      <alignment horizontal="right" vertical="center"/>
    </xf>
    <xf numFmtId="0" fontId="13" fillId="0" borderId="7" xfId="0" applyFont="1" applyFill="1" applyBorder="1" applyAlignment="1">
      <alignment horizontal="right" vertical="center" readingOrder="2"/>
    </xf>
    <xf numFmtId="3" fontId="32" fillId="0" borderId="7" xfId="0" applyNumberFormat="1" applyFont="1" applyFill="1" applyBorder="1" applyAlignment="1">
      <alignment horizontal="right" vertical="center" readingOrder="2"/>
    </xf>
    <xf numFmtId="3" fontId="30" fillId="0" borderId="7" xfId="0" applyNumberFormat="1" applyFont="1" applyFill="1" applyBorder="1" applyAlignment="1">
      <alignment horizontal="right" vertical="center" readingOrder="2"/>
    </xf>
    <xf numFmtId="0" fontId="13" fillId="0" borderId="7" xfId="0" applyNumberFormat="1" applyFont="1" applyFill="1" applyBorder="1" applyAlignment="1">
      <alignment horizontal="right" vertical="center" readingOrder="2"/>
    </xf>
    <xf numFmtId="0" fontId="13" fillId="2" borderId="7" xfId="0" applyFont="1" applyFill="1" applyBorder="1" applyAlignment="1">
      <alignment horizontal="right" vertical="center" readingOrder="2"/>
    </xf>
    <xf numFmtId="3" fontId="32" fillId="2" borderId="7" xfId="0" applyNumberFormat="1" applyFont="1" applyFill="1" applyBorder="1" applyAlignment="1">
      <alignment horizontal="right" vertical="center" readingOrder="2"/>
    </xf>
    <xf numFmtId="2" fontId="30" fillId="0" borderId="7" xfId="0" applyNumberFormat="1" applyFont="1" applyFill="1" applyBorder="1" applyAlignment="1">
      <alignment horizontal="center" vertical="center" readingOrder="1"/>
    </xf>
    <xf numFmtId="1" fontId="30" fillId="0" borderId="7" xfId="0" applyNumberFormat="1" applyFont="1" applyFill="1" applyBorder="1" applyAlignment="1">
      <alignment horizontal="right" vertical="center" readingOrder="2"/>
    </xf>
    <xf numFmtId="0" fontId="30" fillId="0" borderId="7" xfId="0" applyFont="1" applyFill="1" applyBorder="1" applyAlignment="1">
      <alignment horizontal="right" vertical="center" readingOrder="2"/>
    </xf>
    <xf numFmtId="2" fontId="30" fillId="0" borderId="7" xfId="0" applyNumberFormat="1" applyFont="1" applyFill="1" applyBorder="1" applyAlignment="1">
      <alignment horizontal="center" vertical="center" readingOrder="2"/>
    </xf>
    <xf numFmtId="0" fontId="4" fillId="0" borderId="7" xfId="0" applyFont="1" applyFill="1" applyBorder="1" applyAlignment="1">
      <alignment horizontal="center" vertical="center" readingOrder="2"/>
    </xf>
    <xf numFmtId="3" fontId="4" fillId="0" borderId="7" xfId="0" applyNumberFormat="1" applyFont="1" applyFill="1" applyBorder="1" applyAlignment="1">
      <alignment horizontal="right" vertical="center" readingOrder="2"/>
    </xf>
    <xf numFmtId="0" fontId="30" fillId="2" borderId="7" xfId="0" applyFont="1" applyFill="1" applyBorder="1" applyAlignment="1">
      <alignment horizontal="right" vertical="center" readingOrder="2"/>
    </xf>
    <xf numFmtId="3" fontId="30" fillId="2" borderId="7" xfId="0" applyNumberFormat="1" applyFont="1" applyFill="1" applyBorder="1" applyAlignment="1">
      <alignment horizontal="right" vertical="center" readingOrder="2"/>
    </xf>
    <xf numFmtId="1" fontId="30" fillId="2" borderId="7" xfId="0" applyNumberFormat="1" applyFont="1" applyFill="1" applyBorder="1" applyAlignment="1">
      <alignment horizontal="right" vertical="center" readingOrder="2"/>
    </xf>
    <xf numFmtId="0" fontId="13" fillId="2" borderId="7" xfId="0" applyNumberFormat="1" applyFont="1" applyFill="1" applyBorder="1" applyAlignment="1">
      <alignment horizontal="right" vertical="center" readingOrder="2"/>
    </xf>
    <xf numFmtId="0" fontId="45" fillId="0" borderId="7" xfId="0" applyFont="1" applyFill="1" applyBorder="1" applyAlignment="1">
      <alignment horizontal="right" vertical="center" readingOrder="2"/>
    </xf>
    <xf numFmtId="0" fontId="45" fillId="0" borderId="7" xfId="0" applyFont="1" applyFill="1" applyBorder="1" applyAlignment="1">
      <alignment horizontal="right" vertical="center" wrapText="1" readingOrder="2"/>
    </xf>
    <xf numFmtId="0" fontId="45" fillId="2" borderId="7" xfId="0" applyFont="1" applyFill="1" applyBorder="1" applyAlignment="1">
      <alignment horizontal="right" vertical="center" readingOrder="2"/>
    </xf>
    <xf numFmtId="0" fontId="45" fillId="2" borderId="7" xfId="0" applyFont="1" applyFill="1" applyBorder="1" applyAlignment="1">
      <alignment horizontal="right" vertical="center" wrapText="1" readingOrder="2"/>
    </xf>
    <xf numFmtId="0" fontId="47" fillId="4" borderId="7" xfId="0" applyFont="1" applyFill="1" applyBorder="1" applyAlignment="1">
      <alignment horizontal="right" vertical="center" wrapText="1" readingOrder="2"/>
    </xf>
    <xf numFmtId="2" fontId="47" fillId="4" borderId="7" xfId="0" applyNumberFormat="1" applyFont="1" applyFill="1" applyBorder="1" applyAlignment="1">
      <alignment horizontal="center" vertical="center" wrapText="1" readingOrder="2"/>
    </xf>
    <xf numFmtId="3" fontId="47" fillId="4" borderId="7" xfId="0" applyNumberFormat="1" applyFont="1" applyFill="1" applyBorder="1" applyAlignment="1">
      <alignment horizontal="center" vertical="center" wrapText="1" readingOrder="2"/>
    </xf>
    <xf numFmtId="0" fontId="47" fillId="4" borderId="7" xfId="0" applyFont="1" applyFill="1" applyBorder="1" applyAlignment="1">
      <alignment horizontal="right" vertical="center" textRotation="90" readingOrder="2"/>
    </xf>
    <xf numFmtId="0" fontId="47" fillId="4" borderId="7" xfId="0" applyFont="1" applyFill="1" applyBorder="1" applyAlignment="1">
      <alignment horizontal="right" vertical="center" readingOrder="2"/>
    </xf>
    <xf numFmtId="0" fontId="15" fillId="4" borderId="7" xfId="0" applyFont="1" applyFill="1" applyBorder="1" applyAlignment="1">
      <alignment horizontal="right" vertical="center" wrapText="1" readingOrder="2"/>
    </xf>
    <xf numFmtId="3" fontId="15" fillId="4" borderId="7" xfId="0" applyNumberFormat="1" applyFont="1" applyFill="1" applyBorder="1" applyAlignment="1">
      <alignment horizontal="center" vertical="center" wrapText="1" readingOrder="2"/>
    </xf>
    <xf numFmtId="3" fontId="48" fillId="4" borderId="7" xfId="0" applyNumberFormat="1" applyFont="1" applyFill="1" applyBorder="1" applyAlignment="1">
      <alignment horizontal="center" vertical="center" wrapText="1" readingOrder="2"/>
    </xf>
    <xf numFmtId="3" fontId="30" fillId="0" borderId="7" xfId="0" applyNumberFormat="1" applyFont="1" applyFill="1" applyBorder="1" applyAlignment="1">
      <alignment horizontal="center" vertical="center" readingOrder="2"/>
    </xf>
    <xf numFmtId="3" fontId="30" fillId="2" borderId="7" xfId="0" applyNumberFormat="1" applyFont="1" applyFill="1" applyBorder="1" applyAlignment="1">
      <alignment horizontal="center" vertical="center" wrapText="1"/>
    </xf>
    <xf numFmtId="0" fontId="43" fillId="0" borderId="7" xfId="0" applyFont="1" applyFill="1" applyBorder="1" applyAlignment="1">
      <alignment horizontal="right" vertical="center" readingOrder="2"/>
    </xf>
    <xf numFmtId="0" fontId="43" fillId="2" borderId="7" xfId="0" applyFont="1" applyFill="1" applyBorder="1" applyAlignment="1">
      <alignment horizontal="right" vertical="center" readingOrder="2"/>
    </xf>
    <xf numFmtId="10" fontId="4" fillId="0" borderId="0" xfId="0" applyNumberFormat="1" applyFont="1" applyFill="1"/>
    <xf numFmtId="10" fontId="4" fillId="0" borderId="0" xfId="0" applyNumberFormat="1" applyFont="1" applyFill="1" applyAlignment="1">
      <alignment readingOrder="1"/>
    </xf>
    <xf numFmtId="1" fontId="4" fillId="0" borderId="0" xfId="0" applyNumberFormat="1" applyFont="1" applyFill="1"/>
    <xf numFmtId="3" fontId="4" fillId="2" borderId="7" xfId="0" applyNumberFormat="1" applyFont="1" applyFill="1" applyBorder="1" applyAlignment="1">
      <alignment horizontal="right" vertical="center" readingOrder="2"/>
    </xf>
    <xf numFmtId="0" fontId="4" fillId="2" borderId="7" xfId="0" applyFont="1" applyFill="1" applyBorder="1" applyAlignment="1">
      <alignment horizontal="center" vertical="center" readingOrder="2"/>
    </xf>
    <xf numFmtId="0" fontId="14" fillId="2" borderId="0" xfId="0" applyFont="1" applyFill="1"/>
    <xf numFmtId="0" fontId="4" fillId="2" borderId="0" xfId="0" applyFont="1" applyFill="1"/>
    <xf numFmtId="0" fontId="22" fillId="2" borderId="0" xfId="0" applyFont="1" applyFill="1"/>
    <xf numFmtId="2" fontId="20" fillId="9" borderId="6" xfId="0" applyNumberFormat="1" applyFont="1" applyFill="1" applyBorder="1" applyAlignment="1">
      <alignment horizontal="center" vertical="center"/>
    </xf>
    <xf numFmtId="2" fontId="20" fillId="9" borderId="24" xfId="0" applyNumberFormat="1" applyFont="1" applyFill="1" applyBorder="1" applyAlignment="1">
      <alignment horizontal="center" vertical="center"/>
    </xf>
    <xf numFmtId="2" fontId="20" fillId="9" borderId="13" xfId="0" applyNumberFormat="1" applyFont="1" applyFill="1" applyBorder="1" applyAlignment="1">
      <alignment horizontal="center" vertical="center"/>
    </xf>
    <xf numFmtId="3" fontId="12" fillId="0" borderId="0" xfId="0" applyNumberFormat="1" applyFont="1" applyFill="1" applyAlignment="1">
      <alignment horizontal="center" vertical="center" readingOrder="2"/>
    </xf>
    <xf numFmtId="3" fontId="53" fillId="0" borderId="0" xfId="0" applyNumberFormat="1" applyFont="1" applyFill="1" applyBorder="1"/>
    <xf numFmtId="0" fontId="13" fillId="5" borderId="7" xfId="0" applyFont="1" applyFill="1" applyBorder="1" applyAlignment="1">
      <alignment horizontal="right" vertical="center" readingOrder="2"/>
    </xf>
    <xf numFmtId="0" fontId="45" fillId="5" borderId="7" xfId="0" applyFont="1" applyFill="1" applyBorder="1" applyAlignment="1">
      <alignment horizontal="right" vertical="center" readingOrder="2"/>
    </xf>
    <xf numFmtId="0" fontId="45" fillId="5" borderId="7" xfId="0" applyFont="1" applyFill="1" applyBorder="1" applyAlignment="1">
      <alignment horizontal="right" vertical="center" wrapText="1" readingOrder="2"/>
    </xf>
    <xf numFmtId="0" fontId="30" fillId="5" borderId="7" xfId="0" applyFont="1" applyFill="1" applyBorder="1" applyAlignment="1">
      <alignment horizontal="center" vertical="center" readingOrder="2"/>
    </xf>
    <xf numFmtId="3" fontId="30" fillId="5" borderId="7" xfId="0" applyNumberFormat="1" applyFont="1" applyFill="1" applyBorder="1" applyAlignment="1">
      <alignment horizontal="right" vertical="center" readingOrder="2"/>
    </xf>
    <xf numFmtId="1" fontId="30" fillId="5" borderId="7" xfId="0" applyNumberFormat="1" applyFont="1" applyFill="1" applyBorder="1" applyAlignment="1">
      <alignment horizontal="right" vertical="center" readingOrder="2"/>
    </xf>
    <xf numFmtId="3" fontId="32" fillId="5" borderId="7" xfId="0" applyNumberFormat="1" applyFont="1" applyFill="1" applyBorder="1" applyAlignment="1">
      <alignment horizontal="right" vertical="center" readingOrder="2"/>
    </xf>
    <xf numFmtId="2" fontId="30" fillId="5" borderId="7" xfId="0" applyNumberFormat="1" applyFont="1" applyFill="1" applyBorder="1" applyAlignment="1">
      <alignment horizontal="center" vertical="center" readingOrder="1"/>
    </xf>
    <xf numFmtId="3" fontId="30" fillId="5" borderId="7" xfId="0" applyNumberFormat="1" applyFont="1" applyFill="1" applyBorder="1" applyAlignment="1">
      <alignment horizontal="center" vertical="center" readingOrder="2"/>
    </xf>
    <xf numFmtId="0" fontId="41" fillId="0" borderId="0" xfId="0" applyFont="1" applyFill="1" applyAlignment="1">
      <alignment horizontal="right" readingOrder="2"/>
    </xf>
    <xf numFmtId="0" fontId="53" fillId="0" borderId="0" xfId="0" applyFont="1" applyBorder="1"/>
    <xf numFmtId="0" fontId="30" fillId="0" borderId="7" xfId="0" applyFont="1" applyFill="1" applyBorder="1" applyAlignment="1">
      <alignment horizontal="center" vertical="center" readingOrder="2"/>
    </xf>
    <xf numFmtId="3" fontId="30" fillId="0" borderId="7" xfId="0" applyNumberFormat="1" applyFont="1" applyFill="1" applyBorder="1" applyAlignment="1">
      <alignment horizontal="right" vertical="center"/>
    </xf>
    <xf numFmtId="0" fontId="30" fillId="0" borderId="7" xfId="0" applyFont="1" applyFill="1" applyBorder="1" applyAlignment="1">
      <alignment horizontal="center" vertical="center" wrapText="1" readingOrder="2"/>
    </xf>
    <xf numFmtId="0" fontId="30" fillId="5" borderId="7" xfId="0" applyFont="1" applyFill="1" applyBorder="1" applyAlignment="1">
      <alignment horizontal="center" vertical="center" wrapText="1" readingOrder="2"/>
    </xf>
    <xf numFmtId="2" fontId="30" fillId="5" borderId="7" xfId="0" applyNumberFormat="1" applyFont="1" applyFill="1" applyBorder="1" applyAlignment="1">
      <alignment horizontal="center" vertical="center" readingOrder="2"/>
    </xf>
    <xf numFmtId="0" fontId="30" fillId="5" borderId="7" xfId="0" applyFont="1" applyFill="1" applyBorder="1" applyAlignment="1">
      <alignment horizontal="right" vertical="center" readingOrder="2"/>
    </xf>
    <xf numFmtId="0" fontId="45" fillId="0" borderId="7" xfId="0" applyNumberFormat="1" applyFont="1" applyFill="1" applyBorder="1" applyAlignment="1">
      <alignment horizontal="right" vertical="center" readingOrder="2"/>
    </xf>
    <xf numFmtId="0" fontId="30" fillId="0" borderId="7" xfId="0" applyNumberFormat="1" applyFont="1" applyFill="1" applyBorder="1" applyAlignment="1">
      <alignment horizontal="right" vertical="center" readingOrder="2"/>
    </xf>
    <xf numFmtId="0" fontId="6" fillId="0" borderId="1" xfId="0" applyNumberFormat="1" applyFont="1" applyFill="1" applyBorder="1" applyAlignment="1">
      <alignment horizontal="right" vertical="center" readingOrder="2"/>
    </xf>
    <xf numFmtId="0" fontId="6" fillId="0" borderId="27" xfId="0" applyNumberFormat="1" applyFont="1" applyFill="1" applyBorder="1" applyAlignment="1">
      <alignment horizontal="right" vertical="center" readingOrder="2"/>
    </xf>
    <xf numFmtId="0" fontId="6" fillId="14" borderId="1" xfId="0" applyNumberFormat="1" applyFont="1" applyFill="1" applyBorder="1" applyAlignment="1">
      <alignment horizontal="right" vertical="center" readingOrder="2"/>
    </xf>
    <xf numFmtId="0" fontId="6" fillId="0" borderId="0" xfId="0" applyNumberFormat="1" applyFont="1" applyFill="1" applyBorder="1" applyAlignment="1">
      <alignment horizontal="right" vertical="center" readingOrder="2"/>
    </xf>
    <xf numFmtId="0" fontId="13" fillId="5" borderId="7" xfId="0" applyNumberFormat="1" applyFont="1" applyFill="1" applyBorder="1" applyAlignment="1">
      <alignment horizontal="right" vertical="center" readingOrder="2"/>
    </xf>
    <xf numFmtId="0" fontId="45" fillId="5" borderId="7" xfId="0" applyNumberFormat="1" applyFont="1" applyFill="1" applyBorder="1" applyAlignment="1">
      <alignment horizontal="right" vertical="center" readingOrder="2"/>
    </xf>
    <xf numFmtId="0" fontId="30" fillId="5" borderId="7" xfId="0" applyNumberFormat="1" applyFont="1" applyFill="1" applyBorder="1" applyAlignment="1">
      <alignment horizontal="right" vertical="center" readingOrder="2"/>
    </xf>
    <xf numFmtId="0" fontId="6" fillId="5" borderId="0" xfId="0" applyNumberFormat="1" applyFont="1" applyFill="1" applyBorder="1" applyAlignment="1">
      <alignment horizontal="right" vertical="center" readingOrder="2"/>
    </xf>
    <xf numFmtId="2" fontId="32" fillId="0" borderId="7" xfId="0" applyNumberFormat="1" applyFont="1" applyFill="1" applyBorder="1" applyAlignment="1">
      <alignment horizontal="center" vertical="center" readingOrder="1"/>
    </xf>
    <xf numFmtId="0" fontId="46" fillId="0" borderId="7" xfId="0" applyFont="1" applyFill="1" applyBorder="1" applyAlignment="1">
      <alignment horizontal="right" vertical="center" readingOrder="2"/>
    </xf>
    <xf numFmtId="0" fontId="30" fillId="0" borderId="7" xfId="0" applyFont="1" applyFill="1" applyBorder="1" applyAlignment="1">
      <alignment horizontal="right" vertical="center" wrapText="1" readingOrder="2"/>
    </xf>
    <xf numFmtId="2" fontId="30" fillId="0" borderId="7" xfId="0" applyNumberFormat="1" applyFont="1" applyFill="1" applyBorder="1" applyAlignment="1">
      <alignment horizontal="center" vertical="center"/>
    </xf>
    <xf numFmtId="2" fontId="30" fillId="5" borderId="7" xfId="0" applyNumberFormat="1" applyFont="1" applyFill="1" applyBorder="1" applyAlignment="1">
      <alignment horizontal="center" vertical="center"/>
    </xf>
    <xf numFmtId="3" fontId="30" fillId="5" borderId="7" xfId="0" applyNumberFormat="1" applyFont="1" applyFill="1" applyBorder="1" applyAlignment="1">
      <alignment horizontal="center" vertical="center"/>
    </xf>
    <xf numFmtId="0" fontId="4" fillId="8" borderId="7" xfId="0" applyFont="1" applyFill="1" applyBorder="1" applyAlignment="1">
      <alignment horizontal="right" vertical="center" readingOrder="2"/>
    </xf>
    <xf numFmtId="3" fontId="4" fillId="8" borderId="7" xfId="0" applyNumberFormat="1" applyFont="1" applyFill="1" applyBorder="1" applyAlignment="1">
      <alignment horizontal="right" vertical="center" readingOrder="2"/>
    </xf>
    <xf numFmtId="0" fontId="4" fillId="8" borderId="7" xfId="0" applyFont="1" applyFill="1" applyBorder="1" applyAlignment="1">
      <alignment horizontal="center" vertical="center" readingOrder="2"/>
    </xf>
    <xf numFmtId="0" fontId="54" fillId="15" borderId="7" xfId="2" applyFont="1" applyFill="1" applyBorder="1" applyAlignment="1">
      <alignment horizontal="right" vertical="center"/>
    </xf>
    <xf numFmtId="0" fontId="55" fillId="0" borderId="0" xfId="0" applyFont="1" applyFill="1"/>
    <xf numFmtId="0" fontId="55" fillId="0" borderId="0" xfId="0" applyFont="1" applyAlignment="1">
      <alignment horizontal="center"/>
    </xf>
    <xf numFmtId="0" fontId="55" fillId="0" borderId="0" xfId="0" applyFont="1"/>
    <xf numFmtId="0" fontId="55" fillId="0" borderId="2" xfId="0" applyFont="1" applyFill="1" applyBorder="1"/>
    <xf numFmtId="0" fontId="55" fillId="0" borderId="0" xfId="0" applyFont="1" applyFill="1" applyBorder="1"/>
    <xf numFmtId="0" fontId="56" fillId="7" borderId="7" xfId="2" applyFont="1" applyFill="1" applyBorder="1" applyAlignment="1">
      <alignment horizontal="center" vertical="center" wrapText="1"/>
    </xf>
    <xf numFmtId="164" fontId="57" fillId="6" borderId="7" xfId="2" applyNumberFormat="1" applyFont="1" applyFill="1" applyBorder="1" applyAlignment="1">
      <alignment horizontal="right" vertical="center"/>
    </xf>
    <xf numFmtId="164" fontId="57" fillId="2" borderId="7" xfId="2" applyNumberFormat="1" applyFont="1" applyFill="1" applyBorder="1" applyAlignment="1">
      <alignment horizontal="right" vertical="center"/>
    </xf>
    <xf numFmtId="0" fontId="55" fillId="2" borderId="0" xfId="0" applyFont="1" applyFill="1" applyBorder="1"/>
    <xf numFmtId="0" fontId="55" fillId="2" borderId="0" xfId="0" applyFont="1" applyFill="1"/>
    <xf numFmtId="9" fontId="55" fillId="2" borderId="0" xfId="0" applyNumberFormat="1" applyFont="1" applyFill="1" applyBorder="1"/>
    <xf numFmtId="9" fontId="55" fillId="2" borderId="0" xfId="0" applyNumberFormat="1" applyFont="1" applyFill="1"/>
    <xf numFmtId="9" fontId="55" fillId="0" borderId="0" xfId="0" applyNumberFormat="1" applyFont="1" applyFill="1" applyBorder="1"/>
    <xf numFmtId="9" fontId="55" fillId="0" borderId="0" xfId="0" applyNumberFormat="1" applyFont="1" applyFill="1"/>
    <xf numFmtId="0" fontId="55" fillId="6" borderId="0" xfId="0" applyFont="1" applyFill="1"/>
    <xf numFmtId="0" fontId="42" fillId="0" borderId="0" xfId="0" applyFont="1" applyFill="1" applyBorder="1" applyAlignment="1">
      <alignment horizontal="center" vertical="center"/>
    </xf>
    <xf numFmtId="0" fontId="56" fillId="7" borderId="7" xfId="2" applyFont="1" applyFill="1" applyBorder="1" applyAlignment="1">
      <alignment horizontal="center" vertical="center"/>
    </xf>
    <xf numFmtId="3" fontId="49" fillId="2" borderId="7" xfId="0" applyNumberFormat="1" applyFont="1" applyFill="1" applyBorder="1" applyAlignment="1">
      <alignment horizontal="right" vertical="center" readingOrder="2"/>
    </xf>
    <xf numFmtId="0" fontId="55" fillId="8" borderId="7" xfId="0" applyFont="1" applyFill="1" applyBorder="1" applyAlignment="1">
      <alignment horizontal="center" vertical="center" readingOrder="2"/>
    </xf>
    <xf numFmtId="3" fontId="49" fillId="2" borderId="7" xfId="0" applyNumberFormat="1" applyFont="1" applyFill="1" applyBorder="1" applyAlignment="1">
      <alignment horizontal="center" vertical="center" readingOrder="2"/>
    </xf>
    <xf numFmtId="3" fontId="49" fillId="0" borderId="7" xfId="0" applyNumberFormat="1" applyFont="1" applyFill="1" applyBorder="1" applyAlignment="1">
      <alignment horizontal="right" vertical="center" readingOrder="2"/>
    </xf>
    <xf numFmtId="3" fontId="49" fillId="16" borderId="0" xfId="0" applyNumberFormat="1" applyFont="1" applyFill="1" applyAlignment="1">
      <alignment horizontal="right" vertical="center" readingOrder="2"/>
    </xf>
    <xf numFmtId="3" fontId="4" fillId="16" borderId="7" xfId="0" applyNumberFormat="1" applyFont="1" applyFill="1" applyBorder="1" applyAlignment="1">
      <alignment horizontal="right" vertical="center" readingOrder="2"/>
    </xf>
    <xf numFmtId="0" fontId="4" fillId="16" borderId="7" xfId="0" applyFont="1" applyFill="1" applyBorder="1" applyAlignment="1">
      <alignment horizontal="center" vertical="center" readingOrder="2"/>
    </xf>
    <xf numFmtId="0" fontId="4" fillId="16" borderId="7" xfId="0" applyFont="1" applyFill="1" applyBorder="1" applyAlignment="1">
      <alignment horizontal="right" vertical="center" readingOrder="2"/>
    </xf>
    <xf numFmtId="0" fontId="0" fillId="16" borderId="0" xfId="0" applyFill="1"/>
    <xf numFmtId="3" fontId="28" fillId="16" borderId="7" xfId="0" applyNumberFormat="1" applyFont="1" applyFill="1" applyBorder="1" applyAlignment="1">
      <alignment horizontal="right" vertical="center"/>
    </xf>
    <xf numFmtId="2" fontId="28" fillId="16" borderId="7" xfId="0" applyNumberFormat="1" applyFont="1" applyFill="1" applyBorder="1" applyAlignment="1">
      <alignment horizontal="center"/>
    </xf>
    <xf numFmtId="3" fontId="49" fillId="6" borderId="7" xfId="0" applyNumberFormat="1" applyFont="1" applyFill="1" applyBorder="1" applyAlignment="1">
      <alignment horizontal="right" vertical="center" readingOrder="2"/>
    </xf>
    <xf numFmtId="0" fontId="57" fillId="6" borderId="7" xfId="0" applyNumberFormat="1" applyFont="1" applyFill="1" applyBorder="1" applyAlignment="1">
      <alignment horizontal="right" vertical="center" readingOrder="2"/>
    </xf>
    <xf numFmtId="0" fontId="57" fillId="6" borderId="7" xfId="0" applyFont="1" applyFill="1" applyBorder="1" applyAlignment="1">
      <alignment horizontal="right" vertical="center" readingOrder="2"/>
    </xf>
    <xf numFmtId="0" fontId="57" fillId="2" borderId="7" xfId="0" applyNumberFormat="1" applyFont="1" applyFill="1" applyBorder="1" applyAlignment="1">
      <alignment horizontal="right" vertical="center" readingOrder="2"/>
    </xf>
    <xf numFmtId="0" fontId="57" fillId="2" borderId="7" xfId="0" applyFont="1" applyFill="1" applyBorder="1" applyAlignment="1">
      <alignment horizontal="right" vertical="center" readingOrder="2"/>
    </xf>
    <xf numFmtId="0" fontId="57" fillId="0" borderId="7" xfId="0" applyNumberFormat="1" applyFont="1" applyFill="1" applyBorder="1" applyAlignment="1">
      <alignment horizontal="right" vertical="center" readingOrder="2"/>
    </xf>
    <xf numFmtId="0" fontId="57" fillId="0" borderId="7" xfId="0" applyFont="1" applyFill="1" applyBorder="1" applyAlignment="1">
      <alignment horizontal="right" vertical="center" readingOrder="2"/>
    </xf>
    <xf numFmtId="3" fontId="49" fillId="16" borderId="7" xfId="0" applyNumberFormat="1" applyFont="1" applyFill="1" applyBorder="1" applyAlignment="1">
      <alignment horizontal="right" vertical="center" readingOrder="2"/>
    </xf>
    <xf numFmtId="164" fontId="57" fillId="16" borderId="7" xfId="2" applyNumberFormat="1" applyFont="1" applyFill="1" applyBorder="1" applyAlignment="1">
      <alignment horizontal="right" vertical="center"/>
    </xf>
    <xf numFmtId="9" fontId="55" fillId="16" borderId="0" xfId="0" applyNumberFormat="1" applyFont="1" applyFill="1" applyBorder="1"/>
    <xf numFmtId="9" fontId="55" fillId="16" borderId="0" xfId="0" applyNumberFormat="1" applyFont="1" applyFill="1"/>
    <xf numFmtId="0" fontId="55" fillId="16" borderId="0" xfId="0" applyFont="1" applyFill="1"/>
    <xf numFmtId="0" fontId="55" fillId="16" borderId="0" xfId="0" applyFont="1" applyFill="1" applyBorder="1"/>
    <xf numFmtId="0" fontId="50" fillId="16" borderId="7" xfId="0" applyFont="1" applyFill="1" applyBorder="1" applyAlignment="1">
      <alignment horizontal="right" vertical="center" readingOrder="2"/>
    </xf>
    <xf numFmtId="0" fontId="55" fillId="0" borderId="7" xfId="0" applyFont="1" applyFill="1" applyBorder="1"/>
    <xf numFmtId="164" fontId="51" fillId="16" borderId="7" xfId="0" applyNumberFormat="1" applyFont="1" applyFill="1" applyBorder="1" applyAlignment="1">
      <alignment vertical="center" readingOrder="2"/>
    </xf>
    <xf numFmtId="164" fontId="24" fillId="16" borderId="7" xfId="0" applyNumberFormat="1" applyFont="1" applyFill="1" applyBorder="1" applyAlignment="1">
      <alignment vertical="center" wrapText="1" readingOrder="2"/>
    </xf>
    <xf numFmtId="164" fontId="55" fillId="16" borderId="7" xfId="0" applyNumberFormat="1" applyFont="1" applyFill="1" applyBorder="1"/>
    <xf numFmtId="0" fontId="54" fillId="16" borderId="9" xfId="2" applyFont="1" applyFill="1" applyBorder="1" applyAlignment="1">
      <alignment horizontal="right" vertical="center"/>
    </xf>
    <xf numFmtId="0" fontId="54" fillId="16" borderId="7" xfId="2" applyFont="1" applyFill="1" applyBorder="1" applyAlignment="1">
      <alignment horizontal="right" vertical="center"/>
    </xf>
    <xf numFmtId="0" fontId="4" fillId="16" borderId="0" xfId="0" applyFont="1" applyFill="1"/>
    <xf numFmtId="0" fontId="52" fillId="16" borderId="7" xfId="2" applyFont="1" applyFill="1" applyBorder="1" applyAlignment="1">
      <alignment vertical="center"/>
    </xf>
    <xf numFmtId="0" fontId="4" fillId="16" borderId="7" xfId="0" applyFont="1" applyFill="1" applyBorder="1"/>
    <xf numFmtId="0" fontId="4" fillId="16" borderId="7" xfId="2" applyFont="1" applyFill="1" applyBorder="1" applyAlignment="1"/>
    <xf numFmtId="1" fontId="4" fillId="16" borderId="7" xfId="0" applyNumberFormat="1" applyFont="1" applyFill="1" applyBorder="1" applyAlignment="1">
      <alignment readingOrder="2"/>
    </xf>
    <xf numFmtId="0" fontId="42" fillId="10" borderId="40" xfId="0" applyFont="1" applyFill="1" applyBorder="1" applyAlignment="1">
      <alignment vertical="center"/>
    </xf>
    <xf numFmtId="0" fontId="42" fillId="10" borderId="41" xfId="0" applyFont="1" applyFill="1" applyBorder="1" applyAlignment="1">
      <alignment horizontal="center" vertical="center"/>
    </xf>
    <xf numFmtId="10" fontId="43" fillId="13" borderId="7" xfId="2" applyNumberFormat="1" applyFont="1" applyFill="1" applyBorder="1" applyAlignment="1">
      <alignment horizontal="center" vertical="center" wrapText="1" readingOrder="1"/>
    </xf>
    <xf numFmtId="10" fontId="43" fillId="13" borderId="7" xfId="2" applyNumberFormat="1" applyFont="1" applyFill="1" applyBorder="1" applyAlignment="1">
      <alignment horizontal="center" vertical="center" wrapText="1"/>
    </xf>
    <xf numFmtId="1" fontId="43" fillId="13" borderId="7" xfId="2" applyNumberFormat="1" applyFont="1" applyFill="1" applyBorder="1" applyAlignment="1">
      <alignment horizontal="center" vertical="center" wrapText="1"/>
    </xf>
    <xf numFmtId="0" fontId="13" fillId="5" borderId="7" xfId="0" applyNumberFormat="1" applyFont="1" applyFill="1" applyBorder="1" applyAlignment="1">
      <alignment horizontal="right" vertical="center" readingOrder="2"/>
    </xf>
    <xf numFmtId="43" fontId="41" fillId="0" borderId="0" xfId="0" applyNumberFormat="1" applyFont="1" applyFill="1" applyAlignment="1">
      <alignment horizontal="right" readingOrder="2"/>
    </xf>
    <xf numFmtId="43" fontId="41" fillId="2" borderId="0" xfId="0" applyNumberFormat="1" applyFont="1" applyFill="1" applyAlignment="1">
      <alignment horizontal="right" readingOrder="2"/>
    </xf>
    <xf numFmtId="3" fontId="9" fillId="0" borderId="0" xfId="0" applyNumberFormat="1" applyFont="1" applyAlignment="1">
      <alignment horizontal="right" vertical="center" readingOrder="2"/>
    </xf>
    <xf numFmtId="1" fontId="41" fillId="2" borderId="0" xfId="0" applyNumberFormat="1" applyFont="1" applyFill="1" applyAlignment="1">
      <alignment horizontal="right" readingOrder="2"/>
    </xf>
    <xf numFmtId="1" fontId="41" fillId="0" borderId="0" xfId="0" applyNumberFormat="1" applyFont="1" applyFill="1" applyAlignment="1">
      <alignment horizontal="right" readingOrder="2"/>
    </xf>
    <xf numFmtId="0" fontId="30" fillId="16" borderId="7" xfId="0" applyFont="1" applyFill="1" applyBorder="1" applyAlignment="1">
      <alignment horizontal="right" vertical="center" readingOrder="2"/>
    </xf>
    <xf numFmtId="3" fontId="30" fillId="16" borderId="7" xfId="0" applyNumberFormat="1" applyFont="1" applyFill="1" applyBorder="1" applyAlignment="1">
      <alignment horizontal="right" vertical="center" readingOrder="2"/>
    </xf>
    <xf numFmtId="1" fontId="30" fillId="16" borderId="7" xfId="0" applyNumberFormat="1" applyFont="1" applyFill="1" applyBorder="1" applyAlignment="1">
      <alignment horizontal="right" vertical="center" readingOrder="2"/>
    </xf>
    <xf numFmtId="3" fontId="32" fillId="16" borderId="7" xfId="0" applyNumberFormat="1" applyFont="1" applyFill="1" applyBorder="1" applyAlignment="1">
      <alignment horizontal="right" vertical="center" readingOrder="2"/>
    </xf>
    <xf numFmtId="3" fontId="30" fillId="16" borderId="7" xfId="0" applyNumberFormat="1" applyFont="1" applyFill="1" applyBorder="1" applyAlignment="1">
      <alignment horizontal="right" vertical="center"/>
    </xf>
    <xf numFmtId="2" fontId="30" fillId="16" borderId="7" xfId="0" applyNumberFormat="1" applyFont="1" applyFill="1" applyBorder="1" applyAlignment="1">
      <alignment horizontal="center" vertical="center" readingOrder="2"/>
    </xf>
    <xf numFmtId="3" fontId="30" fillId="16" borderId="7" xfId="0" applyNumberFormat="1" applyFont="1" applyFill="1" applyBorder="1" applyAlignment="1">
      <alignment horizontal="center" vertical="center" readingOrder="2"/>
    </xf>
    <xf numFmtId="1" fontId="30" fillId="16" borderId="7" xfId="0" applyNumberFormat="1" applyFont="1" applyFill="1" applyBorder="1" applyAlignment="1">
      <alignment horizontal="center" vertical="center" readingOrder="2"/>
    </xf>
    <xf numFmtId="0" fontId="31" fillId="16" borderId="7" xfId="0" applyFont="1" applyFill="1" applyBorder="1" applyAlignment="1">
      <alignment horizontal="right" vertical="center" readingOrder="2"/>
    </xf>
    <xf numFmtId="3" fontId="31" fillId="16" borderId="7" xfId="0" applyNumberFormat="1" applyFont="1" applyFill="1" applyBorder="1" applyAlignment="1">
      <alignment horizontal="right" vertical="center" readingOrder="2"/>
    </xf>
    <xf numFmtId="2" fontId="44" fillId="16" borderId="7" xfId="0" applyNumberFormat="1" applyFont="1" applyFill="1" applyBorder="1" applyAlignment="1">
      <alignment horizontal="center" vertical="center" wrapText="1" readingOrder="1"/>
    </xf>
    <xf numFmtId="3" fontId="31" fillId="16" borderId="7" xfId="0" applyNumberFormat="1" applyFont="1" applyFill="1" applyBorder="1" applyAlignment="1">
      <alignment horizontal="center" vertical="center" wrapText="1" readingOrder="2"/>
    </xf>
    <xf numFmtId="0" fontId="45" fillId="16" borderId="7" xfId="0" applyFont="1" applyFill="1" applyBorder="1" applyAlignment="1">
      <alignment horizontal="right" vertical="center" wrapText="1" readingOrder="2"/>
    </xf>
    <xf numFmtId="2" fontId="30" fillId="16" borderId="7" xfId="0" applyNumberFormat="1" applyFont="1" applyFill="1" applyBorder="1" applyAlignment="1">
      <alignment horizontal="center" vertical="center" readingOrder="1"/>
    </xf>
    <xf numFmtId="0" fontId="13" fillId="16" borderId="7" xfId="0" applyNumberFormat="1" applyFont="1" applyFill="1" applyBorder="1" applyAlignment="1">
      <alignment horizontal="right" vertical="center" readingOrder="2"/>
    </xf>
    <xf numFmtId="0" fontId="13" fillId="16" borderId="7" xfId="0" applyFont="1" applyFill="1" applyBorder="1" applyAlignment="1">
      <alignment horizontal="right" vertical="center" readingOrder="2"/>
    </xf>
    <xf numFmtId="0" fontId="45" fillId="16" borderId="7" xfId="0" applyFont="1" applyFill="1" applyBorder="1" applyAlignment="1">
      <alignment horizontal="right" vertical="center" readingOrder="2"/>
    </xf>
    <xf numFmtId="2" fontId="30" fillId="16" borderId="7" xfId="0" applyNumberFormat="1" applyFont="1" applyFill="1" applyBorder="1" applyAlignment="1">
      <alignment horizontal="center" vertical="center"/>
    </xf>
    <xf numFmtId="0" fontId="30" fillId="16" borderId="7" xfId="0" applyNumberFormat="1" applyFont="1" applyFill="1" applyBorder="1" applyAlignment="1">
      <alignment horizontal="right" vertical="center" readingOrder="2"/>
    </xf>
    <xf numFmtId="3" fontId="30" fillId="16" borderId="7" xfId="0" applyNumberFormat="1" applyFont="1" applyFill="1" applyBorder="1" applyAlignment="1">
      <alignment horizontal="center" vertical="center" wrapText="1"/>
    </xf>
    <xf numFmtId="2" fontId="30" fillId="2" borderId="7" xfId="0" applyNumberFormat="1" applyFont="1" applyFill="1" applyBorder="1" applyAlignment="1">
      <alignment horizontal="center" vertical="center" readingOrder="1"/>
    </xf>
    <xf numFmtId="2" fontId="4" fillId="16" borderId="7" xfId="0" applyNumberFormat="1" applyFont="1" applyFill="1" applyBorder="1" applyAlignment="1">
      <alignment horizontal="center" vertical="center" readingOrder="2"/>
    </xf>
    <xf numFmtId="4" fontId="4" fillId="16" borderId="7" xfId="0" applyNumberFormat="1" applyFont="1" applyFill="1" applyBorder="1" applyAlignment="1">
      <alignment horizontal="right" vertical="center" readingOrder="2"/>
    </xf>
    <xf numFmtId="4" fontId="4" fillId="16" borderId="7" xfId="0" applyNumberFormat="1" applyFont="1" applyFill="1" applyBorder="1" applyAlignment="1">
      <alignment horizontal="center" vertical="center" readingOrder="2"/>
    </xf>
    <xf numFmtId="0" fontId="4" fillId="0" borderId="7" xfId="0" applyFont="1" applyFill="1" applyBorder="1" applyAlignment="1">
      <alignment horizontal="right" vertical="center" readingOrder="2"/>
    </xf>
    <xf numFmtId="0" fontId="62" fillId="2" borderId="7" xfId="0" applyNumberFormat="1" applyFont="1" applyFill="1" applyBorder="1" applyAlignment="1">
      <alignment horizontal="center" vertical="center" readingOrder="2"/>
    </xf>
    <xf numFmtId="0" fontId="63" fillId="8" borderId="7" xfId="0" applyFont="1" applyFill="1" applyBorder="1" applyAlignment="1">
      <alignment horizontal="center" vertical="center" readingOrder="2"/>
    </xf>
    <xf numFmtId="0" fontId="63" fillId="8" borderId="9" xfId="0" applyFont="1" applyFill="1" applyBorder="1" applyAlignment="1">
      <alignment horizontal="center" vertical="center" readingOrder="2"/>
    </xf>
    <xf numFmtId="3" fontId="63" fillId="16" borderId="7" xfId="0" applyNumberFormat="1" applyFont="1" applyFill="1" applyBorder="1" applyAlignment="1">
      <alignment horizontal="right" vertical="center" readingOrder="2"/>
    </xf>
    <xf numFmtId="0" fontId="63" fillId="0" borderId="7" xfId="0" applyFont="1" applyFill="1" applyBorder="1" applyAlignment="1">
      <alignment horizontal="center" vertical="center" readingOrder="2"/>
    </xf>
    <xf numFmtId="0" fontId="62" fillId="0" borderId="7" xfId="0" applyNumberFormat="1" applyFont="1" applyFill="1" applyBorder="1" applyAlignment="1">
      <alignment horizontal="center" vertical="center" readingOrder="2"/>
    </xf>
    <xf numFmtId="9" fontId="4" fillId="2" borderId="7" xfId="0" applyNumberFormat="1" applyFont="1" applyFill="1" applyBorder="1" applyAlignment="1">
      <alignment readingOrder="2"/>
    </xf>
    <xf numFmtId="9" fontId="61" fillId="15" borderId="7" xfId="2" applyNumberFormat="1" applyFont="1" applyFill="1" applyBorder="1" applyAlignment="1">
      <alignment horizontal="right" vertical="center" readingOrder="2"/>
    </xf>
    <xf numFmtId="9" fontId="4" fillId="16" borderId="7" xfId="0" applyNumberFormat="1" applyFont="1" applyFill="1" applyBorder="1" applyAlignment="1">
      <alignment readingOrder="2"/>
    </xf>
    <xf numFmtId="9" fontId="4" fillId="0" borderId="7" xfId="0" applyNumberFormat="1" applyFont="1" applyFill="1" applyBorder="1" applyAlignment="1">
      <alignment readingOrder="2"/>
    </xf>
    <xf numFmtId="3" fontId="4" fillId="2" borderId="7" xfId="0" applyNumberFormat="1" applyFont="1" applyFill="1" applyBorder="1" applyAlignment="1">
      <alignment readingOrder="2"/>
    </xf>
    <xf numFmtId="3" fontId="61" fillId="15" borderId="7" xfId="2" applyNumberFormat="1" applyFont="1" applyFill="1" applyBorder="1" applyAlignment="1">
      <alignment horizontal="right" vertical="center" readingOrder="2"/>
    </xf>
    <xf numFmtId="3" fontId="4" fillId="16" borderId="7" xfId="5" applyNumberFormat="1" applyFont="1" applyFill="1" applyBorder="1" applyAlignment="1">
      <alignment readingOrder="2"/>
    </xf>
    <xf numFmtId="3" fontId="4" fillId="16" borderId="7" xfId="0" applyNumberFormat="1" applyFont="1" applyFill="1" applyBorder="1" applyAlignment="1">
      <alignment readingOrder="2"/>
    </xf>
    <xf numFmtId="3" fontId="4" fillId="0" borderId="7" xfId="0" applyNumberFormat="1" applyFont="1" applyFill="1" applyBorder="1" applyAlignment="1">
      <alignment readingOrder="2"/>
    </xf>
    <xf numFmtId="3" fontId="61" fillId="16" borderId="7" xfId="2" applyNumberFormat="1" applyFont="1" applyFill="1" applyBorder="1" applyAlignment="1">
      <alignment horizontal="right" vertical="center" readingOrder="2"/>
    </xf>
    <xf numFmtId="9" fontId="61" fillId="16" borderId="7" xfId="2" applyNumberFormat="1" applyFont="1" applyFill="1" applyBorder="1" applyAlignment="1">
      <alignment horizontal="right" vertical="center" readingOrder="2"/>
    </xf>
    <xf numFmtId="3" fontId="30" fillId="2" borderId="7" xfId="0" applyNumberFormat="1" applyFont="1" applyFill="1" applyBorder="1" applyAlignment="1">
      <alignment horizontal="center" vertical="center" readingOrder="2"/>
    </xf>
    <xf numFmtId="3" fontId="32" fillId="5" borderId="7" xfId="0" applyNumberFormat="1" applyFont="1" applyFill="1" applyBorder="1" applyAlignment="1">
      <alignment horizontal="center" vertical="center" readingOrder="2"/>
    </xf>
    <xf numFmtId="3" fontId="30" fillId="0" borderId="7" xfId="0" applyNumberFormat="1" applyFont="1" applyFill="1" applyBorder="1" applyAlignment="1">
      <alignment horizontal="center" vertical="center"/>
    </xf>
    <xf numFmtId="3" fontId="63" fillId="8" borderId="7" xfId="0" applyNumberFormat="1" applyFont="1" applyFill="1" applyBorder="1" applyAlignment="1">
      <alignment horizontal="right" vertical="center" readingOrder="2"/>
    </xf>
    <xf numFmtId="164" fontId="57" fillId="0" borderId="7" xfId="2" applyNumberFormat="1" applyFont="1" applyFill="1" applyBorder="1" applyAlignment="1">
      <alignment horizontal="right" vertical="center"/>
    </xf>
    <xf numFmtId="9" fontId="4" fillId="15" borderId="7" xfId="0" applyNumberFormat="1" applyFont="1" applyFill="1" applyBorder="1" applyAlignment="1">
      <alignment readingOrder="2"/>
    </xf>
    <xf numFmtId="3" fontId="4" fillId="15" borderId="7" xfId="0" applyNumberFormat="1" applyFont="1" applyFill="1" applyBorder="1" applyAlignment="1">
      <alignment readingOrder="2"/>
    </xf>
    <xf numFmtId="9" fontId="61" fillId="0" borderId="7" xfId="2" applyNumberFormat="1" applyFont="1" applyFill="1" applyBorder="1" applyAlignment="1">
      <alignment horizontal="right" vertical="center" readingOrder="2"/>
    </xf>
    <xf numFmtId="3" fontId="61" fillId="0" borderId="7" xfId="2" applyNumberFormat="1" applyFont="1" applyFill="1" applyBorder="1" applyAlignment="1">
      <alignment horizontal="right" vertical="center" readingOrder="2"/>
    </xf>
    <xf numFmtId="0" fontId="31" fillId="3" borderId="8" xfId="0" applyFont="1" applyFill="1" applyBorder="1" applyAlignment="1">
      <alignment horizontal="center" vertical="center" wrapText="1" readingOrder="2"/>
    </xf>
    <xf numFmtId="0" fontId="31" fillId="3" borderId="9" xfId="0" applyFont="1" applyFill="1" applyBorder="1" applyAlignment="1">
      <alignment horizontal="center" vertical="center" wrapText="1" readingOrder="2"/>
    </xf>
    <xf numFmtId="0" fontId="31" fillId="3" borderId="10" xfId="0" applyFont="1" applyFill="1" applyBorder="1" applyAlignment="1">
      <alignment horizontal="center" vertical="center" wrapText="1" readingOrder="2"/>
    </xf>
    <xf numFmtId="0" fontId="13" fillId="16" borderId="7" xfId="0" applyNumberFormat="1" applyFont="1" applyFill="1" applyBorder="1" applyAlignment="1">
      <alignment horizontal="right" vertical="center" readingOrder="2"/>
    </xf>
    <xf numFmtId="0" fontId="13" fillId="16" borderId="7" xfId="0" applyNumberFormat="1" applyFont="1" applyFill="1" applyBorder="1" applyAlignment="1">
      <alignment horizontal="center" vertical="center" readingOrder="2"/>
    </xf>
    <xf numFmtId="0" fontId="13" fillId="16" borderId="7" xfId="0" applyFont="1" applyFill="1" applyBorder="1" applyAlignment="1">
      <alignment horizontal="center" vertical="center" readingOrder="2"/>
    </xf>
    <xf numFmtId="0" fontId="15" fillId="16" borderId="7" xfId="0" applyFont="1" applyFill="1" applyBorder="1" applyAlignment="1">
      <alignment horizontal="center" vertical="center" readingOrder="2"/>
    </xf>
    <xf numFmtId="0" fontId="26" fillId="11" borderId="23" xfId="0" applyFont="1" applyFill="1" applyBorder="1" applyAlignment="1">
      <alignment horizontal="center" vertical="center"/>
    </xf>
    <xf numFmtId="0" fontId="26" fillId="11" borderId="3" xfId="0" applyFont="1" applyFill="1" applyBorder="1" applyAlignment="1">
      <alignment horizontal="center" vertical="center"/>
    </xf>
    <xf numFmtId="0" fontId="26" fillId="11" borderId="4" xfId="0" applyFont="1" applyFill="1" applyBorder="1" applyAlignment="1">
      <alignment horizontal="center" vertical="center"/>
    </xf>
    <xf numFmtId="2" fontId="18" fillId="9" borderId="6" xfId="0" applyNumberFormat="1" applyFont="1" applyFill="1" applyBorder="1" applyAlignment="1">
      <alignment horizontal="center" vertical="center"/>
    </xf>
    <xf numFmtId="2" fontId="18" fillId="9" borderId="24" xfId="0" applyNumberFormat="1" applyFont="1" applyFill="1" applyBorder="1" applyAlignment="1">
      <alignment horizontal="center" vertical="center"/>
    </xf>
    <xf numFmtId="2" fontId="18" fillId="9" borderId="13" xfId="0" applyNumberFormat="1" applyFont="1" applyFill="1" applyBorder="1" applyAlignment="1">
      <alignment horizontal="center" vertical="center"/>
    </xf>
    <xf numFmtId="2" fontId="20" fillId="9" borderId="11" xfId="0" applyNumberFormat="1" applyFont="1" applyFill="1" applyBorder="1" applyAlignment="1">
      <alignment horizontal="center" vertical="center"/>
    </xf>
    <xf numFmtId="2" fontId="20" fillId="9" borderId="25" xfId="0" applyNumberFormat="1" applyFont="1" applyFill="1" applyBorder="1" applyAlignment="1">
      <alignment horizontal="center" vertical="center"/>
    </xf>
    <xf numFmtId="2" fontId="20" fillId="9" borderId="14" xfId="0" applyNumberFormat="1" applyFont="1" applyFill="1" applyBorder="1" applyAlignment="1">
      <alignment horizontal="center" vertical="center"/>
    </xf>
    <xf numFmtId="2" fontId="20" fillId="9" borderId="6" xfId="0" applyNumberFormat="1" applyFont="1" applyFill="1" applyBorder="1" applyAlignment="1">
      <alignment horizontal="center" vertical="center"/>
    </xf>
    <xf numFmtId="2" fontId="20" fillId="9" borderId="24" xfId="0" applyNumberFormat="1" applyFont="1" applyFill="1" applyBorder="1" applyAlignment="1">
      <alignment horizontal="center" vertical="center"/>
    </xf>
    <xf numFmtId="2" fontId="20" fillId="9" borderId="13" xfId="0" applyNumberFormat="1" applyFont="1" applyFill="1" applyBorder="1" applyAlignment="1">
      <alignment horizontal="center" vertical="center"/>
    </xf>
    <xf numFmtId="0" fontId="19" fillId="9" borderId="6" xfId="0" applyFont="1" applyFill="1" applyBorder="1" applyAlignment="1">
      <alignment horizontal="center" vertical="center"/>
    </xf>
    <xf numFmtId="0" fontId="19" fillId="9" borderId="24" xfId="0" applyFont="1" applyFill="1" applyBorder="1" applyAlignment="1">
      <alignment horizontal="center" vertical="center"/>
    </xf>
    <xf numFmtId="0" fontId="18" fillId="9" borderId="6" xfId="0" applyFont="1" applyFill="1" applyBorder="1" applyAlignment="1">
      <alignment horizontal="center" vertical="center"/>
    </xf>
    <xf numFmtId="0" fontId="18" fillId="9" borderId="24" xfId="0" applyFont="1" applyFill="1" applyBorder="1" applyAlignment="1">
      <alignment horizontal="center" vertical="center"/>
    </xf>
    <xf numFmtId="0" fontId="18" fillId="9" borderId="13" xfId="0" applyFont="1" applyFill="1" applyBorder="1" applyAlignment="1">
      <alignment horizontal="center" vertical="center"/>
    </xf>
    <xf numFmtId="2" fontId="18" fillId="9" borderId="8" xfId="0" applyNumberFormat="1" applyFont="1" applyFill="1" applyBorder="1" applyAlignment="1">
      <alignment horizontal="center" vertical="center"/>
    </xf>
    <xf numFmtId="2" fontId="18" fillId="9" borderId="9" xfId="0" applyNumberFormat="1" applyFont="1" applyFill="1" applyBorder="1" applyAlignment="1">
      <alignment horizontal="center" vertical="center"/>
    </xf>
    <xf numFmtId="2" fontId="18" fillId="9" borderId="10" xfId="0" applyNumberFormat="1" applyFont="1" applyFill="1" applyBorder="1" applyAlignment="1">
      <alignment horizontal="center" vertical="center"/>
    </xf>
    <xf numFmtId="0" fontId="0" fillId="0" borderId="38" xfId="0" applyFill="1" applyBorder="1" applyAlignment="1">
      <alignment horizontal="center"/>
    </xf>
    <xf numFmtId="0" fontId="43" fillId="16" borderId="9" xfId="0" applyFont="1" applyFill="1" applyBorder="1" applyAlignment="1">
      <alignment horizontal="right" vertical="center" readingOrder="2"/>
    </xf>
    <xf numFmtId="0" fontId="43" fillId="16" borderId="10" xfId="0" applyFont="1" applyFill="1" applyBorder="1" applyAlignment="1">
      <alignment horizontal="right" vertical="center" readingOrder="2"/>
    </xf>
    <xf numFmtId="0" fontId="51" fillId="16" borderId="39" xfId="0" applyFont="1" applyFill="1" applyBorder="1" applyAlignment="1">
      <alignment horizontal="right" vertical="center" readingOrder="2"/>
    </xf>
    <xf numFmtId="0" fontId="51" fillId="16" borderId="10" xfId="0" applyFont="1" applyFill="1" applyBorder="1" applyAlignment="1">
      <alignment horizontal="right" vertical="center" readingOrder="2"/>
    </xf>
    <xf numFmtId="0" fontId="4" fillId="9" borderId="5" xfId="0" applyFont="1" applyFill="1" applyBorder="1" applyAlignment="1">
      <alignment horizontal="center" vertical="center" readingOrder="2"/>
    </xf>
    <xf numFmtId="0" fontId="4" fillId="9" borderId="26" xfId="0" applyFont="1" applyFill="1" applyBorder="1" applyAlignment="1">
      <alignment horizontal="center" vertical="center" readingOrder="2"/>
    </xf>
    <xf numFmtId="0" fontId="4" fillId="9" borderId="12" xfId="0" applyFont="1" applyFill="1" applyBorder="1" applyAlignment="1">
      <alignment horizontal="center" vertical="center" readingOrder="2"/>
    </xf>
    <xf numFmtId="0" fontId="27" fillId="0" borderId="19" xfId="0" applyFont="1" applyBorder="1" applyAlignment="1">
      <alignment horizontal="right" wrapText="1" readingOrder="2"/>
    </xf>
    <xf numFmtId="0" fontId="27" fillId="0" borderId="20" xfId="0" applyFont="1" applyBorder="1" applyAlignment="1">
      <alignment horizontal="right" wrapText="1" readingOrder="2"/>
    </xf>
    <xf numFmtId="0" fontId="27" fillId="0" borderId="21" xfId="0" applyFont="1" applyBorder="1" applyAlignment="1">
      <alignment horizontal="right" wrapText="1" readingOrder="2"/>
    </xf>
    <xf numFmtId="0" fontId="51" fillId="16" borderId="2" xfId="0" applyFont="1" applyFill="1" applyBorder="1" applyAlignment="1">
      <alignment horizontal="right" vertical="center" readingOrder="2"/>
    </xf>
    <xf numFmtId="0" fontId="25" fillId="9" borderId="17" xfId="0" applyFont="1" applyFill="1" applyBorder="1" applyAlignment="1">
      <alignment horizontal="center" vertical="center"/>
    </xf>
    <xf numFmtId="0" fontId="25" fillId="9" borderId="10" xfId="0" applyFont="1" applyFill="1" applyBorder="1" applyAlignment="1">
      <alignment horizontal="center" vertical="center"/>
    </xf>
    <xf numFmtId="0" fontId="27" fillId="0" borderId="8" xfId="0" applyFont="1" applyBorder="1" applyAlignment="1">
      <alignment horizontal="right" readingOrder="2"/>
    </xf>
    <xf numFmtId="0" fontId="27" fillId="0" borderId="9" xfId="0" applyFont="1" applyBorder="1" applyAlignment="1">
      <alignment horizontal="right" readingOrder="2"/>
    </xf>
    <xf numFmtId="0" fontId="27" fillId="0" borderId="10" xfId="0" applyFont="1" applyBorder="1" applyAlignment="1">
      <alignment horizontal="right" readingOrder="2"/>
    </xf>
    <xf numFmtId="0" fontId="25" fillId="16" borderId="17" xfId="0" applyFont="1" applyFill="1" applyBorder="1" applyAlignment="1">
      <alignment horizontal="center" vertical="center"/>
    </xf>
    <xf numFmtId="0" fontId="25" fillId="16" borderId="10" xfId="0" applyFont="1" applyFill="1" applyBorder="1" applyAlignment="1">
      <alignment horizontal="center" vertical="center"/>
    </xf>
    <xf numFmtId="0" fontId="43" fillId="16" borderId="7" xfId="0" applyFont="1" applyFill="1" applyBorder="1" applyAlignment="1">
      <alignment horizontal="center" vertical="center"/>
    </xf>
    <xf numFmtId="0" fontId="58" fillId="16" borderId="7" xfId="0" applyFont="1" applyFill="1" applyBorder="1" applyAlignment="1">
      <alignment horizontal="right" vertical="center" readingOrder="2"/>
    </xf>
    <xf numFmtId="0" fontId="59" fillId="16" borderId="7" xfId="0" applyNumberFormat="1" applyFont="1" applyFill="1" applyBorder="1" applyAlignment="1">
      <alignment horizontal="right" vertical="center" wrapText="1" readingOrder="2"/>
    </xf>
    <xf numFmtId="0" fontId="24" fillId="10" borderId="7" xfId="1" applyFont="1" applyFill="1" applyBorder="1" applyAlignment="1">
      <alignment horizontal="center" vertical="center"/>
    </xf>
    <xf numFmtId="0" fontId="55" fillId="7" borderId="7" xfId="0" applyFont="1" applyFill="1" applyBorder="1" applyAlignment="1">
      <alignment horizontal="center" vertical="center"/>
    </xf>
    <xf numFmtId="0" fontId="56" fillId="7" borderId="7" xfId="2" applyFont="1" applyFill="1" applyBorder="1" applyAlignment="1">
      <alignment horizontal="center" vertical="center"/>
    </xf>
    <xf numFmtId="0" fontId="60" fillId="16" borderId="7" xfId="0" applyFont="1" applyFill="1" applyBorder="1" applyAlignment="1">
      <alignment horizontal="right" vertical="center"/>
    </xf>
    <xf numFmtId="0" fontId="43" fillId="13" borderId="7" xfId="2" applyFont="1" applyFill="1" applyBorder="1" applyAlignment="1">
      <alignment horizontal="center" vertical="center"/>
    </xf>
    <xf numFmtId="10" fontId="43" fillId="13" borderId="7" xfId="2" applyNumberFormat="1" applyFont="1" applyFill="1" applyBorder="1" applyAlignment="1">
      <alignment horizontal="center" vertical="center"/>
    </xf>
    <xf numFmtId="0" fontId="56" fillId="13" borderId="7" xfId="2" applyFont="1" applyFill="1" applyBorder="1" applyAlignment="1">
      <alignment horizontal="center" vertical="center"/>
    </xf>
    <xf numFmtId="0" fontId="4" fillId="13" borderId="7" xfId="0" applyFont="1" applyFill="1" applyBorder="1" applyAlignment="1">
      <alignment horizontal="center"/>
    </xf>
    <xf numFmtId="0" fontId="4" fillId="13" borderId="7" xfId="0" applyFont="1" applyFill="1" applyBorder="1" applyAlignment="1">
      <alignment horizontal="center" vertical="center"/>
    </xf>
    <xf numFmtId="0" fontId="33" fillId="12" borderId="29" xfId="0" applyFont="1" applyFill="1" applyBorder="1" applyAlignment="1">
      <alignment horizontal="center" vertical="center" wrapText="1" readingOrder="2"/>
    </xf>
    <xf numFmtId="0" fontId="33" fillId="12" borderId="30" xfId="0" applyFont="1" applyFill="1" applyBorder="1" applyAlignment="1">
      <alignment horizontal="center" vertical="center" wrapText="1" readingOrder="2"/>
    </xf>
    <xf numFmtId="0" fontId="33" fillId="12" borderId="31" xfId="0" applyFont="1" applyFill="1" applyBorder="1" applyAlignment="1">
      <alignment horizontal="center" vertical="center" wrapText="1" readingOrder="2"/>
    </xf>
    <xf numFmtId="0" fontId="33" fillId="12" borderId="32" xfId="0" applyFont="1" applyFill="1" applyBorder="1" applyAlignment="1">
      <alignment horizontal="center" wrapText="1" readingOrder="2"/>
    </xf>
    <xf numFmtId="0" fontId="33" fillId="12" borderId="36" xfId="0" applyFont="1" applyFill="1" applyBorder="1" applyAlignment="1">
      <alignment horizontal="center" wrapText="1" readingOrder="2"/>
    </xf>
    <xf numFmtId="0" fontId="33" fillId="12" borderId="33" xfId="0" applyFont="1" applyFill="1" applyBorder="1" applyAlignment="1">
      <alignment horizontal="center" wrapText="1" readingOrder="2"/>
    </xf>
    <xf numFmtId="0" fontId="39" fillId="12" borderId="29" xfId="0" applyFont="1" applyFill="1" applyBorder="1" applyAlignment="1">
      <alignment horizontal="center" vertical="center" wrapText="1" readingOrder="2"/>
    </xf>
    <xf numFmtId="0" fontId="39" fillId="12" borderId="30" xfId="0" applyFont="1" applyFill="1" applyBorder="1" applyAlignment="1">
      <alignment horizontal="center" vertical="center" wrapText="1" readingOrder="2"/>
    </xf>
    <xf numFmtId="0" fontId="39" fillId="12" borderId="31" xfId="0" applyFont="1" applyFill="1" applyBorder="1" applyAlignment="1">
      <alignment horizontal="center" vertical="center" wrapText="1" readingOrder="2"/>
    </xf>
    <xf numFmtId="0" fontId="33" fillId="12" borderId="29" xfId="0" applyFont="1" applyFill="1" applyBorder="1" applyAlignment="1">
      <alignment horizontal="center" wrapText="1" readingOrder="2"/>
    </xf>
    <xf numFmtId="0" fontId="33" fillId="12" borderId="31" xfId="0" applyFont="1" applyFill="1" applyBorder="1" applyAlignment="1">
      <alignment horizontal="center" wrapText="1" readingOrder="2"/>
    </xf>
    <xf numFmtId="2" fontId="4" fillId="0" borderId="29" xfId="0" applyNumberFormat="1" applyFont="1" applyBorder="1" applyAlignment="1">
      <alignment horizontal="center" vertical="center" wrapText="1" readingOrder="1"/>
    </xf>
    <xf numFmtId="2" fontId="4" fillId="0" borderId="30" xfId="0" applyNumberFormat="1" applyFont="1" applyBorder="1" applyAlignment="1">
      <alignment horizontal="center" vertical="center" wrapText="1" readingOrder="1"/>
    </xf>
    <xf numFmtId="2" fontId="4" fillId="0" borderId="31" xfId="0" applyNumberFormat="1" applyFont="1" applyBorder="1" applyAlignment="1">
      <alignment horizontal="center" vertical="center" wrapText="1" readingOrder="1"/>
    </xf>
    <xf numFmtId="0" fontId="33" fillId="12" borderId="28" xfId="0" applyFont="1" applyFill="1" applyBorder="1" applyAlignment="1">
      <alignment horizontal="center" vertical="center" wrapText="1" readingOrder="2"/>
    </xf>
    <xf numFmtId="0" fontId="33" fillId="12" borderId="30" xfId="0" applyFont="1" applyFill="1" applyBorder="1" applyAlignment="1">
      <alignment horizontal="center" wrapText="1" readingOrder="2"/>
    </xf>
    <xf numFmtId="0" fontId="33" fillId="12" borderId="28" xfId="0" applyFont="1" applyFill="1" applyBorder="1" applyAlignment="1">
      <alignment horizontal="center" wrapText="1" readingOrder="2"/>
    </xf>
    <xf numFmtId="3" fontId="64" fillId="16" borderId="7" xfId="0" applyNumberFormat="1" applyFont="1" applyFill="1" applyBorder="1" applyAlignment="1">
      <alignment horizontal="center" vertical="center" wrapText="1" readingOrder="2"/>
    </xf>
  </cellXfs>
  <cellStyles count="6">
    <cellStyle name="Comma" xfId="5" builtinId="3"/>
    <cellStyle name="Normal" xfId="0" builtinId="0"/>
    <cellStyle name="Normal 2" xfId="3"/>
    <cellStyle name="Normal 2 2" xfId="1"/>
    <cellStyle name="Normal 2 3" xfId="2"/>
    <cellStyle name="Normal 3" xfId="4"/>
  </cellStyles>
  <dxfs count="0"/>
  <tableStyles count="0" defaultTableStyle="TableStyleMedium9" defaultPivotStyle="PivotStyleLight16"/>
  <colors>
    <mruColors>
      <color rgb="FF99FF33"/>
      <color rgb="FFFF99FF"/>
      <color rgb="FFFF66FF"/>
      <color rgb="FF336600"/>
      <color rgb="FF339933"/>
      <color rgb="FFFFFF00"/>
      <color rgb="FFCCFF99"/>
      <color rgb="FFCCFF33"/>
      <color rgb="FF008000"/>
      <color rgb="FF0033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2:EI141"/>
  <sheetViews>
    <sheetView rightToLeft="1" tabSelected="1" topLeftCell="P134" zoomScale="50" zoomScaleNormal="50" workbookViewId="0">
      <selection activeCell="Y138" sqref="Y138"/>
    </sheetView>
  </sheetViews>
  <sheetFormatPr defaultRowHeight="37.5"/>
  <cols>
    <col min="1" max="1" width="6.140625" style="49" hidden="1" customWidth="1"/>
    <col min="2" max="2" width="0.85546875" style="50" hidden="1" customWidth="1"/>
    <col min="3" max="3" width="5.140625" style="50" hidden="1" customWidth="1"/>
    <col min="4" max="4" width="30.5703125" style="3" customWidth="1"/>
    <col min="5" max="5" width="47.28515625" style="4" customWidth="1"/>
    <col min="6" max="6" width="44.42578125" style="51" customWidth="1"/>
    <col min="7" max="7" width="36" style="51" customWidth="1"/>
    <col min="8" max="8" width="29.42578125" style="51" customWidth="1"/>
    <col min="9" max="9" width="36.42578125" style="4" customWidth="1"/>
    <col min="10" max="10" width="39" style="3" customWidth="1"/>
    <col min="11" max="11" width="26.140625" style="3" customWidth="1"/>
    <col min="12" max="12" width="17.28515625" style="3" customWidth="1"/>
    <col min="13" max="13" width="28.42578125" style="3" bestFit="1" customWidth="1"/>
    <col min="14" max="14" width="28.7109375" style="3" customWidth="1"/>
    <col min="15" max="15" width="32" style="52" customWidth="1"/>
    <col min="16" max="16" width="25" style="52" bestFit="1" customWidth="1"/>
    <col min="17" max="17" width="26.7109375" style="52" bestFit="1" customWidth="1"/>
    <col min="18" max="18" width="24.140625" style="52" bestFit="1" customWidth="1"/>
    <col min="19" max="19" width="25.28515625" style="5" bestFit="1" customWidth="1"/>
    <col min="20" max="20" width="37.7109375" style="5" bestFit="1" customWidth="1"/>
    <col min="21" max="21" width="20.42578125" style="5" customWidth="1"/>
    <col min="22" max="22" width="28.140625" style="5" customWidth="1"/>
    <col min="23" max="23" width="20.7109375" style="5" customWidth="1"/>
    <col min="24" max="24" width="28.42578125" style="3" customWidth="1"/>
    <col min="25" max="25" width="16.7109375" style="3" customWidth="1"/>
    <col min="26" max="27" width="24.42578125" style="53" hidden="1" customWidth="1"/>
    <col min="28" max="28" width="25" style="53" hidden="1" customWidth="1"/>
    <col min="29" max="29" width="24.42578125" style="53" hidden="1" customWidth="1"/>
    <col min="30" max="30" width="11.42578125" style="53" customWidth="1"/>
    <col min="31" max="56" width="9.140625" style="49"/>
    <col min="57" max="209" width="9.140625" style="3"/>
    <col min="210" max="210" width="6.42578125" style="3" customWidth="1"/>
    <col min="211" max="212" width="9.140625" style="3" customWidth="1"/>
    <col min="213" max="213" width="8.42578125" style="3" customWidth="1"/>
    <col min="214" max="214" width="6" style="3" customWidth="1"/>
    <col min="215" max="215" width="32.42578125" style="3" customWidth="1"/>
    <col min="216" max="216" width="37.28515625" style="3" customWidth="1"/>
    <col min="217" max="217" width="26.42578125" style="3" customWidth="1"/>
    <col min="218" max="218" width="10.7109375" style="3" customWidth="1"/>
    <col min="219" max="220" width="24.28515625" style="3" customWidth="1"/>
    <col min="221" max="221" width="21.5703125" style="3" customWidth="1"/>
    <col min="222" max="222" width="19.7109375" style="3" customWidth="1"/>
    <col min="223" max="223" width="11" style="3" customWidth="1"/>
    <col min="224" max="224" width="21.85546875" style="3" customWidth="1"/>
    <col min="225" max="225" width="21.5703125" style="3" customWidth="1"/>
    <col min="226" max="226" width="24.7109375" style="3" customWidth="1"/>
    <col min="227" max="227" width="21.42578125" style="3" customWidth="1"/>
    <col min="228" max="229" width="15.28515625" style="3" customWidth="1"/>
    <col min="230" max="230" width="20.140625" style="3" bestFit="1" customWidth="1"/>
    <col min="231" max="231" width="27.85546875" style="3" bestFit="1" customWidth="1"/>
    <col min="232" max="232" width="17.28515625" style="3" bestFit="1" customWidth="1"/>
    <col min="233" max="233" width="16.42578125" style="3" customWidth="1"/>
    <col min="234" max="234" width="15.42578125" style="3" customWidth="1"/>
    <col min="235" max="235" width="17.5703125" style="3" bestFit="1" customWidth="1"/>
    <col min="236" max="236" width="19.140625" style="3" customWidth="1"/>
    <col min="237" max="465" width="9.140625" style="3"/>
    <col min="466" max="466" width="6.42578125" style="3" customWidth="1"/>
    <col min="467" max="468" width="9.140625" style="3" customWidth="1"/>
    <col min="469" max="469" width="8.42578125" style="3" customWidth="1"/>
    <col min="470" max="470" width="6" style="3" customWidth="1"/>
    <col min="471" max="471" width="32.42578125" style="3" customWidth="1"/>
    <col min="472" max="472" width="37.28515625" style="3" customWidth="1"/>
    <col min="473" max="473" width="26.42578125" style="3" customWidth="1"/>
    <col min="474" max="474" width="10.7109375" style="3" customWidth="1"/>
    <col min="475" max="476" width="24.28515625" style="3" customWidth="1"/>
    <col min="477" max="477" width="21.5703125" style="3" customWidth="1"/>
    <col min="478" max="478" width="19.7109375" style="3" customWidth="1"/>
    <col min="479" max="479" width="11" style="3" customWidth="1"/>
    <col min="480" max="480" width="21.85546875" style="3" customWidth="1"/>
    <col min="481" max="481" width="21.5703125" style="3" customWidth="1"/>
    <col min="482" max="482" width="24.7109375" style="3" customWidth="1"/>
    <col min="483" max="483" width="21.42578125" style="3" customWidth="1"/>
    <col min="484" max="485" width="15.28515625" style="3" customWidth="1"/>
    <col min="486" max="486" width="20.140625" style="3" bestFit="1" customWidth="1"/>
    <col min="487" max="487" width="27.85546875" style="3" bestFit="1" customWidth="1"/>
    <col min="488" max="488" width="17.28515625" style="3" bestFit="1" customWidth="1"/>
    <col min="489" max="489" width="16.42578125" style="3" customWidth="1"/>
    <col min="490" max="490" width="15.42578125" style="3" customWidth="1"/>
    <col min="491" max="491" width="17.5703125" style="3" bestFit="1" customWidth="1"/>
    <col min="492" max="492" width="19.140625" style="3" customWidth="1"/>
    <col min="493" max="721" width="9.140625" style="3"/>
    <col min="722" max="722" width="6.42578125" style="3" customWidth="1"/>
    <col min="723" max="724" width="9.140625" style="3" customWidth="1"/>
    <col min="725" max="725" width="8.42578125" style="3" customWidth="1"/>
    <col min="726" max="726" width="6" style="3" customWidth="1"/>
    <col min="727" max="727" width="32.42578125" style="3" customWidth="1"/>
    <col min="728" max="728" width="37.28515625" style="3" customWidth="1"/>
    <col min="729" max="729" width="26.42578125" style="3" customWidth="1"/>
    <col min="730" max="730" width="10.7109375" style="3" customWidth="1"/>
    <col min="731" max="732" width="24.28515625" style="3" customWidth="1"/>
    <col min="733" max="733" width="21.5703125" style="3" customWidth="1"/>
    <col min="734" max="734" width="19.7109375" style="3" customWidth="1"/>
    <col min="735" max="735" width="11" style="3" customWidth="1"/>
    <col min="736" max="736" width="21.85546875" style="3" customWidth="1"/>
    <col min="737" max="737" width="21.5703125" style="3" customWidth="1"/>
    <col min="738" max="738" width="24.7109375" style="3" customWidth="1"/>
    <col min="739" max="739" width="21.42578125" style="3" customWidth="1"/>
    <col min="740" max="741" width="15.28515625" style="3" customWidth="1"/>
    <col min="742" max="742" width="20.140625" style="3" bestFit="1" customWidth="1"/>
    <col min="743" max="743" width="27.85546875" style="3" bestFit="1" customWidth="1"/>
    <col min="744" max="744" width="17.28515625" style="3" bestFit="1" customWidth="1"/>
    <col min="745" max="745" width="16.42578125" style="3" customWidth="1"/>
    <col min="746" max="746" width="15.42578125" style="3" customWidth="1"/>
    <col min="747" max="747" width="17.5703125" style="3" bestFit="1" customWidth="1"/>
    <col min="748" max="748" width="19.140625" style="3" customWidth="1"/>
    <col min="749" max="977" width="9.140625" style="3"/>
    <col min="978" max="978" width="6.42578125" style="3" customWidth="1"/>
    <col min="979" max="980" width="9.140625" style="3" customWidth="1"/>
    <col min="981" max="981" width="8.42578125" style="3" customWidth="1"/>
    <col min="982" max="982" width="6" style="3" customWidth="1"/>
    <col min="983" max="983" width="32.42578125" style="3" customWidth="1"/>
    <col min="984" max="984" width="37.28515625" style="3" customWidth="1"/>
    <col min="985" max="985" width="26.42578125" style="3" customWidth="1"/>
    <col min="986" max="986" width="10.7109375" style="3" customWidth="1"/>
    <col min="987" max="988" width="24.28515625" style="3" customWidth="1"/>
    <col min="989" max="989" width="21.5703125" style="3" customWidth="1"/>
    <col min="990" max="990" width="19.7109375" style="3" customWidth="1"/>
    <col min="991" max="991" width="11" style="3" customWidth="1"/>
    <col min="992" max="992" width="21.85546875" style="3" customWidth="1"/>
    <col min="993" max="993" width="21.5703125" style="3" customWidth="1"/>
    <col min="994" max="994" width="24.7109375" style="3" customWidth="1"/>
    <col min="995" max="995" width="21.42578125" style="3" customWidth="1"/>
    <col min="996" max="997" width="15.28515625" style="3" customWidth="1"/>
    <col min="998" max="998" width="20.140625" style="3" bestFit="1" customWidth="1"/>
    <col min="999" max="999" width="27.85546875" style="3" bestFit="1" customWidth="1"/>
    <col min="1000" max="1000" width="17.28515625" style="3" bestFit="1" customWidth="1"/>
    <col min="1001" max="1001" width="16.42578125" style="3" customWidth="1"/>
    <col min="1002" max="1002" width="15.42578125" style="3" customWidth="1"/>
    <col min="1003" max="1003" width="17.5703125" style="3" bestFit="1" customWidth="1"/>
    <col min="1004" max="1004" width="19.140625" style="3" customWidth="1"/>
    <col min="1005" max="1233" width="9.140625" style="3"/>
    <col min="1234" max="1234" width="6.42578125" style="3" customWidth="1"/>
    <col min="1235" max="1236" width="9.140625" style="3" customWidth="1"/>
    <col min="1237" max="1237" width="8.42578125" style="3" customWidth="1"/>
    <col min="1238" max="1238" width="6" style="3" customWidth="1"/>
    <col min="1239" max="1239" width="32.42578125" style="3" customWidth="1"/>
    <col min="1240" max="1240" width="37.28515625" style="3" customWidth="1"/>
    <col min="1241" max="1241" width="26.42578125" style="3" customWidth="1"/>
    <col min="1242" max="1242" width="10.7109375" style="3" customWidth="1"/>
    <col min="1243" max="1244" width="24.28515625" style="3" customWidth="1"/>
    <col min="1245" max="1245" width="21.5703125" style="3" customWidth="1"/>
    <col min="1246" max="1246" width="19.7109375" style="3" customWidth="1"/>
    <col min="1247" max="1247" width="11" style="3" customWidth="1"/>
    <col min="1248" max="1248" width="21.85546875" style="3" customWidth="1"/>
    <col min="1249" max="1249" width="21.5703125" style="3" customWidth="1"/>
    <col min="1250" max="1250" width="24.7109375" style="3" customWidth="1"/>
    <col min="1251" max="1251" width="21.42578125" style="3" customWidth="1"/>
    <col min="1252" max="1253" width="15.28515625" style="3" customWidth="1"/>
    <col min="1254" max="1254" width="20.140625" style="3" bestFit="1" customWidth="1"/>
    <col min="1255" max="1255" width="27.85546875" style="3" bestFit="1" customWidth="1"/>
    <col min="1256" max="1256" width="17.28515625" style="3" bestFit="1" customWidth="1"/>
    <col min="1257" max="1257" width="16.42578125" style="3" customWidth="1"/>
    <col min="1258" max="1258" width="15.42578125" style="3" customWidth="1"/>
    <col min="1259" max="1259" width="17.5703125" style="3" bestFit="1" customWidth="1"/>
    <col min="1260" max="1260" width="19.140625" style="3" customWidth="1"/>
    <col min="1261" max="1489" width="9.140625" style="3"/>
    <col min="1490" max="1490" width="6.42578125" style="3" customWidth="1"/>
    <col min="1491" max="1492" width="9.140625" style="3" customWidth="1"/>
    <col min="1493" max="1493" width="8.42578125" style="3" customWidth="1"/>
    <col min="1494" max="1494" width="6" style="3" customWidth="1"/>
    <col min="1495" max="1495" width="32.42578125" style="3" customWidth="1"/>
    <col min="1496" max="1496" width="37.28515625" style="3" customWidth="1"/>
    <col min="1497" max="1497" width="26.42578125" style="3" customWidth="1"/>
    <col min="1498" max="1498" width="10.7109375" style="3" customWidth="1"/>
    <col min="1499" max="1500" width="24.28515625" style="3" customWidth="1"/>
    <col min="1501" max="1501" width="21.5703125" style="3" customWidth="1"/>
    <col min="1502" max="1502" width="19.7109375" style="3" customWidth="1"/>
    <col min="1503" max="1503" width="11" style="3" customWidth="1"/>
    <col min="1504" max="1504" width="21.85546875" style="3" customWidth="1"/>
    <col min="1505" max="1505" width="21.5703125" style="3" customWidth="1"/>
    <col min="1506" max="1506" width="24.7109375" style="3" customWidth="1"/>
    <col min="1507" max="1507" width="21.42578125" style="3" customWidth="1"/>
    <col min="1508" max="1509" width="15.28515625" style="3" customWidth="1"/>
    <col min="1510" max="1510" width="20.140625" style="3" bestFit="1" customWidth="1"/>
    <col min="1511" max="1511" width="27.85546875" style="3" bestFit="1" customWidth="1"/>
    <col min="1512" max="1512" width="17.28515625" style="3" bestFit="1" customWidth="1"/>
    <col min="1513" max="1513" width="16.42578125" style="3" customWidth="1"/>
    <col min="1514" max="1514" width="15.42578125" style="3" customWidth="1"/>
    <col min="1515" max="1515" width="17.5703125" style="3" bestFit="1" customWidth="1"/>
    <col min="1516" max="1516" width="19.140625" style="3" customWidth="1"/>
    <col min="1517" max="1745" width="9.140625" style="3"/>
    <col min="1746" max="1746" width="6.42578125" style="3" customWidth="1"/>
    <col min="1747" max="1748" width="9.140625" style="3" customWidth="1"/>
    <col min="1749" max="1749" width="8.42578125" style="3" customWidth="1"/>
    <col min="1750" max="1750" width="6" style="3" customWidth="1"/>
    <col min="1751" max="1751" width="32.42578125" style="3" customWidth="1"/>
    <col min="1752" max="1752" width="37.28515625" style="3" customWidth="1"/>
    <col min="1753" max="1753" width="26.42578125" style="3" customWidth="1"/>
    <col min="1754" max="1754" width="10.7109375" style="3" customWidth="1"/>
    <col min="1755" max="1756" width="24.28515625" style="3" customWidth="1"/>
    <col min="1757" max="1757" width="21.5703125" style="3" customWidth="1"/>
    <col min="1758" max="1758" width="19.7109375" style="3" customWidth="1"/>
    <col min="1759" max="1759" width="11" style="3" customWidth="1"/>
    <col min="1760" max="1760" width="21.85546875" style="3" customWidth="1"/>
    <col min="1761" max="1761" width="21.5703125" style="3" customWidth="1"/>
    <col min="1762" max="1762" width="24.7109375" style="3" customWidth="1"/>
    <col min="1763" max="1763" width="21.42578125" style="3" customWidth="1"/>
    <col min="1764" max="1765" width="15.28515625" style="3" customWidth="1"/>
    <col min="1766" max="1766" width="20.140625" style="3" bestFit="1" customWidth="1"/>
    <col min="1767" max="1767" width="27.85546875" style="3" bestFit="1" customWidth="1"/>
    <col min="1768" max="1768" width="17.28515625" style="3" bestFit="1" customWidth="1"/>
    <col min="1769" max="1769" width="16.42578125" style="3" customWidth="1"/>
    <col min="1770" max="1770" width="15.42578125" style="3" customWidth="1"/>
    <col min="1771" max="1771" width="17.5703125" style="3" bestFit="1" customWidth="1"/>
    <col min="1772" max="1772" width="19.140625" style="3" customWidth="1"/>
    <col min="1773" max="2001" width="9.140625" style="3"/>
    <col min="2002" max="2002" width="6.42578125" style="3" customWidth="1"/>
    <col min="2003" max="2004" width="9.140625" style="3" customWidth="1"/>
    <col min="2005" max="2005" width="8.42578125" style="3" customWidth="1"/>
    <col min="2006" max="2006" width="6" style="3" customWidth="1"/>
    <col min="2007" max="2007" width="32.42578125" style="3" customWidth="1"/>
    <col min="2008" max="2008" width="37.28515625" style="3" customWidth="1"/>
    <col min="2009" max="2009" width="26.42578125" style="3" customWidth="1"/>
    <col min="2010" max="2010" width="10.7109375" style="3" customWidth="1"/>
    <col min="2011" max="2012" width="24.28515625" style="3" customWidth="1"/>
    <col min="2013" max="2013" width="21.5703125" style="3" customWidth="1"/>
    <col min="2014" max="2014" width="19.7109375" style="3" customWidth="1"/>
    <col min="2015" max="2015" width="11" style="3" customWidth="1"/>
    <col min="2016" max="2016" width="21.85546875" style="3" customWidth="1"/>
    <col min="2017" max="2017" width="21.5703125" style="3" customWidth="1"/>
    <col min="2018" max="2018" width="24.7109375" style="3" customWidth="1"/>
    <col min="2019" max="2019" width="21.42578125" style="3" customWidth="1"/>
    <col min="2020" max="2021" width="15.28515625" style="3" customWidth="1"/>
    <col min="2022" max="2022" width="20.140625" style="3" bestFit="1" customWidth="1"/>
    <col min="2023" max="2023" width="27.85546875" style="3" bestFit="1" customWidth="1"/>
    <col min="2024" max="2024" width="17.28515625" style="3" bestFit="1" customWidth="1"/>
    <col min="2025" max="2025" width="16.42578125" style="3" customWidth="1"/>
    <col min="2026" max="2026" width="15.42578125" style="3" customWidth="1"/>
    <col min="2027" max="2027" width="17.5703125" style="3" bestFit="1" customWidth="1"/>
    <col min="2028" max="2028" width="19.140625" style="3" customWidth="1"/>
    <col min="2029" max="2257" width="9.140625" style="3"/>
    <col min="2258" max="2258" width="6.42578125" style="3" customWidth="1"/>
    <col min="2259" max="2260" width="9.140625" style="3" customWidth="1"/>
    <col min="2261" max="2261" width="8.42578125" style="3" customWidth="1"/>
    <col min="2262" max="2262" width="6" style="3" customWidth="1"/>
    <col min="2263" max="2263" width="32.42578125" style="3" customWidth="1"/>
    <col min="2264" max="2264" width="37.28515625" style="3" customWidth="1"/>
    <col min="2265" max="2265" width="26.42578125" style="3" customWidth="1"/>
    <col min="2266" max="2266" width="10.7109375" style="3" customWidth="1"/>
    <col min="2267" max="2268" width="24.28515625" style="3" customWidth="1"/>
    <col min="2269" max="2269" width="21.5703125" style="3" customWidth="1"/>
    <col min="2270" max="2270" width="19.7109375" style="3" customWidth="1"/>
    <col min="2271" max="2271" width="11" style="3" customWidth="1"/>
    <col min="2272" max="2272" width="21.85546875" style="3" customWidth="1"/>
    <col min="2273" max="2273" width="21.5703125" style="3" customWidth="1"/>
    <col min="2274" max="2274" width="24.7109375" style="3" customWidth="1"/>
    <col min="2275" max="2275" width="21.42578125" style="3" customWidth="1"/>
    <col min="2276" max="2277" width="15.28515625" style="3" customWidth="1"/>
    <col min="2278" max="2278" width="20.140625" style="3" bestFit="1" customWidth="1"/>
    <col min="2279" max="2279" width="27.85546875" style="3" bestFit="1" customWidth="1"/>
    <col min="2280" max="2280" width="17.28515625" style="3" bestFit="1" customWidth="1"/>
    <col min="2281" max="2281" width="16.42578125" style="3" customWidth="1"/>
    <col min="2282" max="2282" width="15.42578125" style="3" customWidth="1"/>
    <col min="2283" max="2283" width="17.5703125" style="3" bestFit="1" customWidth="1"/>
    <col min="2284" max="2284" width="19.140625" style="3" customWidth="1"/>
    <col min="2285" max="2513" width="9.140625" style="3"/>
    <col min="2514" max="2514" width="6.42578125" style="3" customWidth="1"/>
    <col min="2515" max="2516" width="9.140625" style="3" customWidth="1"/>
    <col min="2517" max="2517" width="8.42578125" style="3" customWidth="1"/>
    <col min="2518" max="2518" width="6" style="3" customWidth="1"/>
    <col min="2519" max="2519" width="32.42578125" style="3" customWidth="1"/>
    <col min="2520" max="2520" width="37.28515625" style="3" customWidth="1"/>
    <col min="2521" max="2521" width="26.42578125" style="3" customWidth="1"/>
    <col min="2522" max="2522" width="10.7109375" style="3" customWidth="1"/>
    <col min="2523" max="2524" width="24.28515625" style="3" customWidth="1"/>
    <col min="2525" max="2525" width="21.5703125" style="3" customWidth="1"/>
    <col min="2526" max="2526" width="19.7109375" style="3" customWidth="1"/>
    <col min="2527" max="2527" width="11" style="3" customWidth="1"/>
    <col min="2528" max="2528" width="21.85546875" style="3" customWidth="1"/>
    <col min="2529" max="2529" width="21.5703125" style="3" customWidth="1"/>
    <col min="2530" max="2530" width="24.7109375" style="3" customWidth="1"/>
    <col min="2531" max="2531" width="21.42578125" style="3" customWidth="1"/>
    <col min="2532" max="2533" width="15.28515625" style="3" customWidth="1"/>
    <col min="2534" max="2534" width="20.140625" style="3" bestFit="1" customWidth="1"/>
    <col min="2535" max="2535" width="27.85546875" style="3" bestFit="1" customWidth="1"/>
    <col min="2536" max="2536" width="17.28515625" style="3" bestFit="1" customWidth="1"/>
    <col min="2537" max="2537" width="16.42578125" style="3" customWidth="1"/>
    <col min="2538" max="2538" width="15.42578125" style="3" customWidth="1"/>
    <col min="2539" max="2539" width="17.5703125" style="3" bestFit="1" customWidth="1"/>
    <col min="2540" max="2540" width="19.140625" style="3" customWidth="1"/>
    <col min="2541" max="2769" width="9.140625" style="3"/>
    <col min="2770" max="2770" width="6.42578125" style="3" customWidth="1"/>
    <col min="2771" max="2772" width="9.140625" style="3" customWidth="1"/>
    <col min="2773" max="2773" width="8.42578125" style="3" customWidth="1"/>
    <col min="2774" max="2774" width="6" style="3" customWidth="1"/>
    <col min="2775" max="2775" width="32.42578125" style="3" customWidth="1"/>
    <col min="2776" max="2776" width="37.28515625" style="3" customWidth="1"/>
    <col min="2777" max="2777" width="26.42578125" style="3" customWidth="1"/>
    <col min="2778" max="2778" width="10.7109375" style="3" customWidth="1"/>
    <col min="2779" max="2780" width="24.28515625" style="3" customWidth="1"/>
    <col min="2781" max="2781" width="21.5703125" style="3" customWidth="1"/>
    <col min="2782" max="2782" width="19.7109375" style="3" customWidth="1"/>
    <col min="2783" max="2783" width="11" style="3" customWidth="1"/>
    <col min="2784" max="2784" width="21.85546875" style="3" customWidth="1"/>
    <col min="2785" max="2785" width="21.5703125" style="3" customWidth="1"/>
    <col min="2786" max="2786" width="24.7109375" style="3" customWidth="1"/>
    <col min="2787" max="2787" width="21.42578125" style="3" customWidth="1"/>
    <col min="2788" max="2789" width="15.28515625" style="3" customWidth="1"/>
    <col min="2790" max="2790" width="20.140625" style="3" bestFit="1" customWidth="1"/>
    <col min="2791" max="2791" width="27.85546875" style="3" bestFit="1" customWidth="1"/>
    <col min="2792" max="2792" width="17.28515625" style="3" bestFit="1" customWidth="1"/>
    <col min="2793" max="2793" width="16.42578125" style="3" customWidth="1"/>
    <col min="2794" max="2794" width="15.42578125" style="3" customWidth="1"/>
    <col min="2795" max="2795" width="17.5703125" style="3" bestFit="1" customWidth="1"/>
    <col min="2796" max="2796" width="19.140625" style="3" customWidth="1"/>
    <col min="2797" max="3025" width="9.140625" style="3"/>
    <col min="3026" max="3026" width="6.42578125" style="3" customWidth="1"/>
    <col min="3027" max="3028" width="9.140625" style="3" customWidth="1"/>
    <col min="3029" max="3029" width="8.42578125" style="3" customWidth="1"/>
    <col min="3030" max="3030" width="6" style="3" customWidth="1"/>
    <col min="3031" max="3031" width="32.42578125" style="3" customWidth="1"/>
    <col min="3032" max="3032" width="37.28515625" style="3" customWidth="1"/>
    <col min="3033" max="3033" width="26.42578125" style="3" customWidth="1"/>
    <col min="3034" max="3034" width="10.7109375" style="3" customWidth="1"/>
    <col min="3035" max="3036" width="24.28515625" style="3" customWidth="1"/>
    <col min="3037" max="3037" width="21.5703125" style="3" customWidth="1"/>
    <col min="3038" max="3038" width="19.7109375" style="3" customWidth="1"/>
    <col min="3039" max="3039" width="11" style="3" customWidth="1"/>
    <col min="3040" max="3040" width="21.85546875" style="3" customWidth="1"/>
    <col min="3041" max="3041" width="21.5703125" style="3" customWidth="1"/>
    <col min="3042" max="3042" width="24.7109375" style="3" customWidth="1"/>
    <col min="3043" max="3043" width="21.42578125" style="3" customWidth="1"/>
    <col min="3044" max="3045" width="15.28515625" style="3" customWidth="1"/>
    <col min="3046" max="3046" width="20.140625" style="3" bestFit="1" customWidth="1"/>
    <col min="3047" max="3047" width="27.85546875" style="3" bestFit="1" customWidth="1"/>
    <col min="3048" max="3048" width="17.28515625" style="3" bestFit="1" customWidth="1"/>
    <col min="3049" max="3049" width="16.42578125" style="3" customWidth="1"/>
    <col min="3050" max="3050" width="15.42578125" style="3" customWidth="1"/>
    <col min="3051" max="3051" width="17.5703125" style="3" bestFit="1" customWidth="1"/>
    <col min="3052" max="3052" width="19.140625" style="3" customWidth="1"/>
    <col min="3053" max="3281" width="9.140625" style="3"/>
    <col min="3282" max="3282" width="6.42578125" style="3" customWidth="1"/>
    <col min="3283" max="3284" width="9.140625" style="3" customWidth="1"/>
    <col min="3285" max="3285" width="8.42578125" style="3" customWidth="1"/>
    <col min="3286" max="3286" width="6" style="3" customWidth="1"/>
    <col min="3287" max="3287" width="32.42578125" style="3" customWidth="1"/>
    <col min="3288" max="3288" width="37.28515625" style="3" customWidth="1"/>
    <col min="3289" max="3289" width="26.42578125" style="3" customWidth="1"/>
    <col min="3290" max="3290" width="10.7109375" style="3" customWidth="1"/>
    <col min="3291" max="3292" width="24.28515625" style="3" customWidth="1"/>
    <col min="3293" max="3293" width="21.5703125" style="3" customWidth="1"/>
    <col min="3294" max="3294" width="19.7109375" style="3" customWidth="1"/>
    <col min="3295" max="3295" width="11" style="3" customWidth="1"/>
    <col min="3296" max="3296" width="21.85546875" style="3" customWidth="1"/>
    <col min="3297" max="3297" width="21.5703125" style="3" customWidth="1"/>
    <col min="3298" max="3298" width="24.7109375" style="3" customWidth="1"/>
    <col min="3299" max="3299" width="21.42578125" style="3" customWidth="1"/>
    <col min="3300" max="3301" width="15.28515625" style="3" customWidth="1"/>
    <col min="3302" max="3302" width="20.140625" style="3" bestFit="1" customWidth="1"/>
    <col min="3303" max="3303" width="27.85546875" style="3" bestFit="1" customWidth="1"/>
    <col min="3304" max="3304" width="17.28515625" style="3" bestFit="1" customWidth="1"/>
    <col min="3305" max="3305" width="16.42578125" style="3" customWidth="1"/>
    <col min="3306" max="3306" width="15.42578125" style="3" customWidth="1"/>
    <col min="3307" max="3307" width="17.5703125" style="3" bestFit="1" customWidth="1"/>
    <col min="3308" max="3308" width="19.140625" style="3" customWidth="1"/>
    <col min="3309" max="3537" width="9.140625" style="3"/>
    <col min="3538" max="3538" width="6.42578125" style="3" customWidth="1"/>
    <col min="3539" max="3540" width="9.140625" style="3" customWidth="1"/>
    <col min="3541" max="3541" width="8.42578125" style="3" customWidth="1"/>
    <col min="3542" max="3542" width="6" style="3" customWidth="1"/>
    <col min="3543" max="3543" width="32.42578125" style="3" customWidth="1"/>
    <col min="3544" max="3544" width="37.28515625" style="3" customWidth="1"/>
    <col min="3545" max="3545" width="26.42578125" style="3" customWidth="1"/>
    <col min="3546" max="3546" width="10.7109375" style="3" customWidth="1"/>
    <col min="3547" max="3548" width="24.28515625" style="3" customWidth="1"/>
    <col min="3549" max="3549" width="21.5703125" style="3" customWidth="1"/>
    <col min="3550" max="3550" width="19.7109375" style="3" customWidth="1"/>
    <col min="3551" max="3551" width="11" style="3" customWidth="1"/>
    <col min="3552" max="3552" width="21.85546875" style="3" customWidth="1"/>
    <col min="3553" max="3553" width="21.5703125" style="3" customWidth="1"/>
    <col min="3554" max="3554" width="24.7109375" style="3" customWidth="1"/>
    <col min="3555" max="3555" width="21.42578125" style="3" customWidth="1"/>
    <col min="3556" max="3557" width="15.28515625" style="3" customWidth="1"/>
    <col min="3558" max="3558" width="20.140625" style="3" bestFit="1" customWidth="1"/>
    <col min="3559" max="3559" width="27.85546875" style="3" bestFit="1" customWidth="1"/>
    <col min="3560" max="3560" width="17.28515625" style="3" bestFit="1" customWidth="1"/>
    <col min="3561" max="3561" width="16.42578125" style="3" customWidth="1"/>
    <col min="3562" max="3562" width="15.42578125" style="3" customWidth="1"/>
    <col min="3563" max="3563" width="17.5703125" style="3" bestFit="1" customWidth="1"/>
    <col min="3564" max="3564" width="19.140625" style="3" customWidth="1"/>
    <col min="3565" max="3793" width="9.140625" style="3"/>
    <col min="3794" max="3794" width="6.42578125" style="3" customWidth="1"/>
    <col min="3795" max="3796" width="9.140625" style="3" customWidth="1"/>
    <col min="3797" max="3797" width="8.42578125" style="3" customWidth="1"/>
    <col min="3798" max="3798" width="6" style="3" customWidth="1"/>
    <col min="3799" max="3799" width="32.42578125" style="3" customWidth="1"/>
    <col min="3800" max="3800" width="37.28515625" style="3" customWidth="1"/>
    <col min="3801" max="3801" width="26.42578125" style="3" customWidth="1"/>
    <col min="3802" max="3802" width="10.7109375" style="3" customWidth="1"/>
    <col min="3803" max="3804" width="24.28515625" style="3" customWidth="1"/>
    <col min="3805" max="3805" width="21.5703125" style="3" customWidth="1"/>
    <col min="3806" max="3806" width="19.7109375" style="3" customWidth="1"/>
    <col min="3807" max="3807" width="11" style="3" customWidth="1"/>
    <col min="3808" max="3808" width="21.85546875" style="3" customWidth="1"/>
    <col min="3809" max="3809" width="21.5703125" style="3" customWidth="1"/>
    <col min="3810" max="3810" width="24.7109375" style="3" customWidth="1"/>
    <col min="3811" max="3811" width="21.42578125" style="3" customWidth="1"/>
    <col min="3812" max="3813" width="15.28515625" style="3" customWidth="1"/>
    <col min="3814" max="3814" width="20.140625" style="3" bestFit="1" customWidth="1"/>
    <col min="3815" max="3815" width="27.85546875" style="3" bestFit="1" customWidth="1"/>
    <col min="3816" max="3816" width="17.28515625" style="3" bestFit="1" customWidth="1"/>
    <col min="3817" max="3817" width="16.42578125" style="3" customWidth="1"/>
    <col min="3818" max="3818" width="15.42578125" style="3" customWidth="1"/>
    <col min="3819" max="3819" width="17.5703125" style="3" bestFit="1" customWidth="1"/>
    <col min="3820" max="3820" width="19.140625" style="3" customWidth="1"/>
    <col min="3821" max="4049" width="9.140625" style="3"/>
    <col min="4050" max="4050" width="6.42578125" style="3" customWidth="1"/>
    <col min="4051" max="4052" width="9.140625" style="3" customWidth="1"/>
    <col min="4053" max="4053" width="8.42578125" style="3" customWidth="1"/>
    <col min="4054" max="4054" width="6" style="3" customWidth="1"/>
    <col min="4055" max="4055" width="32.42578125" style="3" customWidth="1"/>
    <col min="4056" max="4056" width="37.28515625" style="3" customWidth="1"/>
    <col min="4057" max="4057" width="26.42578125" style="3" customWidth="1"/>
    <col min="4058" max="4058" width="10.7109375" style="3" customWidth="1"/>
    <col min="4059" max="4060" width="24.28515625" style="3" customWidth="1"/>
    <col min="4061" max="4061" width="21.5703125" style="3" customWidth="1"/>
    <col min="4062" max="4062" width="19.7109375" style="3" customWidth="1"/>
    <col min="4063" max="4063" width="11" style="3" customWidth="1"/>
    <col min="4064" max="4064" width="21.85546875" style="3" customWidth="1"/>
    <col min="4065" max="4065" width="21.5703125" style="3" customWidth="1"/>
    <col min="4066" max="4066" width="24.7109375" style="3" customWidth="1"/>
    <col min="4067" max="4067" width="21.42578125" style="3" customWidth="1"/>
    <col min="4068" max="4069" width="15.28515625" style="3" customWidth="1"/>
    <col min="4070" max="4070" width="20.140625" style="3" bestFit="1" customWidth="1"/>
    <col min="4071" max="4071" width="27.85546875" style="3" bestFit="1" customWidth="1"/>
    <col min="4072" max="4072" width="17.28515625" style="3" bestFit="1" customWidth="1"/>
    <col min="4073" max="4073" width="16.42578125" style="3" customWidth="1"/>
    <col min="4074" max="4074" width="15.42578125" style="3" customWidth="1"/>
    <col min="4075" max="4075" width="17.5703125" style="3" bestFit="1" customWidth="1"/>
    <col min="4076" max="4076" width="19.140625" style="3" customWidth="1"/>
    <col min="4077" max="4305" width="9.140625" style="3"/>
    <col min="4306" max="4306" width="6.42578125" style="3" customWidth="1"/>
    <col min="4307" max="4308" width="9.140625" style="3" customWidth="1"/>
    <col min="4309" max="4309" width="8.42578125" style="3" customWidth="1"/>
    <col min="4310" max="4310" width="6" style="3" customWidth="1"/>
    <col min="4311" max="4311" width="32.42578125" style="3" customWidth="1"/>
    <col min="4312" max="4312" width="37.28515625" style="3" customWidth="1"/>
    <col min="4313" max="4313" width="26.42578125" style="3" customWidth="1"/>
    <col min="4314" max="4314" width="10.7109375" style="3" customWidth="1"/>
    <col min="4315" max="4316" width="24.28515625" style="3" customWidth="1"/>
    <col min="4317" max="4317" width="21.5703125" style="3" customWidth="1"/>
    <col min="4318" max="4318" width="19.7109375" style="3" customWidth="1"/>
    <col min="4319" max="4319" width="11" style="3" customWidth="1"/>
    <col min="4320" max="4320" width="21.85546875" style="3" customWidth="1"/>
    <col min="4321" max="4321" width="21.5703125" style="3" customWidth="1"/>
    <col min="4322" max="4322" width="24.7109375" style="3" customWidth="1"/>
    <col min="4323" max="4323" width="21.42578125" style="3" customWidth="1"/>
    <col min="4324" max="4325" width="15.28515625" style="3" customWidth="1"/>
    <col min="4326" max="4326" width="20.140625" style="3" bestFit="1" customWidth="1"/>
    <col min="4327" max="4327" width="27.85546875" style="3" bestFit="1" customWidth="1"/>
    <col min="4328" max="4328" width="17.28515625" style="3" bestFit="1" customWidth="1"/>
    <col min="4329" max="4329" width="16.42578125" style="3" customWidth="1"/>
    <col min="4330" max="4330" width="15.42578125" style="3" customWidth="1"/>
    <col min="4331" max="4331" width="17.5703125" style="3" bestFit="1" customWidth="1"/>
    <col min="4332" max="4332" width="19.140625" style="3" customWidth="1"/>
    <col min="4333" max="4561" width="9.140625" style="3"/>
    <col min="4562" max="4562" width="6.42578125" style="3" customWidth="1"/>
    <col min="4563" max="4564" width="9.140625" style="3" customWidth="1"/>
    <col min="4565" max="4565" width="8.42578125" style="3" customWidth="1"/>
    <col min="4566" max="4566" width="6" style="3" customWidth="1"/>
    <col min="4567" max="4567" width="32.42578125" style="3" customWidth="1"/>
    <col min="4568" max="4568" width="37.28515625" style="3" customWidth="1"/>
    <col min="4569" max="4569" width="26.42578125" style="3" customWidth="1"/>
    <col min="4570" max="4570" width="10.7109375" style="3" customWidth="1"/>
    <col min="4571" max="4572" width="24.28515625" style="3" customWidth="1"/>
    <col min="4573" max="4573" width="21.5703125" style="3" customWidth="1"/>
    <col min="4574" max="4574" width="19.7109375" style="3" customWidth="1"/>
    <col min="4575" max="4575" width="11" style="3" customWidth="1"/>
    <col min="4576" max="4576" width="21.85546875" style="3" customWidth="1"/>
    <col min="4577" max="4577" width="21.5703125" style="3" customWidth="1"/>
    <col min="4578" max="4578" width="24.7109375" style="3" customWidth="1"/>
    <col min="4579" max="4579" width="21.42578125" style="3" customWidth="1"/>
    <col min="4580" max="4581" width="15.28515625" style="3" customWidth="1"/>
    <col min="4582" max="4582" width="20.140625" style="3" bestFit="1" customWidth="1"/>
    <col min="4583" max="4583" width="27.85546875" style="3" bestFit="1" customWidth="1"/>
    <col min="4584" max="4584" width="17.28515625" style="3" bestFit="1" customWidth="1"/>
    <col min="4585" max="4585" width="16.42578125" style="3" customWidth="1"/>
    <col min="4586" max="4586" width="15.42578125" style="3" customWidth="1"/>
    <col min="4587" max="4587" width="17.5703125" style="3" bestFit="1" customWidth="1"/>
    <col min="4588" max="4588" width="19.140625" style="3" customWidth="1"/>
    <col min="4589" max="4817" width="9.140625" style="3"/>
    <col min="4818" max="4818" width="6.42578125" style="3" customWidth="1"/>
    <col min="4819" max="4820" width="9.140625" style="3" customWidth="1"/>
    <col min="4821" max="4821" width="8.42578125" style="3" customWidth="1"/>
    <col min="4822" max="4822" width="6" style="3" customWidth="1"/>
    <col min="4823" max="4823" width="32.42578125" style="3" customWidth="1"/>
    <col min="4824" max="4824" width="37.28515625" style="3" customWidth="1"/>
    <col min="4825" max="4825" width="26.42578125" style="3" customWidth="1"/>
    <col min="4826" max="4826" width="10.7109375" style="3" customWidth="1"/>
    <col min="4827" max="4828" width="24.28515625" style="3" customWidth="1"/>
    <col min="4829" max="4829" width="21.5703125" style="3" customWidth="1"/>
    <col min="4830" max="4830" width="19.7109375" style="3" customWidth="1"/>
    <col min="4831" max="4831" width="11" style="3" customWidth="1"/>
    <col min="4832" max="4832" width="21.85546875" style="3" customWidth="1"/>
    <col min="4833" max="4833" width="21.5703125" style="3" customWidth="1"/>
    <col min="4834" max="4834" width="24.7109375" style="3" customWidth="1"/>
    <col min="4835" max="4835" width="21.42578125" style="3" customWidth="1"/>
    <col min="4836" max="4837" width="15.28515625" style="3" customWidth="1"/>
    <col min="4838" max="4838" width="20.140625" style="3" bestFit="1" customWidth="1"/>
    <col min="4839" max="4839" width="27.85546875" style="3" bestFit="1" customWidth="1"/>
    <col min="4840" max="4840" width="17.28515625" style="3" bestFit="1" customWidth="1"/>
    <col min="4841" max="4841" width="16.42578125" style="3" customWidth="1"/>
    <col min="4842" max="4842" width="15.42578125" style="3" customWidth="1"/>
    <col min="4843" max="4843" width="17.5703125" style="3" bestFit="1" customWidth="1"/>
    <col min="4844" max="4844" width="19.140625" style="3" customWidth="1"/>
    <col min="4845" max="5073" width="9.140625" style="3"/>
    <col min="5074" max="5074" width="6.42578125" style="3" customWidth="1"/>
    <col min="5075" max="5076" width="9.140625" style="3" customWidth="1"/>
    <col min="5077" max="5077" width="8.42578125" style="3" customWidth="1"/>
    <col min="5078" max="5078" width="6" style="3" customWidth="1"/>
    <col min="5079" max="5079" width="32.42578125" style="3" customWidth="1"/>
    <col min="5080" max="5080" width="37.28515625" style="3" customWidth="1"/>
    <col min="5081" max="5081" width="26.42578125" style="3" customWidth="1"/>
    <col min="5082" max="5082" width="10.7109375" style="3" customWidth="1"/>
    <col min="5083" max="5084" width="24.28515625" style="3" customWidth="1"/>
    <col min="5085" max="5085" width="21.5703125" style="3" customWidth="1"/>
    <col min="5086" max="5086" width="19.7109375" style="3" customWidth="1"/>
    <col min="5087" max="5087" width="11" style="3" customWidth="1"/>
    <col min="5088" max="5088" width="21.85546875" style="3" customWidth="1"/>
    <col min="5089" max="5089" width="21.5703125" style="3" customWidth="1"/>
    <col min="5090" max="5090" width="24.7109375" style="3" customWidth="1"/>
    <col min="5091" max="5091" width="21.42578125" style="3" customWidth="1"/>
    <col min="5092" max="5093" width="15.28515625" style="3" customWidth="1"/>
    <col min="5094" max="5094" width="20.140625" style="3" bestFit="1" customWidth="1"/>
    <col min="5095" max="5095" width="27.85546875" style="3" bestFit="1" customWidth="1"/>
    <col min="5096" max="5096" width="17.28515625" style="3" bestFit="1" customWidth="1"/>
    <col min="5097" max="5097" width="16.42578125" style="3" customWidth="1"/>
    <col min="5098" max="5098" width="15.42578125" style="3" customWidth="1"/>
    <col min="5099" max="5099" width="17.5703125" style="3" bestFit="1" customWidth="1"/>
    <col min="5100" max="5100" width="19.140625" style="3" customWidth="1"/>
    <col min="5101" max="5329" width="9.140625" style="3"/>
    <col min="5330" max="5330" width="6.42578125" style="3" customWidth="1"/>
    <col min="5331" max="5332" width="9.140625" style="3" customWidth="1"/>
    <col min="5333" max="5333" width="8.42578125" style="3" customWidth="1"/>
    <col min="5334" max="5334" width="6" style="3" customWidth="1"/>
    <col min="5335" max="5335" width="32.42578125" style="3" customWidth="1"/>
    <col min="5336" max="5336" width="37.28515625" style="3" customWidth="1"/>
    <col min="5337" max="5337" width="26.42578125" style="3" customWidth="1"/>
    <col min="5338" max="5338" width="10.7109375" style="3" customWidth="1"/>
    <col min="5339" max="5340" width="24.28515625" style="3" customWidth="1"/>
    <col min="5341" max="5341" width="21.5703125" style="3" customWidth="1"/>
    <col min="5342" max="5342" width="19.7109375" style="3" customWidth="1"/>
    <col min="5343" max="5343" width="11" style="3" customWidth="1"/>
    <col min="5344" max="5344" width="21.85546875" style="3" customWidth="1"/>
    <col min="5345" max="5345" width="21.5703125" style="3" customWidth="1"/>
    <col min="5346" max="5346" width="24.7109375" style="3" customWidth="1"/>
    <col min="5347" max="5347" width="21.42578125" style="3" customWidth="1"/>
    <col min="5348" max="5349" width="15.28515625" style="3" customWidth="1"/>
    <col min="5350" max="5350" width="20.140625" style="3" bestFit="1" customWidth="1"/>
    <col min="5351" max="5351" width="27.85546875" style="3" bestFit="1" customWidth="1"/>
    <col min="5352" max="5352" width="17.28515625" style="3" bestFit="1" customWidth="1"/>
    <col min="5353" max="5353" width="16.42578125" style="3" customWidth="1"/>
    <col min="5354" max="5354" width="15.42578125" style="3" customWidth="1"/>
    <col min="5355" max="5355" width="17.5703125" style="3" bestFit="1" customWidth="1"/>
    <col min="5356" max="5356" width="19.140625" style="3" customWidth="1"/>
    <col min="5357" max="5585" width="9.140625" style="3"/>
    <col min="5586" max="5586" width="6.42578125" style="3" customWidth="1"/>
    <col min="5587" max="5588" width="9.140625" style="3" customWidth="1"/>
    <col min="5589" max="5589" width="8.42578125" style="3" customWidth="1"/>
    <col min="5590" max="5590" width="6" style="3" customWidth="1"/>
    <col min="5591" max="5591" width="32.42578125" style="3" customWidth="1"/>
    <col min="5592" max="5592" width="37.28515625" style="3" customWidth="1"/>
    <col min="5593" max="5593" width="26.42578125" style="3" customWidth="1"/>
    <col min="5594" max="5594" width="10.7109375" style="3" customWidth="1"/>
    <col min="5595" max="5596" width="24.28515625" style="3" customWidth="1"/>
    <col min="5597" max="5597" width="21.5703125" style="3" customWidth="1"/>
    <col min="5598" max="5598" width="19.7109375" style="3" customWidth="1"/>
    <col min="5599" max="5599" width="11" style="3" customWidth="1"/>
    <col min="5600" max="5600" width="21.85546875" style="3" customWidth="1"/>
    <col min="5601" max="5601" width="21.5703125" style="3" customWidth="1"/>
    <col min="5602" max="5602" width="24.7109375" style="3" customWidth="1"/>
    <col min="5603" max="5603" width="21.42578125" style="3" customWidth="1"/>
    <col min="5604" max="5605" width="15.28515625" style="3" customWidth="1"/>
    <col min="5606" max="5606" width="20.140625" style="3" bestFit="1" customWidth="1"/>
    <col min="5607" max="5607" width="27.85546875" style="3" bestFit="1" customWidth="1"/>
    <col min="5608" max="5608" width="17.28515625" style="3" bestFit="1" customWidth="1"/>
    <col min="5609" max="5609" width="16.42578125" style="3" customWidth="1"/>
    <col min="5610" max="5610" width="15.42578125" style="3" customWidth="1"/>
    <col min="5611" max="5611" width="17.5703125" style="3" bestFit="1" customWidth="1"/>
    <col min="5612" max="5612" width="19.140625" style="3" customWidth="1"/>
    <col min="5613" max="5841" width="9.140625" style="3"/>
    <col min="5842" max="5842" width="6.42578125" style="3" customWidth="1"/>
    <col min="5843" max="5844" width="9.140625" style="3" customWidth="1"/>
    <col min="5845" max="5845" width="8.42578125" style="3" customWidth="1"/>
    <col min="5846" max="5846" width="6" style="3" customWidth="1"/>
    <col min="5847" max="5847" width="32.42578125" style="3" customWidth="1"/>
    <col min="5848" max="5848" width="37.28515625" style="3" customWidth="1"/>
    <col min="5849" max="5849" width="26.42578125" style="3" customWidth="1"/>
    <col min="5850" max="5850" width="10.7109375" style="3" customWidth="1"/>
    <col min="5851" max="5852" width="24.28515625" style="3" customWidth="1"/>
    <col min="5853" max="5853" width="21.5703125" style="3" customWidth="1"/>
    <col min="5854" max="5854" width="19.7109375" style="3" customWidth="1"/>
    <col min="5855" max="5855" width="11" style="3" customWidth="1"/>
    <col min="5856" max="5856" width="21.85546875" style="3" customWidth="1"/>
    <col min="5857" max="5857" width="21.5703125" style="3" customWidth="1"/>
    <col min="5858" max="5858" width="24.7109375" style="3" customWidth="1"/>
    <col min="5859" max="5859" width="21.42578125" style="3" customWidth="1"/>
    <col min="5860" max="5861" width="15.28515625" style="3" customWidth="1"/>
    <col min="5862" max="5862" width="20.140625" style="3" bestFit="1" customWidth="1"/>
    <col min="5863" max="5863" width="27.85546875" style="3" bestFit="1" customWidth="1"/>
    <col min="5864" max="5864" width="17.28515625" style="3" bestFit="1" customWidth="1"/>
    <col min="5865" max="5865" width="16.42578125" style="3" customWidth="1"/>
    <col min="5866" max="5866" width="15.42578125" style="3" customWidth="1"/>
    <col min="5867" max="5867" width="17.5703125" style="3" bestFit="1" customWidth="1"/>
    <col min="5868" max="5868" width="19.140625" style="3" customWidth="1"/>
    <col min="5869" max="6097" width="9.140625" style="3"/>
    <col min="6098" max="6098" width="6.42578125" style="3" customWidth="1"/>
    <col min="6099" max="6100" width="9.140625" style="3" customWidth="1"/>
    <col min="6101" max="6101" width="8.42578125" style="3" customWidth="1"/>
    <col min="6102" max="6102" width="6" style="3" customWidth="1"/>
    <col min="6103" max="6103" width="32.42578125" style="3" customWidth="1"/>
    <col min="6104" max="6104" width="37.28515625" style="3" customWidth="1"/>
    <col min="6105" max="6105" width="26.42578125" style="3" customWidth="1"/>
    <col min="6106" max="6106" width="10.7109375" style="3" customWidth="1"/>
    <col min="6107" max="6108" width="24.28515625" style="3" customWidth="1"/>
    <col min="6109" max="6109" width="21.5703125" style="3" customWidth="1"/>
    <col min="6110" max="6110" width="19.7109375" style="3" customWidth="1"/>
    <col min="6111" max="6111" width="11" style="3" customWidth="1"/>
    <col min="6112" max="6112" width="21.85546875" style="3" customWidth="1"/>
    <col min="6113" max="6113" width="21.5703125" style="3" customWidth="1"/>
    <col min="6114" max="6114" width="24.7109375" style="3" customWidth="1"/>
    <col min="6115" max="6115" width="21.42578125" style="3" customWidth="1"/>
    <col min="6116" max="6117" width="15.28515625" style="3" customWidth="1"/>
    <col min="6118" max="6118" width="20.140625" style="3" bestFit="1" customWidth="1"/>
    <col min="6119" max="6119" width="27.85546875" style="3" bestFit="1" customWidth="1"/>
    <col min="6120" max="6120" width="17.28515625" style="3" bestFit="1" customWidth="1"/>
    <col min="6121" max="6121" width="16.42578125" style="3" customWidth="1"/>
    <col min="6122" max="6122" width="15.42578125" style="3" customWidth="1"/>
    <col min="6123" max="6123" width="17.5703125" style="3" bestFit="1" customWidth="1"/>
    <col min="6124" max="6124" width="19.140625" style="3" customWidth="1"/>
    <col min="6125" max="6353" width="9.140625" style="3"/>
    <col min="6354" max="6354" width="6.42578125" style="3" customWidth="1"/>
    <col min="6355" max="6356" width="9.140625" style="3" customWidth="1"/>
    <col min="6357" max="6357" width="8.42578125" style="3" customWidth="1"/>
    <col min="6358" max="6358" width="6" style="3" customWidth="1"/>
    <col min="6359" max="6359" width="32.42578125" style="3" customWidth="1"/>
    <col min="6360" max="6360" width="37.28515625" style="3" customWidth="1"/>
    <col min="6361" max="6361" width="26.42578125" style="3" customWidth="1"/>
    <col min="6362" max="6362" width="10.7109375" style="3" customWidth="1"/>
    <col min="6363" max="6364" width="24.28515625" style="3" customWidth="1"/>
    <col min="6365" max="6365" width="21.5703125" style="3" customWidth="1"/>
    <col min="6366" max="6366" width="19.7109375" style="3" customWidth="1"/>
    <col min="6367" max="6367" width="11" style="3" customWidth="1"/>
    <col min="6368" max="6368" width="21.85546875" style="3" customWidth="1"/>
    <col min="6369" max="6369" width="21.5703125" style="3" customWidth="1"/>
    <col min="6370" max="6370" width="24.7109375" style="3" customWidth="1"/>
    <col min="6371" max="6371" width="21.42578125" style="3" customWidth="1"/>
    <col min="6372" max="6373" width="15.28515625" style="3" customWidth="1"/>
    <col min="6374" max="6374" width="20.140625" style="3" bestFit="1" customWidth="1"/>
    <col min="6375" max="6375" width="27.85546875" style="3" bestFit="1" customWidth="1"/>
    <col min="6376" max="6376" width="17.28515625" style="3" bestFit="1" customWidth="1"/>
    <col min="6377" max="6377" width="16.42578125" style="3" customWidth="1"/>
    <col min="6378" max="6378" width="15.42578125" style="3" customWidth="1"/>
    <col min="6379" max="6379" width="17.5703125" style="3" bestFit="1" customWidth="1"/>
    <col min="6380" max="6380" width="19.140625" style="3" customWidth="1"/>
    <col min="6381" max="6609" width="9.140625" style="3"/>
    <col min="6610" max="6610" width="6.42578125" style="3" customWidth="1"/>
    <col min="6611" max="6612" width="9.140625" style="3" customWidth="1"/>
    <col min="6613" max="6613" width="8.42578125" style="3" customWidth="1"/>
    <col min="6614" max="6614" width="6" style="3" customWidth="1"/>
    <col min="6615" max="6615" width="32.42578125" style="3" customWidth="1"/>
    <col min="6616" max="6616" width="37.28515625" style="3" customWidth="1"/>
    <col min="6617" max="6617" width="26.42578125" style="3" customWidth="1"/>
    <col min="6618" max="6618" width="10.7109375" style="3" customWidth="1"/>
    <col min="6619" max="6620" width="24.28515625" style="3" customWidth="1"/>
    <col min="6621" max="6621" width="21.5703125" style="3" customWidth="1"/>
    <col min="6622" max="6622" width="19.7109375" style="3" customWidth="1"/>
    <col min="6623" max="6623" width="11" style="3" customWidth="1"/>
    <col min="6624" max="6624" width="21.85546875" style="3" customWidth="1"/>
    <col min="6625" max="6625" width="21.5703125" style="3" customWidth="1"/>
    <col min="6626" max="6626" width="24.7109375" style="3" customWidth="1"/>
    <col min="6627" max="6627" width="21.42578125" style="3" customWidth="1"/>
    <col min="6628" max="6629" width="15.28515625" style="3" customWidth="1"/>
    <col min="6630" max="6630" width="20.140625" style="3" bestFit="1" customWidth="1"/>
    <col min="6631" max="6631" width="27.85546875" style="3" bestFit="1" customWidth="1"/>
    <col min="6632" max="6632" width="17.28515625" style="3" bestFit="1" customWidth="1"/>
    <col min="6633" max="6633" width="16.42578125" style="3" customWidth="1"/>
    <col min="6634" max="6634" width="15.42578125" style="3" customWidth="1"/>
    <col min="6635" max="6635" width="17.5703125" style="3" bestFit="1" customWidth="1"/>
    <col min="6636" max="6636" width="19.140625" style="3" customWidth="1"/>
    <col min="6637" max="6865" width="9.140625" style="3"/>
    <col min="6866" max="6866" width="6.42578125" style="3" customWidth="1"/>
    <col min="6867" max="6868" width="9.140625" style="3" customWidth="1"/>
    <col min="6869" max="6869" width="8.42578125" style="3" customWidth="1"/>
    <col min="6870" max="6870" width="6" style="3" customWidth="1"/>
    <col min="6871" max="6871" width="32.42578125" style="3" customWidth="1"/>
    <col min="6872" max="6872" width="37.28515625" style="3" customWidth="1"/>
    <col min="6873" max="6873" width="26.42578125" style="3" customWidth="1"/>
    <col min="6874" max="6874" width="10.7109375" style="3" customWidth="1"/>
    <col min="6875" max="6876" width="24.28515625" style="3" customWidth="1"/>
    <col min="6877" max="6877" width="21.5703125" style="3" customWidth="1"/>
    <col min="6878" max="6878" width="19.7109375" style="3" customWidth="1"/>
    <col min="6879" max="6879" width="11" style="3" customWidth="1"/>
    <col min="6880" max="6880" width="21.85546875" style="3" customWidth="1"/>
    <col min="6881" max="6881" width="21.5703125" style="3" customWidth="1"/>
    <col min="6882" max="6882" width="24.7109375" style="3" customWidth="1"/>
    <col min="6883" max="6883" width="21.42578125" style="3" customWidth="1"/>
    <col min="6884" max="6885" width="15.28515625" style="3" customWidth="1"/>
    <col min="6886" max="6886" width="20.140625" style="3" bestFit="1" customWidth="1"/>
    <col min="6887" max="6887" width="27.85546875" style="3" bestFit="1" customWidth="1"/>
    <col min="6888" max="6888" width="17.28515625" style="3" bestFit="1" customWidth="1"/>
    <col min="6889" max="6889" width="16.42578125" style="3" customWidth="1"/>
    <col min="6890" max="6890" width="15.42578125" style="3" customWidth="1"/>
    <col min="6891" max="6891" width="17.5703125" style="3" bestFit="1" customWidth="1"/>
    <col min="6892" max="6892" width="19.140625" style="3" customWidth="1"/>
    <col min="6893" max="7121" width="9.140625" style="3"/>
    <col min="7122" max="7122" width="6.42578125" style="3" customWidth="1"/>
    <col min="7123" max="7124" width="9.140625" style="3" customWidth="1"/>
    <col min="7125" max="7125" width="8.42578125" style="3" customWidth="1"/>
    <col min="7126" max="7126" width="6" style="3" customWidth="1"/>
    <col min="7127" max="7127" width="32.42578125" style="3" customWidth="1"/>
    <col min="7128" max="7128" width="37.28515625" style="3" customWidth="1"/>
    <col min="7129" max="7129" width="26.42578125" style="3" customWidth="1"/>
    <col min="7130" max="7130" width="10.7109375" style="3" customWidth="1"/>
    <col min="7131" max="7132" width="24.28515625" style="3" customWidth="1"/>
    <col min="7133" max="7133" width="21.5703125" style="3" customWidth="1"/>
    <col min="7134" max="7134" width="19.7109375" style="3" customWidth="1"/>
    <col min="7135" max="7135" width="11" style="3" customWidth="1"/>
    <col min="7136" max="7136" width="21.85546875" style="3" customWidth="1"/>
    <col min="7137" max="7137" width="21.5703125" style="3" customWidth="1"/>
    <col min="7138" max="7138" width="24.7109375" style="3" customWidth="1"/>
    <col min="7139" max="7139" width="21.42578125" style="3" customWidth="1"/>
    <col min="7140" max="7141" width="15.28515625" style="3" customWidth="1"/>
    <col min="7142" max="7142" width="20.140625" style="3" bestFit="1" customWidth="1"/>
    <col min="7143" max="7143" width="27.85546875" style="3" bestFit="1" customWidth="1"/>
    <col min="7144" max="7144" width="17.28515625" style="3" bestFit="1" customWidth="1"/>
    <col min="7145" max="7145" width="16.42578125" style="3" customWidth="1"/>
    <col min="7146" max="7146" width="15.42578125" style="3" customWidth="1"/>
    <col min="7147" max="7147" width="17.5703125" style="3" bestFit="1" customWidth="1"/>
    <col min="7148" max="7148" width="19.140625" style="3" customWidth="1"/>
    <col min="7149" max="7377" width="9.140625" style="3"/>
    <col min="7378" max="7378" width="6.42578125" style="3" customWidth="1"/>
    <col min="7379" max="7380" width="9.140625" style="3" customWidth="1"/>
    <col min="7381" max="7381" width="8.42578125" style="3" customWidth="1"/>
    <col min="7382" max="7382" width="6" style="3" customWidth="1"/>
    <col min="7383" max="7383" width="32.42578125" style="3" customWidth="1"/>
    <col min="7384" max="7384" width="37.28515625" style="3" customWidth="1"/>
    <col min="7385" max="7385" width="26.42578125" style="3" customWidth="1"/>
    <col min="7386" max="7386" width="10.7109375" style="3" customWidth="1"/>
    <col min="7387" max="7388" width="24.28515625" style="3" customWidth="1"/>
    <col min="7389" max="7389" width="21.5703125" style="3" customWidth="1"/>
    <col min="7390" max="7390" width="19.7109375" style="3" customWidth="1"/>
    <col min="7391" max="7391" width="11" style="3" customWidth="1"/>
    <col min="7392" max="7392" width="21.85546875" style="3" customWidth="1"/>
    <col min="7393" max="7393" width="21.5703125" style="3" customWidth="1"/>
    <col min="7394" max="7394" width="24.7109375" style="3" customWidth="1"/>
    <col min="7395" max="7395" width="21.42578125" style="3" customWidth="1"/>
    <col min="7396" max="7397" width="15.28515625" style="3" customWidth="1"/>
    <col min="7398" max="7398" width="20.140625" style="3" bestFit="1" customWidth="1"/>
    <col min="7399" max="7399" width="27.85546875" style="3" bestFit="1" customWidth="1"/>
    <col min="7400" max="7400" width="17.28515625" style="3" bestFit="1" customWidth="1"/>
    <col min="7401" max="7401" width="16.42578125" style="3" customWidth="1"/>
    <col min="7402" max="7402" width="15.42578125" style="3" customWidth="1"/>
    <col min="7403" max="7403" width="17.5703125" style="3" bestFit="1" customWidth="1"/>
    <col min="7404" max="7404" width="19.140625" style="3" customWidth="1"/>
    <col min="7405" max="7633" width="9.140625" style="3"/>
    <col min="7634" max="7634" width="6.42578125" style="3" customWidth="1"/>
    <col min="7635" max="7636" width="9.140625" style="3" customWidth="1"/>
    <col min="7637" max="7637" width="8.42578125" style="3" customWidth="1"/>
    <col min="7638" max="7638" width="6" style="3" customWidth="1"/>
    <col min="7639" max="7639" width="32.42578125" style="3" customWidth="1"/>
    <col min="7640" max="7640" width="37.28515625" style="3" customWidth="1"/>
    <col min="7641" max="7641" width="26.42578125" style="3" customWidth="1"/>
    <col min="7642" max="7642" width="10.7109375" style="3" customWidth="1"/>
    <col min="7643" max="7644" width="24.28515625" style="3" customWidth="1"/>
    <col min="7645" max="7645" width="21.5703125" style="3" customWidth="1"/>
    <col min="7646" max="7646" width="19.7109375" style="3" customWidth="1"/>
    <col min="7647" max="7647" width="11" style="3" customWidth="1"/>
    <col min="7648" max="7648" width="21.85546875" style="3" customWidth="1"/>
    <col min="7649" max="7649" width="21.5703125" style="3" customWidth="1"/>
    <col min="7650" max="7650" width="24.7109375" style="3" customWidth="1"/>
    <col min="7651" max="7651" width="21.42578125" style="3" customWidth="1"/>
    <col min="7652" max="7653" width="15.28515625" style="3" customWidth="1"/>
    <col min="7654" max="7654" width="20.140625" style="3" bestFit="1" customWidth="1"/>
    <col min="7655" max="7655" width="27.85546875" style="3" bestFit="1" customWidth="1"/>
    <col min="7656" max="7656" width="17.28515625" style="3" bestFit="1" customWidth="1"/>
    <col min="7657" max="7657" width="16.42578125" style="3" customWidth="1"/>
    <col min="7658" max="7658" width="15.42578125" style="3" customWidth="1"/>
    <col min="7659" max="7659" width="17.5703125" style="3" bestFit="1" customWidth="1"/>
    <col min="7660" max="7660" width="19.140625" style="3" customWidth="1"/>
    <col min="7661" max="7889" width="9.140625" style="3"/>
    <col min="7890" max="7890" width="6.42578125" style="3" customWidth="1"/>
    <col min="7891" max="7892" width="9.140625" style="3" customWidth="1"/>
    <col min="7893" max="7893" width="8.42578125" style="3" customWidth="1"/>
    <col min="7894" max="7894" width="6" style="3" customWidth="1"/>
    <col min="7895" max="7895" width="32.42578125" style="3" customWidth="1"/>
    <col min="7896" max="7896" width="37.28515625" style="3" customWidth="1"/>
    <col min="7897" max="7897" width="26.42578125" style="3" customWidth="1"/>
    <col min="7898" max="7898" width="10.7109375" style="3" customWidth="1"/>
    <col min="7899" max="7900" width="24.28515625" style="3" customWidth="1"/>
    <col min="7901" max="7901" width="21.5703125" style="3" customWidth="1"/>
    <col min="7902" max="7902" width="19.7109375" style="3" customWidth="1"/>
    <col min="7903" max="7903" width="11" style="3" customWidth="1"/>
    <col min="7904" max="7904" width="21.85546875" style="3" customWidth="1"/>
    <col min="7905" max="7905" width="21.5703125" style="3" customWidth="1"/>
    <col min="7906" max="7906" width="24.7109375" style="3" customWidth="1"/>
    <col min="7907" max="7907" width="21.42578125" style="3" customWidth="1"/>
    <col min="7908" max="7909" width="15.28515625" style="3" customWidth="1"/>
    <col min="7910" max="7910" width="20.140625" style="3" bestFit="1" customWidth="1"/>
    <col min="7911" max="7911" width="27.85546875" style="3" bestFit="1" customWidth="1"/>
    <col min="7912" max="7912" width="17.28515625" style="3" bestFit="1" customWidth="1"/>
    <col min="7913" max="7913" width="16.42578125" style="3" customWidth="1"/>
    <col min="7914" max="7914" width="15.42578125" style="3" customWidth="1"/>
    <col min="7915" max="7915" width="17.5703125" style="3" bestFit="1" customWidth="1"/>
    <col min="7916" max="7916" width="19.140625" style="3" customWidth="1"/>
    <col min="7917" max="8145" width="9.140625" style="3"/>
    <col min="8146" max="8146" width="6.42578125" style="3" customWidth="1"/>
    <col min="8147" max="8148" width="9.140625" style="3" customWidth="1"/>
    <col min="8149" max="8149" width="8.42578125" style="3" customWidth="1"/>
    <col min="8150" max="8150" width="6" style="3" customWidth="1"/>
    <col min="8151" max="8151" width="32.42578125" style="3" customWidth="1"/>
    <col min="8152" max="8152" width="37.28515625" style="3" customWidth="1"/>
    <col min="8153" max="8153" width="26.42578125" style="3" customWidth="1"/>
    <col min="8154" max="8154" width="10.7109375" style="3" customWidth="1"/>
    <col min="8155" max="8156" width="24.28515625" style="3" customWidth="1"/>
    <col min="8157" max="8157" width="21.5703125" style="3" customWidth="1"/>
    <col min="8158" max="8158" width="19.7109375" style="3" customWidth="1"/>
    <col min="8159" max="8159" width="11" style="3" customWidth="1"/>
    <col min="8160" max="8160" width="21.85546875" style="3" customWidth="1"/>
    <col min="8161" max="8161" width="21.5703125" style="3" customWidth="1"/>
    <col min="8162" max="8162" width="24.7109375" style="3" customWidth="1"/>
    <col min="8163" max="8163" width="21.42578125" style="3" customWidth="1"/>
    <col min="8164" max="8165" width="15.28515625" style="3" customWidth="1"/>
    <col min="8166" max="8166" width="20.140625" style="3" bestFit="1" customWidth="1"/>
    <col min="8167" max="8167" width="27.85546875" style="3" bestFit="1" customWidth="1"/>
    <col min="8168" max="8168" width="17.28515625" style="3" bestFit="1" customWidth="1"/>
    <col min="8169" max="8169" width="16.42578125" style="3" customWidth="1"/>
    <col min="8170" max="8170" width="15.42578125" style="3" customWidth="1"/>
    <col min="8171" max="8171" width="17.5703125" style="3" bestFit="1" customWidth="1"/>
    <col min="8172" max="8172" width="19.140625" style="3" customWidth="1"/>
    <col min="8173" max="8401" width="9.140625" style="3"/>
    <col min="8402" max="8402" width="6.42578125" style="3" customWidth="1"/>
    <col min="8403" max="8404" width="9.140625" style="3" customWidth="1"/>
    <col min="8405" max="8405" width="8.42578125" style="3" customWidth="1"/>
    <col min="8406" max="8406" width="6" style="3" customWidth="1"/>
    <col min="8407" max="8407" width="32.42578125" style="3" customWidth="1"/>
    <col min="8408" max="8408" width="37.28515625" style="3" customWidth="1"/>
    <col min="8409" max="8409" width="26.42578125" style="3" customWidth="1"/>
    <col min="8410" max="8410" width="10.7109375" style="3" customWidth="1"/>
    <col min="8411" max="8412" width="24.28515625" style="3" customWidth="1"/>
    <col min="8413" max="8413" width="21.5703125" style="3" customWidth="1"/>
    <col min="8414" max="8414" width="19.7109375" style="3" customWidth="1"/>
    <col min="8415" max="8415" width="11" style="3" customWidth="1"/>
    <col min="8416" max="8416" width="21.85546875" style="3" customWidth="1"/>
    <col min="8417" max="8417" width="21.5703125" style="3" customWidth="1"/>
    <col min="8418" max="8418" width="24.7109375" style="3" customWidth="1"/>
    <col min="8419" max="8419" width="21.42578125" style="3" customWidth="1"/>
    <col min="8420" max="8421" width="15.28515625" style="3" customWidth="1"/>
    <col min="8422" max="8422" width="20.140625" style="3" bestFit="1" customWidth="1"/>
    <col min="8423" max="8423" width="27.85546875" style="3" bestFit="1" customWidth="1"/>
    <col min="8424" max="8424" width="17.28515625" style="3" bestFit="1" customWidth="1"/>
    <col min="8425" max="8425" width="16.42578125" style="3" customWidth="1"/>
    <col min="8426" max="8426" width="15.42578125" style="3" customWidth="1"/>
    <col min="8427" max="8427" width="17.5703125" style="3" bestFit="1" customWidth="1"/>
    <col min="8428" max="8428" width="19.140625" style="3" customWidth="1"/>
    <col min="8429" max="8657" width="9.140625" style="3"/>
    <col min="8658" max="8658" width="6.42578125" style="3" customWidth="1"/>
    <col min="8659" max="8660" width="9.140625" style="3" customWidth="1"/>
    <col min="8661" max="8661" width="8.42578125" style="3" customWidth="1"/>
    <col min="8662" max="8662" width="6" style="3" customWidth="1"/>
    <col min="8663" max="8663" width="32.42578125" style="3" customWidth="1"/>
    <col min="8664" max="8664" width="37.28515625" style="3" customWidth="1"/>
    <col min="8665" max="8665" width="26.42578125" style="3" customWidth="1"/>
    <col min="8666" max="8666" width="10.7109375" style="3" customWidth="1"/>
    <col min="8667" max="8668" width="24.28515625" style="3" customWidth="1"/>
    <col min="8669" max="8669" width="21.5703125" style="3" customWidth="1"/>
    <col min="8670" max="8670" width="19.7109375" style="3" customWidth="1"/>
    <col min="8671" max="8671" width="11" style="3" customWidth="1"/>
    <col min="8672" max="8672" width="21.85546875" style="3" customWidth="1"/>
    <col min="8673" max="8673" width="21.5703125" style="3" customWidth="1"/>
    <col min="8674" max="8674" width="24.7109375" style="3" customWidth="1"/>
    <col min="8675" max="8675" width="21.42578125" style="3" customWidth="1"/>
    <col min="8676" max="8677" width="15.28515625" style="3" customWidth="1"/>
    <col min="8678" max="8678" width="20.140625" style="3" bestFit="1" customWidth="1"/>
    <col min="8679" max="8679" width="27.85546875" style="3" bestFit="1" customWidth="1"/>
    <col min="8680" max="8680" width="17.28515625" style="3" bestFit="1" customWidth="1"/>
    <col min="8681" max="8681" width="16.42578125" style="3" customWidth="1"/>
    <col min="8682" max="8682" width="15.42578125" style="3" customWidth="1"/>
    <col min="8683" max="8683" width="17.5703125" style="3" bestFit="1" customWidth="1"/>
    <col min="8684" max="8684" width="19.140625" style="3" customWidth="1"/>
    <col min="8685" max="8913" width="9.140625" style="3"/>
    <col min="8914" max="8914" width="6.42578125" style="3" customWidth="1"/>
    <col min="8915" max="8916" width="9.140625" style="3" customWidth="1"/>
    <col min="8917" max="8917" width="8.42578125" style="3" customWidth="1"/>
    <col min="8918" max="8918" width="6" style="3" customWidth="1"/>
    <col min="8919" max="8919" width="32.42578125" style="3" customWidth="1"/>
    <col min="8920" max="8920" width="37.28515625" style="3" customWidth="1"/>
    <col min="8921" max="8921" width="26.42578125" style="3" customWidth="1"/>
    <col min="8922" max="8922" width="10.7109375" style="3" customWidth="1"/>
    <col min="8923" max="8924" width="24.28515625" style="3" customWidth="1"/>
    <col min="8925" max="8925" width="21.5703125" style="3" customWidth="1"/>
    <col min="8926" max="8926" width="19.7109375" style="3" customWidth="1"/>
    <col min="8927" max="8927" width="11" style="3" customWidth="1"/>
    <col min="8928" max="8928" width="21.85546875" style="3" customWidth="1"/>
    <col min="8929" max="8929" width="21.5703125" style="3" customWidth="1"/>
    <col min="8930" max="8930" width="24.7109375" style="3" customWidth="1"/>
    <col min="8931" max="8931" width="21.42578125" style="3" customWidth="1"/>
    <col min="8932" max="8933" width="15.28515625" style="3" customWidth="1"/>
    <col min="8934" max="8934" width="20.140625" style="3" bestFit="1" customWidth="1"/>
    <col min="8935" max="8935" width="27.85546875" style="3" bestFit="1" customWidth="1"/>
    <col min="8936" max="8936" width="17.28515625" style="3" bestFit="1" customWidth="1"/>
    <col min="8937" max="8937" width="16.42578125" style="3" customWidth="1"/>
    <col min="8938" max="8938" width="15.42578125" style="3" customWidth="1"/>
    <col min="8939" max="8939" width="17.5703125" style="3" bestFit="1" customWidth="1"/>
    <col min="8940" max="8940" width="19.140625" style="3" customWidth="1"/>
    <col min="8941" max="9169" width="9.140625" style="3"/>
    <col min="9170" max="9170" width="6.42578125" style="3" customWidth="1"/>
    <col min="9171" max="9172" width="9.140625" style="3" customWidth="1"/>
    <col min="9173" max="9173" width="8.42578125" style="3" customWidth="1"/>
    <col min="9174" max="9174" width="6" style="3" customWidth="1"/>
    <col min="9175" max="9175" width="32.42578125" style="3" customWidth="1"/>
    <col min="9176" max="9176" width="37.28515625" style="3" customWidth="1"/>
    <col min="9177" max="9177" width="26.42578125" style="3" customWidth="1"/>
    <col min="9178" max="9178" width="10.7109375" style="3" customWidth="1"/>
    <col min="9179" max="9180" width="24.28515625" style="3" customWidth="1"/>
    <col min="9181" max="9181" width="21.5703125" style="3" customWidth="1"/>
    <col min="9182" max="9182" width="19.7109375" style="3" customWidth="1"/>
    <col min="9183" max="9183" width="11" style="3" customWidth="1"/>
    <col min="9184" max="9184" width="21.85546875" style="3" customWidth="1"/>
    <col min="9185" max="9185" width="21.5703125" style="3" customWidth="1"/>
    <col min="9186" max="9186" width="24.7109375" style="3" customWidth="1"/>
    <col min="9187" max="9187" width="21.42578125" style="3" customWidth="1"/>
    <col min="9188" max="9189" width="15.28515625" style="3" customWidth="1"/>
    <col min="9190" max="9190" width="20.140625" style="3" bestFit="1" customWidth="1"/>
    <col min="9191" max="9191" width="27.85546875" style="3" bestFit="1" customWidth="1"/>
    <col min="9192" max="9192" width="17.28515625" style="3" bestFit="1" customWidth="1"/>
    <col min="9193" max="9193" width="16.42578125" style="3" customWidth="1"/>
    <col min="9194" max="9194" width="15.42578125" style="3" customWidth="1"/>
    <col min="9195" max="9195" width="17.5703125" style="3" bestFit="1" customWidth="1"/>
    <col min="9196" max="9196" width="19.140625" style="3" customWidth="1"/>
    <col min="9197" max="9425" width="9.140625" style="3"/>
    <col min="9426" max="9426" width="6.42578125" style="3" customWidth="1"/>
    <col min="9427" max="9428" width="9.140625" style="3" customWidth="1"/>
    <col min="9429" max="9429" width="8.42578125" style="3" customWidth="1"/>
    <col min="9430" max="9430" width="6" style="3" customWidth="1"/>
    <col min="9431" max="9431" width="32.42578125" style="3" customWidth="1"/>
    <col min="9432" max="9432" width="37.28515625" style="3" customWidth="1"/>
    <col min="9433" max="9433" width="26.42578125" style="3" customWidth="1"/>
    <col min="9434" max="9434" width="10.7109375" style="3" customWidth="1"/>
    <col min="9435" max="9436" width="24.28515625" style="3" customWidth="1"/>
    <col min="9437" max="9437" width="21.5703125" style="3" customWidth="1"/>
    <col min="9438" max="9438" width="19.7109375" style="3" customWidth="1"/>
    <col min="9439" max="9439" width="11" style="3" customWidth="1"/>
    <col min="9440" max="9440" width="21.85546875" style="3" customWidth="1"/>
    <col min="9441" max="9441" width="21.5703125" style="3" customWidth="1"/>
    <col min="9442" max="9442" width="24.7109375" style="3" customWidth="1"/>
    <col min="9443" max="9443" width="21.42578125" style="3" customWidth="1"/>
    <col min="9444" max="9445" width="15.28515625" style="3" customWidth="1"/>
    <col min="9446" max="9446" width="20.140625" style="3" bestFit="1" customWidth="1"/>
    <col min="9447" max="9447" width="27.85546875" style="3" bestFit="1" customWidth="1"/>
    <col min="9448" max="9448" width="17.28515625" style="3" bestFit="1" customWidth="1"/>
    <col min="9449" max="9449" width="16.42578125" style="3" customWidth="1"/>
    <col min="9450" max="9450" width="15.42578125" style="3" customWidth="1"/>
    <col min="9451" max="9451" width="17.5703125" style="3" bestFit="1" customWidth="1"/>
    <col min="9452" max="9452" width="19.140625" style="3" customWidth="1"/>
    <col min="9453" max="9681" width="9.140625" style="3"/>
    <col min="9682" max="9682" width="6.42578125" style="3" customWidth="1"/>
    <col min="9683" max="9684" width="9.140625" style="3" customWidth="1"/>
    <col min="9685" max="9685" width="8.42578125" style="3" customWidth="1"/>
    <col min="9686" max="9686" width="6" style="3" customWidth="1"/>
    <col min="9687" max="9687" width="32.42578125" style="3" customWidth="1"/>
    <col min="9688" max="9688" width="37.28515625" style="3" customWidth="1"/>
    <col min="9689" max="9689" width="26.42578125" style="3" customWidth="1"/>
    <col min="9690" max="9690" width="10.7109375" style="3" customWidth="1"/>
    <col min="9691" max="9692" width="24.28515625" style="3" customWidth="1"/>
    <col min="9693" max="9693" width="21.5703125" style="3" customWidth="1"/>
    <col min="9694" max="9694" width="19.7109375" style="3" customWidth="1"/>
    <col min="9695" max="9695" width="11" style="3" customWidth="1"/>
    <col min="9696" max="9696" width="21.85546875" style="3" customWidth="1"/>
    <col min="9697" max="9697" width="21.5703125" style="3" customWidth="1"/>
    <col min="9698" max="9698" width="24.7109375" style="3" customWidth="1"/>
    <col min="9699" max="9699" width="21.42578125" style="3" customWidth="1"/>
    <col min="9700" max="9701" width="15.28515625" style="3" customWidth="1"/>
    <col min="9702" max="9702" width="20.140625" style="3" bestFit="1" customWidth="1"/>
    <col min="9703" max="9703" width="27.85546875" style="3" bestFit="1" customWidth="1"/>
    <col min="9704" max="9704" width="17.28515625" style="3" bestFit="1" customWidth="1"/>
    <col min="9705" max="9705" width="16.42578125" style="3" customWidth="1"/>
    <col min="9706" max="9706" width="15.42578125" style="3" customWidth="1"/>
    <col min="9707" max="9707" width="17.5703125" style="3" bestFit="1" customWidth="1"/>
    <col min="9708" max="9708" width="19.140625" style="3" customWidth="1"/>
    <col min="9709" max="9937" width="9.140625" style="3"/>
    <col min="9938" max="9938" width="6.42578125" style="3" customWidth="1"/>
    <col min="9939" max="9940" width="9.140625" style="3" customWidth="1"/>
    <col min="9941" max="9941" width="8.42578125" style="3" customWidth="1"/>
    <col min="9942" max="9942" width="6" style="3" customWidth="1"/>
    <col min="9943" max="9943" width="32.42578125" style="3" customWidth="1"/>
    <col min="9944" max="9944" width="37.28515625" style="3" customWidth="1"/>
    <col min="9945" max="9945" width="26.42578125" style="3" customWidth="1"/>
    <col min="9946" max="9946" width="10.7109375" style="3" customWidth="1"/>
    <col min="9947" max="9948" width="24.28515625" style="3" customWidth="1"/>
    <col min="9949" max="9949" width="21.5703125" style="3" customWidth="1"/>
    <col min="9950" max="9950" width="19.7109375" style="3" customWidth="1"/>
    <col min="9951" max="9951" width="11" style="3" customWidth="1"/>
    <col min="9952" max="9952" width="21.85546875" style="3" customWidth="1"/>
    <col min="9953" max="9953" width="21.5703125" style="3" customWidth="1"/>
    <col min="9954" max="9954" width="24.7109375" style="3" customWidth="1"/>
    <col min="9955" max="9955" width="21.42578125" style="3" customWidth="1"/>
    <col min="9956" max="9957" width="15.28515625" style="3" customWidth="1"/>
    <col min="9958" max="9958" width="20.140625" style="3" bestFit="1" customWidth="1"/>
    <col min="9959" max="9959" width="27.85546875" style="3" bestFit="1" customWidth="1"/>
    <col min="9960" max="9960" width="17.28515625" style="3" bestFit="1" customWidth="1"/>
    <col min="9961" max="9961" width="16.42578125" style="3" customWidth="1"/>
    <col min="9962" max="9962" width="15.42578125" style="3" customWidth="1"/>
    <col min="9963" max="9963" width="17.5703125" style="3" bestFit="1" customWidth="1"/>
    <col min="9964" max="9964" width="19.140625" style="3" customWidth="1"/>
    <col min="9965" max="10193" width="9.140625" style="3"/>
    <col min="10194" max="10194" width="6.42578125" style="3" customWidth="1"/>
    <col min="10195" max="10196" width="9.140625" style="3" customWidth="1"/>
    <col min="10197" max="10197" width="8.42578125" style="3" customWidth="1"/>
    <col min="10198" max="10198" width="6" style="3" customWidth="1"/>
    <col min="10199" max="10199" width="32.42578125" style="3" customWidth="1"/>
    <col min="10200" max="10200" width="37.28515625" style="3" customWidth="1"/>
    <col min="10201" max="10201" width="26.42578125" style="3" customWidth="1"/>
    <col min="10202" max="10202" width="10.7109375" style="3" customWidth="1"/>
    <col min="10203" max="10204" width="24.28515625" style="3" customWidth="1"/>
    <col min="10205" max="10205" width="21.5703125" style="3" customWidth="1"/>
    <col min="10206" max="10206" width="19.7109375" style="3" customWidth="1"/>
    <col min="10207" max="10207" width="11" style="3" customWidth="1"/>
    <col min="10208" max="10208" width="21.85546875" style="3" customWidth="1"/>
    <col min="10209" max="10209" width="21.5703125" style="3" customWidth="1"/>
    <col min="10210" max="10210" width="24.7109375" style="3" customWidth="1"/>
    <col min="10211" max="10211" width="21.42578125" style="3" customWidth="1"/>
    <col min="10212" max="10213" width="15.28515625" style="3" customWidth="1"/>
    <col min="10214" max="10214" width="20.140625" style="3" bestFit="1" customWidth="1"/>
    <col min="10215" max="10215" width="27.85546875" style="3" bestFit="1" customWidth="1"/>
    <col min="10216" max="10216" width="17.28515625" style="3" bestFit="1" customWidth="1"/>
    <col min="10217" max="10217" width="16.42578125" style="3" customWidth="1"/>
    <col min="10218" max="10218" width="15.42578125" style="3" customWidth="1"/>
    <col min="10219" max="10219" width="17.5703125" style="3" bestFit="1" customWidth="1"/>
    <col min="10220" max="10220" width="19.140625" style="3" customWidth="1"/>
    <col min="10221" max="10449" width="9.140625" style="3"/>
    <col min="10450" max="10450" width="6.42578125" style="3" customWidth="1"/>
    <col min="10451" max="10452" width="9.140625" style="3" customWidth="1"/>
    <col min="10453" max="10453" width="8.42578125" style="3" customWidth="1"/>
    <col min="10454" max="10454" width="6" style="3" customWidth="1"/>
    <col min="10455" max="10455" width="32.42578125" style="3" customWidth="1"/>
    <col min="10456" max="10456" width="37.28515625" style="3" customWidth="1"/>
    <col min="10457" max="10457" width="26.42578125" style="3" customWidth="1"/>
    <col min="10458" max="10458" width="10.7109375" style="3" customWidth="1"/>
    <col min="10459" max="10460" width="24.28515625" style="3" customWidth="1"/>
    <col min="10461" max="10461" width="21.5703125" style="3" customWidth="1"/>
    <col min="10462" max="10462" width="19.7109375" style="3" customWidth="1"/>
    <col min="10463" max="10463" width="11" style="3" customWidth="1"/>
    <col min="10464" max="10464" width="21.85546875" style="3" customWidth="1"/>
    <col min="10465" max="10465" width="21.5703125" style="3" customWidth="1"/>
    <col min="10466" max="10466" width="24.7109375" style="3" customWidth="1"/>
    <col min="10467" max="10467" width="21.42578125" style="3" customWidth="1"/>
    <col min="10468" max="10469" width="15.28515625" style="3" customWidth="1"/>
    <col min="10470" max="10470" width="20.140625" style="3" bestFit="1" customWidth="1"/>
    <col min="10471" max="10471" width="27.85546875" style="3" bestFit="1" customWidth="1"/>
    <col min="10472" max="10472" width="17.28515625" style="3" bestFit="1" customWidth="1"/>
    <col min="10473" max="10473" width="16.42578125" style="3" customWidth="1"/>
    <col min="10474" max="10474" width="15.42578125" style="3" customWidth="1"/>
    <col min="10475" max="10475" width="17.5703125" style="3" bestFit="1" customWidth="1"/>
    <col min="10476" max="10476" width="19.140625" style="3" customWidth="1"/>
    <col min="10477" max="10705" width="9.140625" style="3"/>
    <col min="10706" max="10706" width="6.42578125" style="3" customWidth="1"/>
    <col min="10707" max="10708" width="9.140625" style="3" customWidth="1"/>
    <col min="10709" max="10709" width="8.42578125" style="3" customWidth="1"/>
    <col min="10710" max="10710" width="6" style="3" customWidth="1"/>
    <col min="10711" max="10711" width="32.42578125" style="3" customWidth="1"/>
    <col min="10712" max="10712" width="37.28515625" style="3" customWidth="1"/>
    <col min="10713" max="10713" width="26.42578125" style="3" customWidth="1"/>
    <col min="10714" max="10714" width="10.7109375" style="3" customWidth="1"/>
    <col min="10715" max="10716" width="24.28515625" style="3" customWidth="1"/>
    <col min="10717" max="10717" width="21.5703125" style="3" customWidth="1"/>
    <col min="10718" max="10718" width="19.7109375" style="3" customWidth="1"/>
    <col min="10719" max="10719" width="11" style="3" customWidth="1"/>
    <col min="10720" max="10720" width="21.85546875" style="3" customWidth="1"/>
    <col min="10721" max="10721" width="21.5703125" style="3" customWidth="1"/>
    <col min="10722" max="10722" width="24.7109375" style="3" customWidth="1"/>
    <col min="10723" max="10723" width="21.42578125" style="3" customWidth="1"/>
    <col min="10724" max="10725" width="15.28515625" style="3" customWidth="1"/>
    <col min="10726" max="10726" width="20.140625" style="3" bestFit="1" customWidth="1"/>
    <col min="10727" max="10727" width="27.85546875" style="3" bestFit="1" customWidth="1"/>
    <col min="10728" max="10728" width="17.28515625" style="3" bestFit="1" customWidth="1"/>
    <col min="10729" max="10729" width="16.42578125" style="3" customWidth="1"/>
    <col min="10730" max="10730" width="15.42578125" style="3" customWidth="1"/>
    <col min="10731" max="10731" width="17.5703125" style="3" bestFit="1" customWidth="1"/>
    <col min="10732" max="10732" width="19.140625" style="3" customWidth="1"/>
    <col min="10733" max="10961" width="9.140625" style="3"/>
    <col min="10962" max="10962" width="6.42578125" style="3" customWidth="1"/>
    <col min="10963" max="10964" width="9.140625" style="3" customWidth="1"/>
    <col min="10965" max="10965" width="8.42578125" style="3" customWidth="1"/>
    <col min="10966" max="10966" width="6" style="3" customWidth="1"/>
    <col min="10967" max="10967" width="32.42578125" style="3" customWidth="1"/>
    <col min="10968" max="10968" width="37.28515625" style="3" customWidth="1"/>
    <col min="10969" max="10969" width="26.42578125" style="3" customWidth="1"/>
    <col min="10970" max="10970" width="10.7109375" style="3" customWidth="1"/>
    <col min="10971" max="10972" width="24.28515625" style="3" customWidth="1"/>
    <col min="10973" max="10973" width="21.5703125" style="3" customWidth="1"/>
    <col min="10974" max="10974" width="19.7109375" style="3" customWidth="1"/>
    <col min="10975" max="10975" width="11" style="3" customWidth="1"/>
    <col min="10976" max="10976" width="21.85546875" style="3" customWidth="1"/>
    <col min="10977" max="10977" width="21.5703125" style="3" customWidth="1"/>
    <col min="10978" max="10978" width="24.7109375" style="3" customWidth="1"/>
    <col min="10979" max="10979" width="21.42578125" style="3" customWidth="1"/>
    <col min="10980" max="10981" width="15.28515625" style="3" customWidth="1"/>
    <col min="10982" max="10982" width="20.140625" style="3" bestFit="1" customWidth="1"/>
    <col min="10983" max="10983" width="27.85546875" style="3" bestFit="1" customWidth="1"/>
    <col min="10984" max="10984" width="17.28515625" style="3" bestFit="1" customWidth="1"/>
    <col min="10985" max="10985" width="16.42578125" style="3" customWidth="1"/>
    <col min="10986" max="10986" width="15.42578125" style="3" customWidth="1"/>
    <col min="10987" max="10987" width="17.5703125" style="3" bestFit="1" customWidth="1"/>
    <col min="10988" max="10988" width="19.140625" style="3" customWidth="1"/>
    <col min="10989" max="11217" width="9.140625" style="3"/>
    <col min="11218" max="11218" width="6.42578125" style="3" customWidth="1"/>
    <col min="11219" max="11220" width="9.140625" style="3" customWidth="1"/>
    <col min="11221" max="11221" width="8.42578125" style="3" customWidth="1"/>
    <col min="11222" max="11222" width="6" style="3" customWidth="1"/>
    <col min="11223" max="11223" width="32.42578125" style="3" customWidth="1"/>
    <col min="11224" max="11224" width="37.28515625" style="3" customWidth="1"/>
    <col min="11225" max="11225" width="26.42578125" style="3" customWidth="1"/>
    <col min="11226" max="11226" width="10.7109375" style="3" customWidth="1"/>
    <col min="11227" max="11228" width="24.28515625" style="3" customWidth="1"/>
    <col min="11229" max="11229" width="21.5703125" style="3" customWidth="1"/>
    <col min="11230" max="11230" width="19.7109375" style="3" customWidth="1"/>
    <col min="11231" max="11231" width="11" style="3" customWidth="1"/>
    <col min="11232" max="11232" width="21.85546875" style="3" customWidth="1"/>
    <col min="11233" max="11233" width="21.5703125" style="3" customWidth="1"/>
    <col min="11234" max="11234" width="24.7109375" style="3" customWidth="1"/>
    <col min="11235" max="11235" width="21.42578125" style="3" customWidth="1"/>
    <col min="11236" max="11237" width="15.28515625" style="3" customWidth="1"/>
    <col min="11238" max="11238" width="20.140625" style="3" bestFit="1" customWidth="1"/>
    <col min="11239" max="11239" width="27.85546875" style="3" bestFit="1" customWidth="1"/>
    <col min="11240" max="11240" width="17.28515625" style="3" bestFit="1" customWidth="1"/>
    <col min="11241" max="11241" width="16.42578125" style="3" customWidth="1"/>
    <col min="11242" max="11242" width="15.42578125" style="3" customWidth="1"/>
    <col min="11243" max="11243" width="17.5703125" style="3" bestFit="1" customWidth="1"/>
    <col min="11244" max="11244" width="19.140625" style="3" customWidth="1"/>
    <col min="11245" max="11473" width="9.140625" style="3"/>
    <col min="11474" max="11474" width="6.42578125" style="3" customWidth="1"/>
    <col min="11475" max="11476" width="9.140625" style="3" customWidth="1"/>
    <col min="11477" max="11477" width="8.42578125" style="3" customWidth="1"/>
    <col min="11478" max="11478" width="6" style="3" customWidth="1"/>
    <col min="11479" max="11479" width="32.42578125" style="3" customWidth="1"/>
    <col min="11480" max="11480" width="37.28515625" style="3" customWidth="1"/>
    <col min="11481" max="11481" width="26.42578125" style="3" customWidth="1"/>
    <col min="11482" max="11482" width="10.7109375" style="3" customWidth="1"/>
    <col min="11483" max="11484" width="24.28515625" style="3" customWidth="1"/>
    <col min="11485" max="11485" width="21.5703125" style="3" customWidth="1"/>
    <col min="11486" max="11486" width="19.7109375" style="3" customWidth="1"/>
    <col min="11487" max="11487" width="11" style="3" customWidth="1"/>
    <col min="11488" max="11488" width="21.85546875" style="3" customWidth="1"/>
    <col min="11489" max="11489" width="21.5703125" style="3" customWidth="1"/>
    <col min="11490" max="11490" width="24.7109375" style="3" customWidth="1"/>
    <col min="11491" max="11491" width="21.42578125" style="3" customWidth="1"/>
    <col min="11492" max="11493" width="15.28515625" style="3" customWidth="1"/>
    <col min="11494" max="11494" width="20.140625" style="3" bestFit="1" customWidth="1"/>
    <col min="11495" max="11495" width="27.85546875" style="3" bestFit="1" customWidth="1"/>
    <col min="11496" max="11496" width="17.28515625" style="3" bestFit="1" customWidth="1"/>
    <col min="11497" max="11497" width="16.42578125" style="3" customWidth="1"/>
    <col min="11498" max="11498" width="15.42578125" style="3" customWidth="1"/>
    <col min="11499" max="11499" width="17.5703125" style="3" bestFit="1" customWidth="1"/>
    <col min="11500" max="11500" width="19.140625" style="3" customWidth="1"/>
    <col min="11501" max="11729" width="9.140625" style="3"/>
    <col min="11730" max="11730" width="6.42578125" style="3" customWidth="1"/>
    <col min="11731" max="11732" width="9.140625" style="3" customWidth="1"/>
    <col min="11733" max="11733" width="8.42578125" style="3" customWidth="1"/>
    <col min="11734" max="11734" width="6" style="3" customWidth="1"/>
    <col min="11735" max="11735" width="32.42578125" style="3" customWidth="1"/>
    <col min="11736" max="11736" width="37.28515625" style="3" customWidth="1"/>
    <col min="11737" max="11737" width="26.42578125" style="3" customWidth="1"/>
    <col min="11738" max="11738" width="10.7109375" style="3" customWidth="1"/>
    <col min="11739" max="11740" width="24.28515625" style="3" customWidth="1"/>
    <col min="11741" max="11741" width="21.5703125" style="3" customWidth="1"/>
    <col min="11742" max="11742" width="19.7109375" style="3" customWidth="1"/>
    <col min="11743" max="11743" width="11" style="3" customWidth="1"/>
    <col min="11744" max="11744" width="21.85546875" style="3" customWidth="1"/>
    <col min="11745" max="11745" width="21.5703125" style="3" customWidth="1"/>
    <col min="11746" max="11746" width="24.7109375" style="3" customWidth="1"/>
    <col min="11747" max="11747" width="21.42578125" style="3" customWidth="1"/>
    <col min="11748" max="11749" width="15.28515625" style="3" customWidth="1"/>
    <col min="11750" max="11750" width="20.140625" style="3" bestFit="1" customWidth="1"/>
    <col min="11751" max="11751" width="27.85546875" style="3" bestFit="1" customWidth="1"/>
    <col min="11752" max="11752" width="17.28515625" style="3" bestFit="1" customWidth="1"/>
    <col min="11753" max="11753" width="16.42578125" style="3" customWidth="1"/>
    <col min="11754" max="11754" width="15.42578125" style="3" customWidth="1"/>
    <col min="11755" max="11755" width="17.5703125" style="3" bestFit="1" customWidth="1"/>
    <col min="11756" max="11756" width="19.140625" style="3" customWidth="1"/>
    <col min="11757" max="11985" width="9.140625" style="3"/>
    <col min="11986" max="11986" width="6.42578125" style="3" customWidth="1"/>
    <col min="11987" max="11988" width="9.140625" style="3" customWidth="1"/>
    <col min="11989" max="11989" width="8.42578125" style="3" customWidth="1"/>
    <col min="11990" max="11990" width="6" style="3" customWidth="1"/>
    <col min="11991" max="11991" width="32.42578125" style="3" customWidth="1"/>
    <col min="11992" max="11992" width="37.28515625" style="3" customWidth="1"/>
    <col min="11993" max="11993" width="26.42578125" style="3" customWidth="1"/>
    <col min="11994" max="11994" width="10.7109375" style="3" customWidth="1"/>
    <col min="11995" max="11996" width="24.28515625" style="3" customWidth="1"/>
    <col min="11997" max="11997" width="21.5703125" style="3" customWidth="1"/>
    <col min="11998" max="11998" width="19.7109375" style="3" customWidth="1"/>
    <col min="11999" max="11999" width="11" style="3" customWidth="1"/>
    <col min="12000" max="12000" width="21.85546875" style="3" customWidth="1"/>
    <col min="12001" max="12001" width="21.5703125" style="3" customWidth="1"/>
    <col min="12002" max="12002" width="24.7109375" style="3" customWidth="1"/>
    <col min="12003" max="12003" width="21.42578125" style="3" customWidth="1"/>
    <col min="12004" max="12005" width="15.28515625" style="3" customWidth="1"/>
    <col min="12006" max="12006" width="20.140625" style="3" bestFit="1" customWidth="1"/>
    <col min="12007" max="12007" width="27.85546875" style="3" bestFit="1" customWidth="1"/>
    <col min="12008" max="12008" width="17.28515625" style="3" bestFit="1" customWidth="1"/>
    <col min="12009" max="12009" width="16.42578125" style="3" customWidth="1"/>
    <col min="12010" max="12010" width="15.42578125" style="3" customWidth="1"/>
    <col min="12011" max="12011" width="17.5703125" style="3" bestFit="1" customWidth="1"/>
    <col min="12012" max="12012" width="19.140625" style="3" customWidth="1"/>
    <col min="12013" max="12241" width="9.140625" style="3"/>
    <col min="12242" max="12242" width="6.42578125" style="3" customWidth="1"/>
    <col min="12243" max="12244" width="9.140625" style="3" customWidth="1"/>
    <col min="12245" max="12245" width="8.42578125" style="3" customWidth="1"/>
    <col min="12246" max="12246" width="6" style="3" customWidth="1"/>
    <col min="12247" max="12247" width="32.42578125" style="3" customWidth="1"/>
    <col min="12248" max="12248" width="37.28515625" style="3" customWidth="1"/>
    <col min="12249" max="12249" width="26.42578125" style="3" customWidth="1"/>
    <col min="12250" max="12250" width="10.7109375" style="3" customWidth="1"/>
    <col min="12251" max="12252" width="24.28515625" style="3" customWidth="1"/>
    <col min="12253" max="12253" width="21.5703125" style="3" customWidth="1"/>
    <col min="12254" max="12254" width="19.7109375" style="3" customWidth="1"/>
    <col min="12255" max="12255" width="11" style="3" customWidth="1"/>
    <col min="12256" max="12256" width="21.85546875" style="3" customWidth="1"/>
    <col min="12257" max="12257" width="21.5703125" style="3" customWidth="1"/>
    <col min="12258" max="12258" width="24.7109375" style="3" customWidth="1"/>
    <col min="12259" max="12259" width="21.42578125" style="3" customWidth="1"/>
    <col min="12260" max="12261" width="15.28515625" style="3" customWidth="1"/>
    <col min="12262" max="12262" width="20.140625" style="3" bestFit="1" customWidth="1"/>
    <col min="12263" max="12263" width="27.85546875" style="3" bestFit="1" customWidth="1"/>
    <col min="12264" max="12264" width="17.28515625" style="3" bestFit="1" customWidth="1"/>
    <col min="12265" max="12265" width="16.42578125" style="3" customWidth="1"/>
    <col min="12266" max="12266" width="15.42578125" style="3" customWidth="1"/>
    <col min="12267" max="12267" width="17.5703125" style="3" bestFit="1" customWidth="1"/>
    <col min="12268" max="12268" width="19.140625" style="3" customWidth="1"/>
    <col min="12269" max="12497" width="9.140625" style="3"/>
    <col min="12498" max="12498" width="6.42578125" style="3" customWidth="1"/>
    <col min="12499" max="12500" width="9.140625" style="3" customWidth="1"/>
    <col min="12501" max="12501" width="8.42578125" style="3" customWidth="1"/>
    <col min="12502" max="12502" width="6" style="3" customWidth="1"/>
    <col min="12503" max="12503" width="32.42578125" style="3" customWidth="1"/>
    <col min="12504" max="12504" width="37.28515625" style="3" customWidth="1"/>
    <col min="12505" max="12505" width="26.42578125" style="3" customWidth="1"/>
    <col min="12506" max="12506" width="10.7109375" style="3" customWidth="1"/>
    <col min="12507" max="12508" width="24.28515625" style="3" customWidth="1"/>
    <col min="12509" max="12509" width="21.5703125" style="3" customWidth="1"/>
    <col min="12510" max="12510" width="19.7109375" style="3" customWidth="1"/>
    <col min="12511" max="12511" width="11" style="3" customWidth="1"/>
    <col min="12512" max="12512" width="21.85546875" style="3" customWidth="1"/>
    <col min="12513" max="12513" width="21.5703125" style="3" customWidth="1"/>
    <col min="12514" max="12514" width="24.7109375" style="3" customWidth="1"/>
    <col min="12515" max="12515" width="21.42578125" style="3" customWidth="1"/>
    <col min="12516" max="12517" width="15.28515625" style="3" customWidth="1"/>
    <col min="12518" max="12518" width="20.140625" style="3" bestFit="1" customWidth="1"/>
    <col min="12519" max="12519" width="27.85546875" style="3" bestFit="1" customWidth="1"/>
    <col min="12520" max="12520" width="17.28515625" style="3" bestFit="1" customWidth="1"/>
    <col min="12521" max="12521" width="16.42578125" style="3" customWidth="1"/>
    <col min="12522" max="12522" width="15.42578125" style="3" customWidth="1"/>
    <col min="12523" max="12523" width="17.5703125" style="3" bestFit="1" customWidth="1"/>
    <col min="12524" max="12524" width="19.140625" style="3" customWidth="1"/>
    <col min="12525" max="12753" width="9.140625" style="3"/>
    <col min="12754" max="12754" width="6.42578125" style="3" customWidth="1"/>
    <col min="12755" max="12756" width="9.140625" style="3" customWidth="1"/>
    <col min="12757" max="12757" width="8.42578125" style="3" customWidth="1"/>
    <col min="12758" max="12758" width="6" style="3" customWidth="1"/>
    <col min="12759" max="12759" width="32.42578125" style="3" customWidth="1"/>
    <col min="12760" max="12760" width="37.28515625" style="3" customWidth="1"/>
    <col min="12761" max="12761" width="26.42578125" style="3" customWidth="1"/>
    <col min="12762" max="12762" width="10.7109375" style="3" customWidth="1"/>
    <col min="12763" max="12764" width="24.28515625" style="3" customWidth="1"/>
    <col min="12765" max="12765" width="21.5703125" style="3" customWidth="1"/>
    <col min="12766" max="12766" width="19.7109375" style="3" customWidth="1"/>
    <col min="12767" max="12767" width="11" style="3" customWidth="1"/>
    <col min="12768" max="12768" width="21.85546875" style="3" customWidth="1"/>
    <col min="12769" max="12769" width="21.5703125" style="3" customWidth="1"/>
    <col min="12770" max="12770" width="24.7109375" style="3" customWidth="1"/>
    <col min="12771" max="12771" width="21.42578125" style="3" customWidth="1"/>
    <col min="12772" max="12773" width="15.28515625" style="3" customWidth="1"/>
    <col min="12774" max="12774" width="20.140625" style="3" bestFit="1" customWidth="1"/>
    <col min="12775" max="12775" width="27.85546875" style="3" bestFit="1" customWidth="1"/>
    <col min="12776" max="12776" width="17.28515625" style="3" bestFit="1" customWidth="1"/>
    <col min="12777" max="12777" width="16.42578125" style="3" customWidth="1"/>
    <col min="12778" max="12778" width="15.42578125" style="3" customWidth="1"/>
    <col min="12779" max="12779" width="17.5703125" style="3" bestFit="1" customWidth="1"/>
    <col min="12780" max="12780" width="19.140625" style="3" customWidth="1"/>
    <col min="12781" max="13009" width="9.140625" style="3"/>
    <col min="13010" max="13010" width="6.42578125" style="3" customWidth="1"/>
    <col min="13011" max="13012" width="9.140625" style="3" customWidth="1"/>
    <col min="13013" max="13013" width="8.42578125" style="3" customWidth="1"/>
    <col min="13014" max="13014" width="6" style="3" customWidth="1"/>
    <col min="13015" max="13015" width="32.42578125" style="3" customWidth="1"/>
    <col min="13016" max="13016" width="37.28515625" style="3" customWidth="1"/>
    <col min="13017" max="13017" width="26.42578125" style="3" customWidth="1"/>
    <col min="13018" max="13018" width="10.7109375" style="3" customWidth="1"/>
    <col min="13019" max="13020" width="24.28515625" style="3" customWidth="1"/>
    <col min="13021" max="13021" width="21.5703125" style="3" customWidth="1"/>
    <col min="13022" max="13022" width="19.7109375" style="3" customWidth="1"/>
    <col min="13023" max="13023" width="11" style="3" customWidth="1"/>
    <col min="13024" max="13024" width="21.85546875" style="3" customWidth="1"/>
    <col min="13025" max="13025" width="21.5703125" style="3" customWidth="1"/>
    <col min="13026" max="13026" width="24.7109375" style="3" customWidth="1"/>
    <col min="13027" max="13027" width="21.42578125" style="3" customWidth="1"/>
    <col min="13028" max="13029" width="15.28515625" style="3" customWidth="1"/>
    <col min="13030" max="13030" width="20.140625" style="3" bestFit="1" customWidth="1"/>
    <col min="13031" max="13031" width="27.85546875" style="3" bestFit="1" customWidth="1"/>
    <col min="13032" max="13032" width="17.28515625" style="3" bestFit="1" customWidth="1"/>
    <col min="13033" max="13033" width="16.42578125" style="3" customWidth="1"/>
    <col min="13034" max="13034" width="15.42578125" style="3" customWidth="1"/>
    <col min="13035" max="13035" width="17.5703125" style="3" bestFit="1" customWidth="1"/>
    <col min="13036" max="13036" width="19.140625" style="3" customWidth="1"/>
    <col min="13037" max="13265" width="9.140625" style="3"/>
    <col min="13266" max="13266" width="6.42578125" style="3" customWidth="1"/>
    <col min="13267" max="13268" width="9.140625" style="3" customWidth="1"/>
    <col min="13269" max="13269" width="8.42578125" style="3" customWidth="1"/>
    <col min="13270" max="13270" width="6" style="3" customWidth="1"/>
    <col min="13271" max="13271" width="32.42578125" style="3" customWidth="1"/>
    <col min="13272" max="13272" width="37.28515625" style="3" customWidth="1"/>
    <col min="13273" max="13273" width="26.42578125" style="3" customWidth="1"/>
    <col min="13274" max="13274" width="10.7109375" style="3" customWidth="1"/>
    <col min="13275" max="13276" width="24.28515625" style="3" customWidth="1"/>
    <col min="13277" max="13277" width="21.5703125" style="3" customWidth="1"/>
    <col min="13278" max="13278" width="19.7109375" style="3" customWidth="1"/>
    <col min="13279" max="13279" width="11" style="3" customWidth="1"/>
    <col min="13280" max="13280" width="21.85546875" style="3" customWidth="1"/>
    <col min="13281" max="13281" width="21.5703125" style="3" customWidth="1"/>
    <col min="13282" max="13282" width="24.7109375" style="3" customWidth="1"/>
    <col min="13283" max="13283" width="21.42578125" style="3" customWidth="1"/>
    <col min="13284" max="13285" width="15.28515625" style="3" customWidth="1"/>
    <col min="13286" max="13286" width="20.140625" style="3" bestFit="1" customWidth="1"/>
    <col min="13287" max="13287" width="27.85546875" style="3" bestFit="1" customWidth="1"/>
    <col min="13288" max="13288" width="17.28515625" style="3" bestFit="1" customWidth="1"/>
    <col min="13289" max="13289" width="16.42578125" style="3" customWidth="1"/>
    <col min="13290" max="13290" width="15.42578125" style="3" customWidth="1"/>
    <col min="13291" max="13291" width="17.5703125" style="3" bestFit="1" customWidth="1"/>
    <col min="13292" max="13292" width="19.140625" style="3" customWidth="1"/>
    <col min="13293" max="13521" width="9.140625" style="3"/>
    <col min="13522" max="13522" width="6.42578125" style="3" customWidth="1"/>
    <col min="13523" max="13524" width="9.140625" style="3" customWidth="1"/>
    <col min="13525" max="13525" width="8.42578125" style="3" customWidth="1"/>
    <col min="13526" max="13526" width="6" style="3" customWidth="1"/>
    <col min="13527" max="13527" width="32.42578125" style="3" customWidth="1"/>
    <col min="13528" max="13528" width="37.28515625" style="3" customWidth="1"/>
    <col min="13529" max="13529" width="26.42578125" style="3" customWidth="1"/>
    <col min="13530" max="13530" width="10.7109375" style="3" customWidth="1"/>
    <col min="13531" max="13532" width="24.28515625" style="3" customWidth="1"/>
    <col min="13533" max="13533" width="21.5703125" style="3" customWidth="1"/>
    <col min="13534" max="13534" width="19.7109375" style="3" customWidth="1"/>
    <col min="13535" max="13535" width="11" style="3" customWidth="1"/>
    <col min="13536" max="13536" width="21.85546875" style="3" customWidth="1"/>
    <col min="13537" max="13537" width="21.5703125" style="3" customWidth="1"/>
    <col min="13538" max="13538" width="24.7109375" style="3" customWidth="1"/>
    <col min="13539" max="13539" width="21.42578125" style="3" customWidth="1"/>
    <col min="13540" max="13541" width="15.28515625" style="3" customWidth="1"/>
    <col min="13542" max="13542" width="20.140625" style="3" bestFit="1" customWidth="1"/>
    <col min="13543" max="13543" width="27.85546875" style="3" bestFit="1" customWidth="1"/>
    <col min="13544" max="13544" width="17.28515625" style="3" bestFit="1" customWidth="1"/>
    <col min="13545" max="13545" width="16.42578125" style="3" customWidth="1"/>
    <col min="13546" max="13546" width="15.42578125" style="3" customWidth="1"/>
    <col min="13547" max="13547" width="17.5703125" style="3" bestFit="1" customWidth="1"/>
    <col min="13548" max="13548" width="19.140625" style="3" customWidth="1"/>
    <col min="13549" max="13777" width="9.140625" style="3"/>
    <col min="13778" max="13778" width="6.42578125" style="3" customWidth="1"/>
    <col min="13779" max="13780" width="9.140625" style="3" customWidth="1"/>
    <col min="13781" max="13781" width="8.42578125" style="3" customWidth="1"/>
    <col min="13782" max="13782" width="6" style="3" customWidth="1"/>
    <col min="13783" max="13783" width="32.42578125" style="3" customWidth="1"/>
    <col min="13784" max="13784" width="37.28515625" style="3" customWidth="1"/>
    <col min="13785" max="13785" width="26.42578125" style="3" customWidth="1"/>
    <col min="13786" max="13786" width="10.7109375" style="3" customWidth="1"/>
    <col min="13787" max="13788" width="24.28515625" style="3" customWidth="1"/>
    <col min="13789" max="13789" width="21.5703125" style="3" customWidth="1"/>
    <col min="13790" max="13790" width="19.7109375" style="3" customWidth="1"/>
    <col min="13791" max="13791" width="11" style="3" customWidth="1"/>
    <col min="13792" max="13792" width="21.85546875" style="3" customWidth="1"/>
    <col min="13793" max="13793" width="21.5703125" style="3" customWidth="1"/>
    <col min="13794" max="13794" width="24.7109375" style="3" customWidth="1"/>
    <col min="13795" max="13795" width="21.42578125" style="3" customWidth="1"/>
    <col min="13796" max="13797" width="15.28515625" style="3" customWidth="1"/>
    <col min="13798" max="13798" width="20.140625" style="3" bestFit="1" customWidth="1"/>
    <col min="13799" max="13799" width="27.85546875" style="3" bestFit="1" customWidth="1"/>
    <col min="13800" max="13800" width="17.28515625" style="3" bestFit="1" customWidth="1"/>
    <col min="13801" max="13801" width="16.42578125" style="3" customWidth="1"/>
    <col min="13802" max="13802" width="15.42578125" style="3" customWidth="1"/>
    <col min="13803" max="13803" width="17.5703125" style="3" bestFit="1" customWidth="1"/>
    <col min="13804" max="13804" width="19.140625" style="3" customWidth="1"/>
    <col min="13805" max="14033" width="9.140625" style="3"/>
    <col min="14034" max="14034" width="6.42578125" style="3" customWidth="1"/>
    <col min="14035" max="14036" width="9.140625" style="3" customWidth="1"/>
    <col min="14037" max="14037" width="8.42578125" style="3" customWidth="1"/>
    <col min="14038" max="14038" width="6" style="3" customWidth="1"/>
    <col min="14039" max="14039" width="32.42578125" style="3" customWidth="1"/>
    <col min="14040" max="14040" width="37.28515625" style="3" customWidth="1"/>
    <col min="14041" max="14041" width="26.42578125" style="3" customWidth="1"/>
    <col min="14042" max="14042" width="10.7109375" style="3" customWidth="1"/>
    <col min="14043" max="14044" width="24.28515625" style="3" customWidth="1"/>
    <col min="14045" max="14045" width="21.5703125" style="3" customWidth="1"/>
    <col min="14046" max="14046" width="19.7109375" style="3" customWidth="1"/>
    <col min="14047" max="14047" width="11" style="3" customWidth="1"/>
    <col min="14048" max="14048" width="21.85546875" style="3" customWidth="1"/>
    <col min="14049" max="14049" width="21.5703125" style="3" customWidth="1"/>
    <col min="14050" max="14050" width="24.7109375" style="3" customWidth="1"/>
    <col min="14051" max="14051" width="21.42578125" style="3" customWidth="1"/>
    <col min="14052" max="14053" width="15.28515625" style="3" customWidth="1"/>
    <col min="14054" max="14054" width="20.140625" style="3" bestFit="1" customWidth="1"/>
    <col min="14055" max="14055" width="27.85546875" style="3" bestFit="1" customWidth="1"/>
    <col min="14056" max="14056" width="17.28515625" style="3" bestFit="1" customWidth="1"/>
    <col min="14057" max="14057" width="16.42578125" style="3" customWidth="1"/>
    <col min="14058" max="14058" width="15.42578125" style="3" customWidth="1"/>
    <col min="14059" max="14059" width="17.5703125" style="3" bestFit="1" customWidth="1"/>
    <col min="14060" max="14060" width="19.140625" style="3" customWidth="1"/>
    <col min="14061" max="14289" width="9.140625" style="3"/>
    <col min="14290" max="14290" width="6.42578125" style="3" customWidth="1"/>
    <col min="14291" max="14292" width="9.140625" style="3" customWidth="1"/>
    <col min="14293" max="14293" width="8.42578125" style="3" customWidth="1"/>
    <col min="14294" max="14294" width="6" style="3" customWidth="1"/>
    <col min="14295" max="14295" width="32.42578125" style="3" customWidth="1"/>
    <col min="14296" max="14296" width="37.28515625" style="3" customWidth="1"/>
    <col min="14297" max="14297" width="26.42578125" style="3" customWidth="1"/>
    <col min="14298" max="14298" width="10.7109375" style="3" customWidth="1"/>
    <col min="14299" max="14300" width="24.28515625" style="3" customWidth="1"/>
    <col min="14301" max="14301" width="21.5703125" style="3" customWidth="1"/>
    <col min="14302" max="14302" width="19.7109375" style="3" customWidth="1"/>
    <col min="14303" max="14303" width="11" style="3" customWidth="1"/>
    <col min="14304" max="14304" width="21.85546875" style="3" customWidth="1"/>
    <col min="14305" max="14305" width="21.5703125" style="3" customWidth="1"/>
    <col min="14306" max="14306" width="24.7109375" style="3" customWidth="1"/>
    <col min="14307" max="14307" width="21.42578125" style="3" customWidth="1"/>
    <col min="14308" max="14309" width="15.28515625" style="3" customWidth="1"/>
    <col min="14310" max="14310" width="20.140625" style="3" bestFit="1" customWidth="1"/>
    <col min="14311" max="14311" width="27.85546875" style="3" bestFit="1" customWidth="1"/>
    <col min="14312" max="14312" width="17.28515625" style="3" bestFit="1" customWidth="1"/>
    <col min="14313" max="14313" width="16.42578125" style="3" customWidth="1"/>
    <col min="14314" max="14314" width="15.42578125" style="3" customWidth="1"/>
    <col min="14315" max="14315" width="17.5703125" style="3" bestFit="1" customWidth="1"/>
    <col min="14316" max="14316" width="19.140625" style="3" customWidth="1"/>
    <col min="14317" max="14545" width="9.140625" style="3"/>
    <col min="14546" max="14546" width="6.42578125" style="3" customWidth="1"/>
    <col min="14547" max="14548" width="9.140625" style="3" customWidth="1"/>
    <col min="14549" max="14549" width="8.42578125" style="3" customWidth="1"/>
    <col min="14550" max="14550" width="6" style="3" customWidth="1"/>
    <col min="14551" max="14551" width="32.42578125" style="3" customWidth="1"/>
    <col min="14552" max="14552" width="37.28515625" style="3" customWidth="1"/>
    <col min="14553" max="14553" width="26.42578125" style="3" customWidth="1"/>
    <col min="14554" max="14554" width="10.7109375" style="3" customWidth="1"/>
    <col min="14555" max="14556" width="24.28515625" style="3" customWidth="1"/>
    <col min="14557" max="14557" width="21.5703125" style="3" customWidth="1"/>
    <col min="14558" max="14558" width="19.7109375" style="3" customWidth="1"/>
    <col min="14559" max="14559" width="11" style="3" customWidth="1"/>
    <col min="14560" max="14560" width="21.85546875" style="3" customWidth="1"/>
    <col min="14561" max="14561" width="21.5703125" style="3" customWidth="1"/>
    <col min="14562" max="14562" width="24.7109375" style="3" customWidth="1"/>
    <col min="14563" max="14563" width="21.42578125" style="3" customWidth="1"/>
    <col min="14564" max="14565" width="15.28515625" style="3" customWidth="1"/>
    <col min="14566" max="14566" width="20.140625" style="3" bestFit="1" customWidth="1"/>
    <col min="14567" max="14567" width="27.85546875" style="3" bestFit="1" customWidth="1"/>
    <col min="14568" max="14568" width="17.28515625" style="3" bestFit="1" customWidth="1"/>
    <col min="14569" max="14569" width="16.42578125" style="3" customWidth="1"/>
    <col min="14570" max="14570" width="15.42578125" style="3" customWidth="1"/>
    <col min="14571" max="14571" width="17.5703125" style="3" bestFit="1" customWidth="1"/>
    <col min="14572" max="14572" width="19.140625" style="3" customWidth="1"/>
    <col min="14573" max="14801" width="9.140625" style="3"/>
    <col min="14802" max="14802" width="6.42578125" style="3" customWidth="1"/>
    <col min="14803" max="14804" width="9.140625" style="3" customWidth="1"/>
    <col min="14805" max="14805" width="8.42578125" style="3" customWidth="1"/>
    <col min="14806" max="14806" width="6" style="3" customWidth="1"/>
    <col min="14807" max="14807" width="32.42578125" style="3" customWidth="1"/>
    <col min="14808" max="14808" width="37.28515625" style="3" customWidth="1"/>
    <col min="14809" max="14809" width="26.42578125" style="3" customWidth="1"/>
    <col min="14810" max="14810" width="10.7109375" style="3" customWidth="1"/>
    <col min="14811" max="14812" width="24.28515625" style="3" customWidth="1"/>
    <col min="14813" max="14813" width="21.5703125" style="3" customWidth="1"/>
    <col min="14814" max="14814" width="19.7109375" style="3" customWidth="1"/>
    <col min="14815" max="14815" width="11" style="3" customWidth="1"/>
    <col min="14816" max="14816" width="21.85546875" style="3" customWidth="1"/>
    <col min="14817" max="14817" width="21.5703125" style="3" customWidth="1"/>
    <col min="14818" max="14818" width="24.7109375" style="3" customWidth="1"/>
    <col min="14819" max="14819" width="21.42578125" style="3" customWidth="1"/>
    <col min="14820" max="14821" width="15.28515625" style="3" customWidth="1"/>
    <col min="14822" max="14822" width="20.140625" style="3" bestFit="1" customWidth="1"/>
    <col min="14823" max="14823" width="27.85546875" style="3" bestFit="1" customWidth="1"/>
    <col min="14824" max="14824" width="17.28515625" style="3" bestFit="1" customWidth="1"/>
    <col min="14825" max="14825" width="16.42578125" style="3" customWidth="1"/>
    <col min="14826" max="14826" width="15.42578125" style="3" customWidth="1"/>
    <col min="14827" max="14827" width="17.5703125" style="3" bestFit="1" customWidth="1"/>
    <col min="14828" max="14828" width="19.140625" style="3" customWidth="1"/>
    <col min="14829" max="15057" width="9.140625" style="3"/>
    <col min="15058" max="15058" width="6.42578125" style="3" customWidth="1"/>
    <col min="15059" max="15060" width="9.140625" style="3" customWidth="1"/>
    <col min="15061" max="15061" width="8.42578125" style="3" customWidth="1"/>
    <col min="15062" max="15062" width="6" style="3" customWidth="1"/>
    <col min="15063" max="15063" width="32.42578125" style="3" customWidth="1"/>
    <col min="15064" max="15064" width="37.28515625" style="3" customWidth="1"/>
    <col min="15065" max="15065" width="26.42578125" style="3" customWidth="1"/>
    <col min="15066" max="15066" width="10.7109375" style="3" customWidth="1"/>
    <col min="15067" max="15068" width="24.28515625" style="3" customWidth="1"/>
    <col min="15069" max="15069" width="21.5703125" style="3" customWidth="1"/>
    <col min="15070" max="15070" width="19.7109375" style="3" customWidth="1"/>
    <col min="15071" max="15071" width="11" style="3" customWidth="1"/>
    <col min="15072" max="15072" width="21.85546875" style="3" customWidth="1"/>
    <col min="15073" max="15073" width="21.5703125" style="3" customWidth="1"/>
    <col min="15074" max="15074" width="24.7109375" style="3" customWidth="1"/>
    <col min="15075" max="15075" width="21.42578125" style="3" customWidth="1"/>
    <col min="15076" max="15077" width="15.28515625" style="3" customWidth="1"/>
    <col min="15078" max="15078" width="20.140625" style="3" bestFit="1" customWidth="1"/>
    <col min="15079" max="15079" width="27.85546875" style="3" bestFit="1" customWidth="1"/>
    <col min="15080" max="15080" width="17.28515625" style="3" bestFit="1" customWidth="1"/>
    <col min="15081" max="15081" width="16.42578125" style="3" customWidth="1"/>
    <col min="15082" max="15082" width="15.42578125" style="3" customWidth="1"/>
    <col min="15083" max="15083" width="17.5703125" style="3" bestFit="1" customWidth="1"/>
    <col min="15084" max="15084" width="19.140625" style="3" customWidth="1"/>
    <col min="15085" max="15313" width="9.140625" style="3"/>
    <col min="15314" max="15314" width="6.42578125" style="3" customWidth="1"/>
    <col min="15315" max="15316" width="9.140625" style="3" customWidth="1"/>
    <col min="15317" max="15317" width="8.42578125" style="3" customWidth="1"/>
    <col min="15318" max="15318" width="6" style="3" customWidth="1"/>
    <col min="15319" max="15319" width="32.42578125" style="3" customWidth="1"/>
    <col min="15320" max="15320" width="37.28515625" style="3" customWidth="1"/>
    <col min="15321" max="15321" width="26.42578125" style="3" customWidth="1"/>
    <col min="15322" max="15322" width="10.7109375" style="3" customWidth="1"/>
    <col min="15323" max="15324" width="24.28515625" style="3" customWidth="1"/>
    <col min="15325" max="15325" width="21.5703125" style="3" customWidth="1"/>
    <col min="15326" max="15326" width="19.7109375" style="3" customWidth="1"/>
    <col min="15327" max="15327" width="11" style="3" customWidth="1"/>
    <col min="15328" max="15328" width="21.85546875" style="3" customWidth="1"/>
    <col min="15329" max="15329" width="21.5703125" style="3" customWidth="1"/>
    <col min="15330" max="15330" width="24.7109375" style="3" customWidth="1"/>
    <col min="15331" max="15331" width="21.42578125" style="3" customWidth="1"/>
    <col min="15332" max="15333" width="15.28515625" style="3" customWidth="1"/>
    <col min="15334" max="15334" width="20.140625" style="3" bestFit="1" customWidth="1"/>
    <col min="15335" max="15335" width="27.85546875" style="3" bestFit="1" customWidth="1"/>
    <col min="15336" max="15336" width="17.28515625" style="3" bestFit="1" customWidth="1"/>
    <col min="15337" max="15337" width="16.42578125" style="3" customWidth="1"/>
    <col min="15338" max="15338" width="15.42578125" style="3" customWidth="1"/>
    <col min="15339" max="15339" width="17.5703125" style="3" bestFit="1" customWidth="1"/>
    <col min="15340" max="15340" width="19.140625" style="3" customWidth="1"/>
    <col min="15341" max="15569" width="9.140625" style="3"/>
    <col min="15570" max="15570" width="6.42578125" style="3" customWidth="1"/>
    <col min="15571" max="15572" width="9.140625" style="3" customWidth="1"/>
    <col min="15573" max="15573" width="8.42578125" style="3" customWidth="1"/>
    <col min="15574" max="15574" width="6" style="3" customWidth="1"/>
    <col min="15575" max="15575" width="32.42578125" style="3" customWidth="1"/>
    <col min="15576" max="15576" width="37.28515625" style="3" customWidth="1"/>
    <col min="15577" max="15577" width="26.42578125" style="3" customWidth="1"/>
    <col min="15578" max="15578" width="10.7109375" style="3" customWidth="1"/>
    <col min="15579" max="15580" width="24.28515625" style="3" customWidth="1"/>
    <col min="15581" max="15581" width="21.5703125" style="3" customWidth="1"/>
    <col min="15582" max="15582" width="19.7109375" style="3" customWidth="1"/>
    <col min="15583" max="15583" width="11" style="3" customWidth="1"/>
    <col min="15584" max="15584" width="21.85546875" style="3" customWidth="1"/>
    <col min="15585" max="15585" width="21.5703125" style="3" customWidth="1"/>
    <col min="15586" max="15586" width="24.7109375" style="3" customWidth="1"/>
    <col min="15587" max="15587" width="21.42578125" style="3" customWidth="1"/>
    <col min="15588" max="15589" width="15.28515625" style="3" customWidth="1"/>
    <col min="15590" max="15590" width="20.140625" style="3" bestFit="1" customWidth="1"/>
    <col min="15591" max="15591" width="27.85546875" style="3" bestFit="1" customWidth="1"/>
    <col min="15592" max="15592" width="17.28515625" style="3" bestFit="1" customWidth="1"/>
    <col min="15593" max="15593" width="16.42578125" style="3" customWidth="1"/>
    <col min="15594" max="15594" width="15.42578125" style="3" customWidth="1"/>
    <col min="15595" max="15595" width="17.5703125" style="3" bestFit="1" customWidth="1"/>
    <col min="15596" max="15596" width="19.140625" style="3" customWidth="1"/>
    <col min="15597" max="15825" width="9.140625" style="3"/>
    <col min="15826" max="15826" width="6.42578125" style="3" customWidth="1"/>
    <col min="15827" max="15828" width="9.140625" style="3" customWidth="1"/>
    <col min="15829" max="15829" width="8.42578125" style="3" customWidth="1"/>
    <col min="15830" max="15830" width="6" style="3" customWidth="1"/>
    <col min="15831" max="15831" width="32.42578125" style="3" customWidth="1"/>
    <col min="15832" max="15832" width="37.28515625" style="3" customWidth="1"/>
    <col min="15833" max="15833" width="26.42578125" style="3" customWidth="1"/>
    <col min="15834" max="15834" width="10.7109375" style="3" customWidth="1"/>
    <col min="15835" max="15836" width="24.28515625" style="3" customWidth="1"/>
    <col min="15837" max="15837" width="21.5703125" style="3" customWidth="1"/>
    <col min="15838" max="15838" width="19.7109375" style="3" customWidth="1"/>
    <col min="15839" max="15839" width="11" style="3" customWidth="1"/>
    <col min="15840" max="15840" width="21.85546875" style="3" customWidth="1"/>
    <col min="15841" max="15841" width="21.5703125" style="3" customWidth="1"/>
    <col min="15842" max="15842" width="24.7109375" style="3" customWidth="1"/>
    <col min="15843" max="15843" width="21.42578125" style="3" customWidth="1"/>
    <col min="15844" max="15845" width="15.28515625" style="3" customWidth="1"/>
    <col min="15846" max="15846" width="20.140625" style="3" bestFit="1" customWidth="1"/>
    <col min="15847" max="15847" width="27.85546875" style="3" bestFit="1" customWidth="1"/>
    <col min="15848" max="15848" width="17.28515625" style="3" bestFit="1" customWidth="1"/>
    <col min="15849" max="15849" width="16.42578125" style="3" customWidth="1"/>
    <col min="15850" max="15850" width="15.42578125" style="3" customWidth="1"/>
    <col min="15851" max="15851" width="17.5703125" style="3" bestFit="1" customWidth="1"/>
    <col min="15852" max="15852" width="19.140625" style="3" customWidth="1"/>
    <col min="15853" max="16081" width="9.140625" style="3"/>
    <col min="16082" max="16082" width="6.42578125" style="3" customWidth="1"/>
    <col min="16083" max="16084" width="9.140625" style="3" customWidth="1"/>
    <col min="16085" max="16085" width="8.42578125" style="3" customWidth="1"/>
    <col min="16086" max="16086" width="6" style="3" customWidth="1"/>
    <col min="16087" max="16087" width="32.42578125" style="3" customWidth="1"/>
    <col min="16088" max="16088" width="37.28515625" style="3" customWidth="1"/>
    <col min="16089" max="16089" width="26.42578125" style="3" customWidth="1"/>
    <col min="16090" max="16090" width="10.7109375" style="3" customWidth="1"/>
    <col min="16091" max="16092" width="24.28515625" style="3" customWidth="1"/>
    <col min="16093" max="16093" width="21.5703125" style="3" customWidth="1"/>
    <col min="16094" max="16094" width="19.7109375" style="3" customWidth="1"/>
    <col min="16095" max="16095" width="11" style="3" customWidth="1"/>
    <col min="16096" max="16096" width="21.85546875" style="3" customWidth="1"/>
    <col min="16097" max="16097" width="21.5703125" style="3" customWidth="1"/>
    <col min="16098" max="16098" width="24.7109375" style="3" customWidth="1"/>
    <col min="16099" max="16099" width="21.42578125" style="3" customWidth="1"/>
    <col min="16100" max="16101" width="15.28515625" style="3" customWidth="1"/>
    <col min="16102" max="16102" width="20.140625" style="3" bestFit="1" customWidth="1"/>
    <col min="16103" max="16103" width="27.85546875" style="3" bestFit="1" customWidth="1"/>
    <col min="16104" max="16104" width="17.28515625" style="3" bestFit="1" customWidth="1"/>
    <col min="16105" max="16105" width="16.42578125" style="3" customWidth="1"/>
    <col min="16106" max="16106" width="15.42578125" style="3" customWidth="1"/>
    <col min="16107" max="16107" width="17.5703125" style="3" bestFit="1" customWidth="1"/>
    <col min="16108" max="16108" width="19.140625" style="3" customWidth="1"/>
    <col min="16109" max="16382" width="9.140625" style="3"/>
    <col min="16383" max="16384" width="9" style="3" customWidth="1"/>
  </cols>
  <sheetData>
    <row r="2" spans="1:56" s="56" customFormat="1" ht="47.25">
      <c r="A2" s="54"/>
      <c r="B2" s="50"/>
      <c r="C2" s="50"/>
      <c r="D2" s="263" t="s">
        <v>416</v>
      </c>
      <c r="E2" s="264"/>
      <c r="F2" s="264"/>
      <c r="G2" s="264"/>
      <c r="H2" s="264"/>
      <c r="I2" s="264"/>
      <c r="J2" s="264"/>
      <c r="K2" s="264"/>
      <c r="L2" s="264"/>
      <c r="M2" s="264"/>
      <c r="N2" s="264"/>
      <c r="O2" s="264"/>
      <c r="P2" s="264"/>
      <c r="Q2" s="264"/>
      <c r="R2" s="264"/>
      <c r="S2" s="264"/>
      <c r="T2" s="264"/>
      <c r="U2" s="264"/>
      <c r="V2" s="264"/>
      <c r="W2" s="264"/>
      <c r="X2" s="264"/>
      <c r="Y2" s="265"/>
      <c r="Z2" s="55"/>
      <c r="AA2" s="55"/>
      <c r="AB2" s="55"/>
      <c r="AC2" s="55"/>
      <c r="AD2" s="55"/>
      <c r="AE2" s="54"/>
      <c r="AF2" s="54"/>
      <c r="AG2" s="54"/>
      <c r="AH2" s="54"/>
      <c r="AI2" s="54"/>
      <c r="AJ2" s="54"/>
      <c r="AK2" s="54"/>
      <c r="AL2" s="54"/>
      <c r="AM2" s="54"/>
      <c r="AN2" s="54"/>
      <c r="AO2" s="54"/>
      <c r="AP2" s="54"/>
      <c r="AQ2" s="54"/>
      <c r="AR2" s="54"/>
      <c r="AS2" s="54"/>
      <c r="AT2" s="54"/>
      <c r="AU2" s="54"/>
      <c r="AV2" s="54"/>
      <c r="AW2" s="54"/>
      <c r="AX2" s="54"/>
      <c r="AY2" s="54"/>
      <c r="AZ2" s="54"/>
      <c r="BA2" s="54"/>
      <c r="BB2" s="54"/>
      <c r="BC2" s="54"/>
      <c r="BD2" s="54"/>
    </row>
    <row r="3" spans="1:56" s="59" customFormat="1" ht="144">
      <c r="A3" s="57"/>
      <c r="B3" s="58"/>
      <c r="C3" s="109" t="s">
        <v>431</v>
      </c>
      <c r="D3" s="89" t="s">
        <v>0</v>
      </c>
      <c r="E3" s="90" t="s">
        <v>1</v>
      </c>
      <c r="F3" s="90" t="s">
        <v>2</v>
      </c>
      <c r="G3" s="90" t="s">
        <v>3</v>
      </c>
      <c r="H3" s="91" t="s">
        <v>4</v>
      </c>
      <c r="I3" s="86" t="s">
        <v>287</v>
      </c>
      <c r="J3" s="86" t="s">
        <v>417</v>
      </c>
      <c r="K3" s="86" t="s">
        <v>5</v>
      </c>
      <c r="L3" s="86" t="s">
        <v>6</v>
      </c>
      <c r="M3" s="86" t="s">
        <v>7</v>
      </c>
      <c r="N3" s="86" t="s">
        <v>8</v>
      </c>
      <c r="O3" s="87" t="s">
        <v>9</v>
      </c>
      <c r="P3" s="87" t="s">
        <v>10</v>
      </c>
      <c r="Q3" s="87" t="s">
        <v>164</v>
      </c>
      <c r="R3" s="87" t="s">
        <v>409</v>
      </c>
      <c r="S3" s="88" t="s">
        <v>11</v>
      </c>
      <c r="T3" s="88" t="s">
        <v>12</v>
      </c>
      <c r="U3" s="88" t="s">
        <v>13</v>
      </c>
      <c r="V3" s="92" t="s">
        <v>14</v>
      </c>
      <c r="W3" s="88" t="s">
        <v>15</v>
      </c>
      <c r="X3" s="93" t="s">
        <v>16</v>
      </c>
      <c r="Y3" s="88" t="s">
        <v>17</v>
      </c>
      <c r="Z3" s="55"/>
      <c r="AA3" s="55"/>
      <c r="AB3" s="55"/>
      <c r="AC3" s="55"/>
      <c r="AD3" s="55"/>
      <c r="AE3" s="57"/>
      <c r="AF3" s="57"/>
      <c r="AG3" s="57"/>
      <c r="AH3" s="57"/>
      <c r="AI3" s="57"/>
      <c r="AJ3" s="57"/>
      <c r="AK3" s="57"/>
      <c r="AL3" s="57"/>
      <c r="AM3" s="57"/>
      <c r="AN3" s="57"/>
      <c r="AO3" s="57"/>
      <c r="AP3" s="57"/>
      <c r="AQ3" s="57"/>
      <c r="AR3" s="57"/>
      <c r="AS3" s="57"/>
      <c r="AT3" s="57"/>
      <c r="AU3" s="57"/>
      <c r="AV3" s="57"/>
      <c r="AW3" s="57"/>
      <c r="AX3" s="57"/>
      <c r="AY3" s="57"/>
      <c r="AZ3" s="57"/>
      <c r="BA3" s="57"/>
      <c r="BB3" s="57"/>
      <c r="BC3" s="57"/>
      <c r="BD3" s="57"/>
    </row>
    <row r="4" spans="1:56" s="60" customFormat="1" ht="49.5">
      <c r="A4" s="49"/>
      <c r="B4" s="50"/>
      <c r="C4" s="110">
        <v>7</v>
      </c>
      <c r="D4" s="134">
        <v>1</v>
      </c>
      <c r="E4" s="111" t="s">
        <v>18</v>
      </c>
      <c r="F4" s="112" t="s">
        <v>19</v>
      </c>
      <c r="G4" s="113" t="s">
        <v>20</v>
      </c>
      <c r="H4" s="114">
        <v>20</v>
      </c>
      <c r="I4" s="115">
        <v>2136412.0431189998</v>
      </c>
      <c r="J4" s="115">
        <v>2774345.3918920001</v>
      </c>
      <c r="K4" s="116" t="s">
        <v>288</v>
      </c>
      <c r="L4" s="116">
        <v>86</v>
      </c>
      <c r="M4" s="115">
        <v>2760107</v>
      </c>
      <c r="N4" s="117">
        <v>4000000</v>
      </c>
      <c r="O4" s="65">
        <v>1005159</v>
      </c>
      <c r="P4" s="126">
        <v>2.5274000000000001</v>
      </c>
      <c r="Q4" s="126">
        <v>5.8335182450475545</v>
      </c>
      <c r="R4" s="126">
        <v>13.663565776853067</v>
      </c>
      <c r="S4" s="126">
        <v>24.976090685243896</v>
      </c>
      <c r="T4" s="126">
        <v>138.3339</v>
      </c>
      <c r="U4" s="119">
        <v>2756</v>
      </c>
      <c r="V4" s="119">
        <v>77</v>
      </c>
      <c r="W4" s="119">
        <v>33</v>
      </c>
      <c r="X4" s="119">
        <v>23</v>
      </c>
      <c r="Y4" s="119">
        <v>2789</v>
      </c>
      <c r="Z4" s="207">
        <v>7.9395257064619082</v>
      </c>
      <c r="AA4" s="207">
        <v>2.371546639592518</v>
      </c>
      <c r="AB4" s="120">
        <v>5.3226171084875338</v>
      </c>
      <c r="AC4" s="120">
        <v>1.5898726427949776</v>
      </c>
      <c r="AD4" s="53"/>
      <c r="AE4" s="49"/>
      <c r="AF4" s="49"/>
      <c r="AG4" s="49"/>
      <c r="AH4" s="49"/>
      <c r="AI4" s="49"/>
      <c r="AJ4" s="49"/>
      <c r="AK4" s="49"/>
      <c r="AL4" s="49"/>
      <c r="AM4" s="49"/>
      <c r="AN4" s="49"/>
      <c r="AO4" s="49"/>
      <c r="AP4" s="49"/>
      <c r="AQ4" s="49"/>
      <c r="AR4" s="49"/>
      <c r="AS4" s="49"/>
      <c r="AT4" s="49"/>
      <c r="AU4" s="49"/>
      <c r="AV4" s="49"/>
      <c r="AW4" s="49"/>
      <c r="AX4" s="49"/>
      <c r="AY4" s="49"/>
      <c r="AZ4" s="49"/>
      <c r="BA4" s="49"/>
      <c r="BB4" s="49"/>
      <c r="BC4" s="49"/>
      <c r="BD4" s="49"/>
    </row>
    <row r="5" spans="1:56" s="49" customFormat="1" ht="49.5">
      <c r="B5" s="50"/>
      <c r="C5" s="121">
        <v>11</v>
      </c>
      <c r="D5" s="69">
        <v>2</v>
      </c>
      <c r="E5" s="66" t="s">
        <v>31</v>
      </c>
      <c r="F5" s="82" t="s">
        <v>25</v>
      </c>
      <c r="G5" s="83" t="s">
        <v>20</v>
      </c>
      <c r="H5" s="122">
        <v>19</v>
      </c>
      <c r="I5" s="68">
        <v>971861.17399399995</v>
      </c>
      <c r="J5" s="68">
        <v>933357.96869699995</v>
      </c>
      <c r="K5" s="73" t="s">
        <v>289</v>
      </c>
      <c r="L5" s="73">
        <v>68</v>
      </c>
      <c r="M5" s="67">
        <v>882900</v>
      </c>
      <c r="N5" s="67">
        <v>1000000</v>
      </c>
      <c r="O5" s="123">
        <v>1057150</v>
      </c>
      <c r="P5" s="75">
        <v>1.7837074005283731</v>
      </c>
      <c r="Q5" s="75">
        <v>5.6870868207216825</v>
      </c>
      <c r="R5" s="75">
        <v>12.704242143881997</v>
      </c>
      <c r="S5" s="75">
        <v>28.48752469585359</v>
      </c>
      <c r="T5" s="75">
        <v>192.69759999999999</v>
      </c>
      <c r="U5" s="254">
        <v>696</v>
      </c>
      <c r="V5" s="254">
        <v>67</v>
      </c>
      <c r="W5" s="254">
        <v>21</v>
      </c>
      <c r="X5" s="254">
        <v>33</v>
      </c>
      <c r="Y5" s="254">
        <v>717</v>
      </c>
      <c r="Z5" s="207">
        <v>2.3241617466394366</v>
      </c>
      <c r="AA5" s="207">
        <v>1.1447363826731554</v>
      </c>
      <c r="AB5" s="120">
        <v>1.5581060548096717</v>
      </c>
      <c r="AC5" s="120">
        <v>0.76742537027939051</v>
      </c>
      <c r="AD5" s="53"/>
    </row>
    <row r="6" spans="1:56" s="60" customFormat="1" ht="49.5">
      <c r="A6" s="49"/>
      <c r="B6" s="50"/>
      <c r="C6" s="121">
        <v>6</v>
      </c>
      <c r="D6" s="134">
        <v>3</v>
      </c>
      <c r="E6" s="111" t="s">
        <v>24</v>
      </c>
      <c r="F6" s="112" t="s">
        <v>25</v>
      </c>
      <c r="G6" s="113" t="s">
        <v>20</v>
      </c>
      <c r="H6" s="114">
        <v>20</v>
      </c>
      <c r="I6" s="115">
        <v>337744.01900799997</v>
      </c>
      <c r="J6" s="115">
        <v>251056.87592399999</v>
      </c>
      <c r="K6" s="116" t="s">
        <v>290</v>
      </c>
      <c r="L6" s="116">
        <v>56</v>
      </c>
      <c r="M6" s="115">
        <v>248881</v>
      </c>
      <c r="N6" s="117">
        <v>2000000</v>
      </c>
      <c r="O6" s="65">
        <v>1008742</v>
      </c>
      <c r="P6" s="126">
        <v>1.5515481456277644</v>
      </c>
      <c r="Q6" s="126">
        <v>5.1441109223416586</v>
      </c>
      <c r="R6" s="126">
        <v>13.449796191619773</v>
      </c>
      <c r="S6" s="126">
        <v>21.445500686382122</v>
      </c>
      <c r="T6" s="126">
        <v>93.581599999999995</v>
      </c>
      <c r="U6" s="119">
        <v>844</v>
      </c>
      <c r="V6" s="119">
        <v>81</v>
      </c>
      <c r="W6" s="119">
        <v>8</v>
      </c>
      <c r="X6" s="119">
        <v>19</v>
      </c>
      <c r="Y6" s="119">
        <v>852</v>
      </c>
      <c r="Z6" s="207">
        <v>0.75578878921695258</v>
      </c>
      <c r="AA6" s="207">
        <v>0.17728379006323577</v>
      </c>
      <c r="AB6" s="120">
        <v>0.50667690849783775</v>
      </c>
      <c r="AC6" s="120">
        <v>0.11885013903035699</v>
      </c>
      <c r="AD6" s="53"/>
      <c r="AE6" s="49"/>
      <c r="AF6" s="49"/>
      <c r="AG6" s="49"/>
      <c r="AH6" s="49"/>
      <c r="AI6" s="49"/>
      <c r="AJ6" s="49"/>
      <c r="AK6" s="49"/>
      <c r="AL6" s="49"/>
      <c r="AM6" s="49"/>
      <c r="AN6" s="49"/>
      <c r="AO6" s="49"/>
      <c r="AP6" s="49"/>
      <c r="AQ6" s="49"/>
      <c r="AR6" s="49"/>
      <c r="AS6" s="49"/>
      <c r="AT6" s="49"/>
      <c r="AU6" s="49"/>
      <c r="AV6" s="49"/>
      <c r="AW6" s="49"/>
      <c r="AX6" s="49"/>
      <c r="AY6" s="49"/>
      <c r="AZ6" s="49"/>
      <c r="BA6" s="49"/>
      <c r="BB6" s="49"/>
      <c r="BC6" s="49"/>
      <c r="BD6" s="49"/>
    </row>
    <row r="7" spans="1:56" s="49" customFormat="1" ht="49.5">
      <c r="B7" s="50"/>
      <c r="C7" s="121">
        <v>5</v>
      </c>
      <c r="D7" s="69">
        <v>4</v>
      </c>
      <c r="E7" s="66" t="s">
        <v>26</v>
      </c>
      <c r="F7" s="82" t="s">
        <v>25</v>
      </c>
      <c r="G7" s="83" t="s">
        <v>20</v>
      </c>
      <c r="H7" s="124">
        <v>20</v>
      </c>
      <c r="I7" s="68">
        <v>1070138.5644360001</v>
      </c>
      <c r="J7" s="68">
        <v>824908.02940999996</v>
      </c>
      <c r="K7" s="74" t="s">
        <v>291</v>
      </c>
      <c r="L7" s="74">
        <v>54</v>
      </c>
      <c r="M7" s="67">
        <v>804716</v>
      </c>
      <c r="N7" s="68">
        <v>2000000</v>
      </c>
      <c r="O7" s="123">
        <v>1025092</v>
      </c>
      <c r="P7" s="75">
        <v>1.5611824196553221</v>
      </c>
      <c r="Q7" s="75">
        <v>5.2770512401046217</v>
      </c>
      <c r="R7" s="75">
        <v>14.378866631185193</v>
      </c>
      <c r="S7" s="75">
        <v>25.51438729188142</v>
      </c>
      <c r="T7" s="75">
        <v>94.414000000000001</v>
      </c>
      <c r="U7" s="254">
        <v>620</v>
      </c>
      <c r="V7" s="254">
        <v>46</v>
      </c>
      <c r="W7" s="254">
        <v>28</v>
      </c>
      <c r="X7" s="254">
        <v>54</v>
      </c>
      <c r="Y7" s="254">
        <v>648</v>
      </c>
      <c r="Z7" s="207">
        <v>1.4102842932516362</v>
      </c>
      <c r="AA7" s="207">
        <v>1.6555511268606162</v>
      </c>
      <c r="AB7" s="120">
        <v>0.94544732073642823</v>
      </c>
      <c r="AC7" s="120">
        <v>1.109872941734068</v>
      </c>
      <c r="AD7" s="53"/>
    </row>
    <row r="8" spans="1:56" s="60" customFormat="1" ht="49.5">
      <c r="A8" s="49"/>
      <c r="B8" s="50"/>
      <c r="C8" s="50">
        <v>2</v>
      </c>
      <c r="D8" s="134">
        <v>5</v>
      </c>
      <c r="E8" s="111" t="s">
        <v>27</v>
      </c>
      <c r="F8" s="112" t="s">
        <v>22</v>
      </c>
      <c r="G8" s="113" t="s">
        <v>20</v>
      </c>
      <c r="H8" s="114">
        <v>20</v>
      </c>
      <c r="I8" s="115">
        <v>156026.888175</v>
      </c>
      <c r="J8" s="115">
        <v>122850.89234799999</v>
      </c>
      <c r="K8" s="116" t="s">
        <v>292</v>
      </c>
      <c r="L8" s="116">
        <v>51</v>
      </c>
      <c r="M8" s="115">
        <v>117014</v>
      </c>
      <c r="N8" s="117">
        <v>1000000</v>
      </c>
      <c r="O8" s="65">
        <v>1049882</v>
      </c>
      <c r="P8" s="126">
        <v>6.467136707000555</v>
      </c>
      <c r="Q8" s="126">
        <v>9.9763999999999999</v>
      </c>
      <c r="R8" s="126">
        <v>16.346699999999998</v>
      </c>
      <c r="S8" s="126">
        <v>28.531775539590548</v>
      </c>
      <c r="T8" s="126">
        <v>95.313499999999991</v>
      </c>
      <c r="U8" s="119">
        <v>122</v>
      </c>
      <c r="V8" s="119">
        <v>29.969169362670002</v>
      </c>
      <c r="W8" s="119">
        <v>8</v>
      </c>
      <c r="X8" s="119">
        <v>70.030830637329899</v>
      </c>
      <c r="Y8" s="119">
        <v>130</v>
      </c>
      <c r="Z8" s="207">
        <v>0.1368347263195987</v>
      </c>
      <c r="AA8" s="207">
        <v>0.31975025494465259</v>
      </c>
      <c r="AB8" s="120">
        <v>9.1733295195597572E-2</v>
      </c>
      <c r="AC8" s="120">
        <v>0.21435892272840568</v>
      </c>
      <c r="AD8" s="53"/>
      <c r="AE8" s="49"/>
      <c r="AF8" s="49"/>
      <c r="AG8" s="49"/>
      <c r="AH8" s="49"/>
      <c r="AI8" s="49"/>
      <c r="AJ8" s="49"/>
      <c r="AK8" s="49"/>
      <c r="AL8" s="49"/>
      <c r="AM8" s="49"/>
      <c r="AN8" s="49"/>
      <c r="AO8" s="49"/>
      <c r="AP8" s="49"/>
      <c r="AQ8" s="49"/>
      <c r="AR8" s="49"/>
      <c r="AS8" s="49"/>
      <c r="AT8" s="49"/>
      <c r="AU8" s="49"/>
      <c r="AV8" s="49"/>
      <c r="AW8" s="49"/>
      <c r="AX8" s="49"/>
      <c r="AY8" s="49"/>
      <c r="AZ8" s="49"/>
      <c r="BA8" s="49"/>
      <c r="BB8" s="49"/>
      <c r="BC8" s="49"/>
      <c r="BD8" s="49"/>
    </row>
    <row r="9" spans="1:56" s="49" customFormat="1" ht="49.5">
      <c r="B9" s="50"/>
      <c r="C9" s="50">
        <v>1</v>
      </c>
      <c r="D9" s="69">
        <v>6</v>
      </c>
      <c r="E9" s="66" t="s">
        <v>28</v>
      </c>
      <c r="F9" s="82" t="s">
        <v>29</v>
      </c>
      <c r="G9" s="83" t="s">
        <v>23</v>
      </c>
      <c r="H9" s="124">
        <v>20</v>
      </c>
      <c r="I9" s="68">
        <v>17205849.694534</v>
      </c>
      <c r="J9" s="68">
        <v>14375075.156297</v>
      </c>
      <c r="K9" s="68" t="s">
        <v>293</v>
      </c>
      <c r="L9" s="68">
        <v>42</v>
      </c>
      <c r="M9" s="67">
        <v>14356107</v>
      </c>
      <c r="N9" s="68">
        <v>18000000</v>
      </c>
      <c r="O9" s="123">
        <v>1001321</v>
      </c>
      <c r="P9" s="75">
        <v>1.6752354441093802</v>
      </c>
      <c r="Q9" s="75">
        <v>5.1892021571694897</v>
      </c>
      <c r="R9" s="75">
        <v>14.931951678045532</v>
      </c>
      <c r="S9" s="75">
        <v>21.1153195123253</v>
      </c>
      <c r="T9" s="75">
        <v>70.701999999999998</v>
      </c>
      <c r="U9" s="254">
        <v>31963</v>
      </c>
      <c r="V9" s="254">
        <v>70</v>
      </c>
      <c r="W9" s="254">
        <v>273</v>
      </c>
      <c r="X9" s="254">
        <v>30</v>
      </c>
      <c r="Y9" s="254">
        <v>32236</v>
      </c>
      <c r="Z9" s="207">
        <v>37.398266360348913</v>
      </c>
      <c r="AA9" s="207">
        <v>16.027828440149534</v>
      </c>
      <c r="AB9" s="120">
        <v>25.071604994660643</v>
      </c>
      <c r="AC9" s="120">
        <v>10.744973569140274</v>
      </c>
      <c r="AD9" s="53"/>
    </row>
    <row r="10" spans="1:56" s="60" customFormat="1" ht="49.5">
      <c r="A10" s="49"/>
      <c r="B10" s="50"/>
      <c r="C10" s="50">
        <v>3</v>
      </c>
      <c r="D10" s="134">
        <v>7</v>
      </c>
      <c r="E10" s="111" t="s">
        <v>30</v>
      </c>
      <c r="F10" s="112" t="s">
        <v>19</v>
      </c>
      <c r="G10" s="113" t="s">
        <v>23</v>
      </c>
      <c r="H10" s="114">
        <v>20</v>
      </c>
      <c r="I10" s="115">
        <v>794170.78882100002</v>
      </c>
      <c r="J10" s="115">
        <v>1919561.0020250001</v>
      </c>
      <c r="K10" s="116" t="s">
        <v>294</v>
      </c>
      <c r="L10" s="116">
        <v>42</v>
      </c>
      <c r="M10" s="115">
        <v>1881413</v>
      </c>
      <c r="N10" s="117">
        <v>2000000</v>
      </c>
      <c r="O10" s="65">
        <v>1000000</v>
      </c>
      <c r="P10" s="126">
        <v>2.0276000000000001</v>
      </c>
      <c r="Q10" s="126">
        <v>6.0766</v>
      </c>
      <c r="R10" s="126">
        <v>14.215300000000001</v>
      </c>
      <c r="S10" s="126">
        <v>24.781011012431335</v>
      </c>
      <c r="T10" s="126">
        <v>74.470299999999995</v>
      </c>
      <c r="U10" s="119">
        <v>1776</v>
      </c>
      <c r="V10" s="119">
        <v>95</v>
      </c>
      <c r="W10" s="119">
        <v>9</v>
      </c>
      <c r="X10" s="119">
        <v>5</v>
      </c>
      <c r="Y10" s="119">
        <v>1785</v>
      </c>
      <c r="Z10" s="207">
        <v>6.7774891335697278</v>
      </c>
      <c r="AA10" s="207">
        <v>0.35670995439840669</v>
      </c>
      <c r="AB10" s="120">
        <v>4.5435937798609682</v>
      </c>
      <c r="AC10" s="120">
        <v>0.23913651472952463</v>
      </c>
      <c r="AD10" s="53"/>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9"/>
      <c r="BC10" s="49"/>
      <c r="BD10" s="49"/>
    </row>
    <row r="11" spans="1:56" s="61" customFormat="1" ht="49.5">
      <c r="A11" s="49"/>
      <c r="B11" s="50"/>
      <c r="C11" s="50">
        <v>16</v>
      </c>
      <c r="D11" s="69">
        <v>8</v>
      </c>
      <c r="E11" s="66" t="s">
        <v>49</v>
      </c>
      <c r="F11" s="82" t="s">
        <v>41</v>
      </c>
      <c r="G11" s="83" t="s">
        <v>23</v>
      </c>
      <c r="H11" s="122">
        <v>20</v>
      </c>
      <c r="I11" s="68">
        <v>63866.868306999997</v>
      </c>
      <c r="J11" s="68">
        <v>50388.632699000002</v>
      </c>
      <c r="K11" s="73" t="s">
        <v>295</v>
      </c>
      <c r="L11" s="73">
        <v>38</v>
      </c>
      <c r="M11" s="67">
        <v>48671</v>
      </c>
      <c r="N11" s="67">
        <v>500000</v>
      </c>
      <c r="O11" s="123">
        <v>1000000</v>
      </c>
      <c r="P11" s="75">
        <v>0.85915724847560238</v>
      </c>
      <c r="Q11" s="75">
        <v>3.5290000000000004</v>
      </c>
      <c r="R11" s="75">
        <v>10.220700000000001</v>
      </c>
      <c r="S11" s="75">
        <v>25.400875957965631</v>
      </c>
      <c r="T11" s="75">
        <v>108.02780000000001</v>
      </c>
      <c r="U11" s="254">
        <v>146</v>
      </c>
      <c r="V11" s="254">
        <v>21</v>
      </c>
      <c r="W11" s="254">
        <v>4</v>
      </c>
      <c r="X11" s="254">
        <v>79</v>
      </c>
      <c r="Y11" s="254">
        <v>150</v>
      </c>
      <c r="Z11" s="207">
        <v>3.9327394536483665E-2</v>
      </c>
      <c r="AA11" s="207">
        <v>0.14794591278010522</v>
      </c>
      <c r="AB11" s="120">
        <v>2.6364882580046274E-2</v>
      </c>
      <c r="AC11" s="120">
        <v>9.9182177324935963E-2</v>
      </c>
      <c r="AD11" s="53"/>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row>
    <row r="12" spans="1:56" s="60" customFormat="1" ht="49.5">
      <c r="A12" s="49"/>
      <c r="B12" s="50"/>
      <c r="C12" s="50">
        <v>101</v>
      </c>
      <c r="D12" s="134">
        <v>9</v>
      </c>
      <c r="E12" s="111" t="s">
        <v>34</v>
      </c>
      <c r="F12" s="112" t="s">
        <v>25</v>
      </c>
      <c r="G12" s="113" t="s">
        <v>23</v>
      </c>
      <c r="H12" s="114">
        <v>20</v>
      </c>
      <c r="I12" s="115">
        <v>59124.868661</v>
      </c>
      <c r="J12" s="115">
        <v>58451.283212000002</v>
      </c>
      <c r="K12" s="116" t="s">
        <v>296</v>
      </c>
      <c r="L12" s="116">
        <v>37</v>
      </c>
      <c r="M12" s="115">
        <v>57907</v>
      </c>
      <c r="N12" s="117">
        <v>200000</v>
      </c>
      <c r="O12" s="65">
        <v>1009400</v>
      </c>
      <c r="P12" s="126">
        <v>1.640058622560532</v>
      </c>
      <c r="Q12" s="126">
        <v>5.6076081173595105</v>
      </c>
      <c r="R12" s="126">
        <v>14.820118096316371</v>
      </c>
      <c r="S12" s="126">
        <v>18.960236728390619</v>
      </c>
      <c r="T12" s="126">
        <v>65.700099999999992</v>
      </c>
      <c r="U12" s="119">
        <v>4</v>
      </c>
      <c r="V12" s="119">
        <v>0</v>
      </c>
      <c r="W12" s="119">
        <v>6</v>
      </c>
      <c r="X12" s="119">
        <v>100</v>
      </c>
      <c r="Y12" s="119">
        <v>10</v>
      </c>
      <c r="Z12" s="207">
        <v>0</v>
      </c>
      <c r="AA12" s="207">
        <v>0.21723878060749774</v>
      </c>
      <c r="AB12" s="120">
        <v>0</v>
      </c>
      <c r="AC12" s="120">
        <v>0.14563575873900786</v>
      </c>
      <c r="AD12" s="53"/>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row>
    <row r="13" spans="1:56" s="49" customFormat="1" ht="49.5">
      <c r="B13" s="50"/>
      <c r="C13" s="50">
        <v>102</v>
      </c>
      <c r="D13" s="69">
        <v>10</v>
      </c>
      <c r="E13" s="66" t="s">
        <v>64</v>
      </c>
      <c r="F13" s="82" t="s">
        <v>65</v>
      </c>
      <c r="G13" s="83" t="s">
        <v>23</v>
      </c>
      <c r="H13" s="122">
        <v>20</v>
      </c>
      <c r="I13" s="68">
        <v>337746.96633600001</v>
      </c>
      <c r="J13" s="68">
        <v>343667.962176</v>
      </c>
      <c r="K13" s="73" t="s">
        <v>297</v>
      </c>
      <c r="L13" s="73">
        <v>37</v>
      </c>
      <c r="M13" s="67">
        <v>358633</v>
      </c>
      <c r="N13" s="67">
        <v>500000</v>
      </c>
      <c r="O13" s="123">
        <v>958272</v>
      </c>
      <c r="P13" s="75">
        <v>0.84642754536011844</v>
      </c>
      <c r="Q13" s="75">
        <v>2.9309817021756523</v>
      </c>
      <c r="R13" s="75">
        <v>3.0397784090786901</v>
      </c>
      <c r="S13" s="75">
        <v>14.298652050060486</v>
      </c>
      <c r="T13" s="75">
        <v>57.018199999999993</v>
      </c>
      <c r="U13" s="254">
        <v>21826</v>
      </c>
      <c r="V13" s="254">
        <v>89.3285852385319</v>
      </c>
      <c r="W13" s="254">
        <v>7</v>
      </c>
      <c r="X13" s="254">
        <v>10.671414761468</v>
      </c>
      <c r="Y13" s="254">
        <v>21833</v>
      </c>
      <c r="Z13" s="207">
        <v>1.140966281238049</v>
      </c>
      <c r="AA13" s="207">
        <v>0.13630266709618688</v>
      </c>
      <c r="AB13" s="120">
        <v>0.76489791371068161</v>
      </c>
      <c r="AC13" s="120">
        <v>9.1376605434777783E-2</v>
      </c>
      <c r="AD13" s="53"/>
    </row>
    <row r="14" spans="1:56" s="60" customFormat="1" ht="49.5">
      <c r="A14" s="49"/>
      <c r="B14" s="50"/>
      <c r="C14" s="50">
        <v>104</v>
      </c>
      <c r="D14" s="134">
        <v>11</v>
      </c>
      <c r="E14" s="111" t="s">
        <v>435</v>
      </c>
      <c r="F14" s="112" t="s">
        <v>186</v>
      </c>
      <c r="G14" s="113" t="s">
        <v>20</v>
      </c>
      <c r="H14" s="125">
        <v>20</v>
      </c>
      <c r="I14" s="115">
        <v>44008.781664000002</v>
      </c>
      <c r="J14" s="115">
        <v>35182.147441000001</v>
      </c>
      <c r="K14" s="115" t="s">
        <v>298</v>
      </c>
      <c r="L14" s="115">
        <v>35</v>
      </c>
      <c r="M14" s="115">
        <v>32167</v>
      </c>
      <c r="N14" s="117">
        <v>1000000</v>
      </c>
      <c r="O14" s="65">
        <v>1043735</v>
      </c>
      <c r="P14" s="126">
        <v>1.5931241571785846</v>
      </c>
      <c r="Q14" s="126">
        <v>4.9241773441001921</v>
      </c>
      <c r="R14" s="126">
        <v>11.253776083268981</v>
      </c>
      <c r="S14" s="126">
        <v>26.059847488418917</v>
      </c>
      <c r="T14" s="126">
        <v>65.491699999999994</v>
      </c>
      <c r="U14" s="119">
        <v>68</v>
      </c>
      <c r="V14" s="119">
        <v>38</v>
      </c>
      <c r="W14" s="119">
        <v>3</v>
      </c>
      <c r="X14" s="119">
        <v>62</v>
      </c>
      <c r="Y14" s="119">
        <v>71</v>
      </c>
      <c r="Z14" s="207">
        <v>4.9687740420956944E-2</v>
      </c>
      <c r="AA14" s="207">
        <v>8.1069471213140273E-2</v>
      </c>
      <c r="AB14" s="120">
        <v>3.3310405057499118E-2</v>
      </c>
      <c r="AC14" s="120">
        <v>5.4348555620130135E-2</v>
      </c>
      <c r="AD14" s="53"/>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row>
    <row r="15" spans="1:56" s="49" customFormat="1" ht="49.5">
      <c r="B15" s="50"/>
      <c r="C15" s="50">
        <v>105</v>
      </c>
      <c r="D15" s="69">
        <v>12</v>
      </c>
      <c r="E15" s="66" t="s">
        <v>35</v>
      </c>
      <c r="F15" s="82" t="s">
        <v>25</v>
      </c>
      <c r="G15" s="83" t="s">
        <v>20</v>
      </c>
      <c r="H15" s="122">
        <v>20</v>
      </c>
      <c r="I15" s="68">
        <v>153022.542892</v>
      </c>
      <c r="J15" s="68">
        <v>141437.15677500001</v>
      </c>
      <c r="K15" s="73" t="s">
        <v>299</v>
      </c>
      <c r="L15" s="73">
        <v>35</v>
      </c>
      <c r="M15" s="67">
        <v>140189</v>
      </c>
      <c r="N15" s="67">
        <v>1000000</v>
      </c>
      <c r="O15" s="123">
        <v>1008904</v>
      </c>
      <c r="P15" s="75">
        <v>1.544050426291347</v>
      </c>
      <c r="Q15" s="75">
        <v>4.8156248077461195</v>
      </c>
      <c r="R15" s="75">
        <v>12.668970483488442</v>
      </c>
      <c r="S15" s="75">
        <v>21.440192150718222</v>
      </c>
      <c r="T15" s="75">
        <v>65.452600000000004</v>
      </c>
      <c r="U15" s="254">
        <v>262</v>
      </c>
      <c r="V15" s="254">
        <v>29</v>
      </c>
      <c r="W15" s="254">
        <v>2</v>
      </c>
      <c r="X15" s="254">
        <v>71</v>
      </c>
      <c r="Y15" s="254">
        <v>264</v>
      </c>
      <c r="Z15" s="207">
        <v>0.15244206451543765</v>
      </c>
      <c r="AA15" s="207">
        <v>0.37322022691710599</v>
      </c>
      <c r="AB15" s="120">
        <v>0.10219637427241343</v>
      </c>
      <c r="AC15" s="120">
        <v>0.25020491632211567</v>
      </c>
      <c r="AD15" s="53"/>
    </row>
    <row r="16" spans="1:56" s="60" customFormat="1" ht="49.5">
      <c r="A16" s="49"/>
      <c r="B16" s="50"/>
      <c r="C16" s="49">
        <v>106</v>
      </c>
      <c r="D16" s="134">
        <v>13</v>
      </c>
      <c r="E16" s="111" t="s">
        <v>36</v>
      </c>
      <c r="F16" s="112" t="s">
        <v>25</v>
      </c>
      <c r="G16" s="113" t="s">
        <v>23</v>
      </c>
      <c r="H16" s="125">
        <v>20</v>
      </c>
      <c r="I16" s="115">
        <v>273723.33640500001</v>
      </c>
      <c r="J16" s="115">
        <v>257307.246247</v>
      </c>
      <c r="K16" s="115" t="s">
        <v>300</v>
      </c>
      <c r="L16" s="115">
        <v>35</v>
      </c>
      <c r="M16" s="115">
        <v>254651</v>
      </c>
      <c r="N16" s="117">
        <v>1000000</v>
      </c>
      <c r="O16" s="65">
        <v>1010431</v>
      </c>
      <c r="P16" s="126">
        <v>1.898551248238737</v>
      </c>
      <c r="Q16" s="126">
        <v>6.1365373874534068</v>
      </c>
      <c r="R16" s="126">
        <v>16.619128719795235</v>
      </c>
      <c r="S16" s="126">
        <v>24.89129143855428</v>
      </c>
      <c r="T16" s="126">
        <v>66.538399999999996</v>
      </c>
      <c r="U16" s="119">
        <v>46</v>
      </c>
      <c r="V16" s="119">
        <v>13</v>
      </c>
      <c r="W16" s="119">
        <v>4</v>
      </c>
      <c r="X16" s="119">
        <v>87</v>
      </c>
      <c r="Y16" s="119">
        <v>50</v>
      </c>
      <c r="Z16" s="207">
        <v>0.12431933423508576</v>
      </c>
      <c r="AA16" s="207">
        <v>0.83198323680403552</v>
      </c>
      <c r="AB16" s="120">
        <v>8.3343040854051573E-2</v>
      </c>
      <c r="AC16" s="120">
        <v>0.55775727340788361</v>
      </c>
      <c r="AD16" s="53"/>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row>
    <row r="17" spans="1:56" s="49" customFormat="1" ht="49.5">
      <c r="B17" s="50"/>
      <c r="C17" s="49">
        <v>110</v>
      </c>
      <c r="D17" s="69">
        <v>14</v>
      </c>
      <c r="E17" s="66" t="s">
        <v>39</v>
      </c>
      <c r="F17" s="82" t="s">
        <v>22</v>
      </c>
      <c r="G17" s="83" t="s">
        <v>20</v>
      </c>
      <c r="H17" s="122">
        <v>20</v>
      </c>
      <c r="I17" s="68">
        <v>740907.62641899998</v>
      </c>
      <c r="J17" s="68">
        <v>374952.26244899997</v>
      </c>
      <c r="K17" s="73" t="s">
        <v>301</v>
      </c>
      <c r="L17" s="73">
        <v>35</v>
      </c>
      <c r="M17" s="67">
        <v>355485</v>
      </c>
      <c r="N17" s="67">
        <v>1000000</v>
      </c>
      <c r="O17" s="123">
        <v>1001762</v>
      </c>
      <c r="P17" s="75">
        <v>1.8695099985030013</v>
      </c>
      <c r="Q17" s="75">
        <v>5.4761999999999995</v>
      </c>
      <c r="R17" s="75">
        <v>12.158707860982595</v>
      </c>
      <c r="S17" s="75">
        <v>20.04638552122881</v>
      </c>
      <c r="T17" s="75">
        <v>59.598099999999995</v>
      </c>
      <c r="U17" s="254">
        <v>829</v>
      </c>
      <c r="V17" s="254">
        <v>94</v>
      </c>
      <c r="W17" s="254">
        <v>3</v>
      </c>
      <c r="X17" s="254">
        <v>6</v>
      </c>
      <c r="Y17" s="254">
        <v>832</v>
      </c>
      <c r="Z17" s="207">
        <v>1.3099271348057846</v>
      </c>
      <c r="AA17" s="207">
        <v>8.3612370306752212E-2</v>
      </c>
      <c r="AB17" s="120">
        <v>0.87816839901591126</v>
      </c>
      <c r="AC17" s="120">
        <v>5.6053302064845399E-2</v>
      </c>
      <c r="AD17" s="53"/>
    </row>
    <row r="18" spans="1:56" s="60" customFormat="1" ht="49.5">
      <c r="A18" s="49"/>
      <c r="B18" s="50"/>
      <c r="C18" s="50">
        <v>107</v>
      </c>
      <c r="D18" s="134">
        <v>15</v>
      </c>
      <c r="E18" s="111" t="s">
        <v>37</v>
      </c>
      <c r="F18" s="112" t="s">
        <v>165</v>
      </c>
      <c r="G18" s="113" t="s">
        <v>20</v>
      </c>
      <c r="H18" s="114">
        <v>20</v>
      </c>
      <c r="I18" s="115">
        <v>82004.678262000001</v>
      </c>
      <c r="J18" s="115">
        <v>66270.059101000006</v>
      </c>
      <c r="K18" s="116" t="s">
        <v>302</v>
      </c>
      <c r="L18" s="116">
        <v>35</v>
      </c>
      <c r="M18" s="115">
        <v>63635</v>
      </c>
      <c r="N18" s="117">
        <v>1000000</v>
      </c>
      <c r="O18" s="65">
        <v>1041409</v>
      </c>
      <c r="P18" s="126">
        <v>1.7297685901591837</v>
      </c>
      <c r="Q18" s="126">
        <v>5.4181677830191859</v>
      </c>
      <c r="R18" s="126">
        <v>14.599493309626736</v>
      </c>
      <c r="S18" s="126">
        <v>21.884256371371688</v>
      </c>
      <c r="T18" s="126">
        <v>66.305300000000003</v>
      </c>
      <c r="U18" s="119">
        <v>323</v>
      </c>
      <c r="V18" s="119">
        <v>60</v>
      </c>
      <c r="W18" s="119">
        <v>4</v>
      </c>
      <c r="X18" s="119">
        <v>40</v>
      </c>
      <c r="Y18" s="119">
        <v>327</v>
      </c>
      <c r="Z18" s="207">
        <v>0.14777872483318699</v>
      </c>
      <c r="AA18" s="207">
        <v>9.8519149888791319E-2</v>
      </c>
      <c r="AB18" s="120">
        <v>9.9070095387109938E-2</v>
      </c>
      <c r="AC18" s="120">
        <v>6.6046730258073297E-2</v>
      </c>
      <c r="AD18" s="53"/>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row>
    <row r="19" spans="1:56" s="49" customFormat="1" ht="49.5">
      <c r="B19" s="50"/>
      <c r="C19" s="50">
        <v>108</v>
      </c>
      <c r="D19" s="69">
        <v>16</v>
      </c>
      <c r="E19" s="66" t="s">
        <v>38</v>
      </c>
      <c r="F19" s="82" t="s">
        <v>25</v>
      </c>
      <c r="G19" s="83" t="s">
        <v>20</v>
      </c>
      <c r="H19" s="122">
        <v>20</v>
      </c>
      <c r="I19" s="68">
        <v>141654.67099700001</v>
      </c>
      <c r="J19" s="68">
        <v>133105.66536099999</v>
      </c>
      <c r="K19" s="73" t="s">
        <v>303</v>
      </c>
      <c r="L19" s="73">
        <v>35</v>
      </c>
      <c r="M19" s="67">
        <v>132115</v>
      </c>
      <c r="N19" s="67">
        <v>1000000</v>
      </c>
      <c r="O19" s="123">
        <v>1007498</v>
      </c>
      <c r="P19" s="75">
        <v>1.4245890037740692</v>
      </c>
      <c r="Q19" s="75">
        <v>5.0059685747598692</v>
      </c>
      <c r="R19" s="75">
        <v>15.251075060863235</v>
      </c>
      <c r="S19" s="75">
        <v>21.708411484360628</v>
      </c>
      <c r="T19" s="75">
        <v>63.920299999999997</v>
      </c>
      <c r="U19" s="254">
        <v>176</v>
      </c>
      <c r="V19" s="254">
        <v>24</v>
      </c>
      <c r="W19" s="254">
        <v>2</v>
      </c>
      <c r="X19" s="254">
        <v>76</v>
      </c>
      <c r="Y19" s="254">
        <v>178</v>
      </c>
      <c r="Z19" s="207">
        <v>0.11872743596104422</v>
      </c>
      <c r="AA19" s="207">
        <v>0.37597021387663998</v>
      </c>
      <c r="AB19" s="120">
        <v>7.9594261075164888E-2</v>
      </c>
      <c r="AC19" s="120">
        <v>0.25204849340468877</v>
      </c>
      <c r="AD19" s="53"/>
    </row>
    <row r="20" spans="1:56" s="60" customFormat="1" ht="49.5">
      <c r="A20" s="49"/>
      <c r="B20" s="50"/>
      <c r="C20" s="50">
        <v>113</v>
      </c>
      <c r="D20" s="134">
        <v>17</v>
      </c>
      <c r="E20" s="111" t="s">
        <v>40</v>
      </c>
      <c r="F20" s="112" t="s">
        <v>41</v>
      </c>
      <c r="G20" s="113" t="s">
        <v>23</v>
      </c>
      <c r="H20" s="114">
        <v>20</v>
      </c>
      <c r="I20" s="115">
        <v>279696.05369999999</v>
      </c>
      <c r="J20" s="115">
        <v>34376.732470000003</v>
      </c>
      <c r="K20" s="116" t="s">
        <v>304</v>
      </c>
      <c r="L20" s="116">
        <v>31</v>
      </c>
      <c r="M20" s="115">
        <v>33608</v>
      </c>
      <c r="N20" s="117">
        <v>1000000</v>
      </c>
      <c r="O20" s="65">
        <v>1000000</v>
      </c>
      <c r="P20" s="126">
        <v>6.3001184696190482E-2</v>
      </c>
      <c r="Q20" s="126">
        <v>2.2847</v>
      </c>
      <c r="R20" s="126">
        <v>7.0336999999999996</v>
      </c>
      <c r="S20" s="126">
        <v>20.884170657605289</v>
      </c>
      <c r="T20" s="126">
        <v>95.487899999999996</v>
      </c>
      <c r="U20" s="119">
        <v>120</v>
      </c>
      <c r="V20" s="119">
        <v>40</v>
      </c>
      <c r="W20" s="119">
        <v>2</v>
      </c>
      <c r="X20" s="119">
        <v>60</v>
      </c>
      <c r="Y20" s="119">
        <v>122</v>
      </c>
      <c r="Z20" s="207">
        <v>5.1105529478058118E-2</v>
      </c>
      <c r="AA20" s="207">
        <v>7.6658294217087183E-2</v>
      </c>
      <c r="AB20" s="120">
        <v>3.4260883533236176E-2</v>
      </c>
      <c r="AC20" s="120">
        <v>5.1391325299854275E-2</v>
      </c>
      <c r="AD20" s="53"/>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row>
    <row r="21" spans="1:56" s="49" customFormat="1" ht="49.5">
      <c r="B21" s="50"/>
      <c r="C21" s="50">
        <v>114</v>
      </c>
      <c r="D21" s="69">
        <v>18</v>
      </c>
      <c r="E21" s="66" t="s">
        <v>42</v>
      </c>
      <c r="F21" s="82" t="s">
        <v>43</v>
      </c>
      <c r="G21" s="83" t="s">
        <v>20</v>
      </c>
      <c r="H21" s="122">
        <v>20</v>
      </c>
      <c r="I21" s="68">
        <v>286033.40302000003</v>
      </c>
      <c r="J21" s="68">
        <v>173666.91047999999</v>
      </c>
      <c r="K21" s="73" t="s">
        <v>305</v>
      </c>
      <c r="L21" s="73">
        <v>31</v>
      </c>
      <c r="M21" s="67">
        <v>172860</v>
      </c>
      <c r="N21" s="67">
        <v>1000000</v>
      </c>
      <c r="O21" s="123">
        <v>1004668</v>
      </c>
      <c r="P21" s="75">
        <v>4.3923707081076815</v>
      </c>
      <c r="Q21" s="75">
        <v>5.2850657489342261</v>
      </c>
      <c r="R21" s="75">
        <v>0.9336000000000001</v>
      </c>
      <c r="S21" s="75">
        <v>6.2808664881793375</v>
      </c>
      <c r="T21" s="75">
        <v>48.556399999999996</v>
      </c>
      <c r="U21" s="254">
        <v>331</v>
      </c>
      <c r="V21" s="254">
        <v>76.050994121322603</v>
      </c>
      <c r="W21" s="254">
        <v>4</v>
      </c>
      <c r="X21" s="254">
        <v>23.949005878677301</v>
      </c>
      <c r="Y21" s="254">
        <v>335</v>
      </c>
      <c r="Z21" s="207">
        <v>0.49086863193306757</v>
      </c>
      <c r="AA21" s="207">
        <v>0.15457806814555911</v>
      </c>
      <c r="AB21" s="120">
        <v>0.32907580061367625</v>
      </c>
      <c r="AC21" s="120">
        <v>0.10362834009579035</v>
      </c>
      <c r="AD21" s="53"/>
    </row>
    <row r="22" spans="1:56" s="60" customFormat="1" ht="49.5">
      <c r="A22" s="49"/>
      <c r="B22" s="50"/>
      <c r="C22" s="50">
        <v>115</v>
      </c>
      <c r="D22" s="134">
        <v>19</v>
      </c>
      <c r="E22" s="111" t="s">
        <v>44</v>
      </c>
      <c r="F22" s="112" t="s">
        <v>45</v>
      </c>
      <c r="G22" s="113" t="s">
        <v>23</v>
      </c>
      <c r="H22" s="114">
        <v>20</v>
      </c>
      <c r="I22" s="115">
        <v>32130.474552</v>
      </c>
      <c r="J22" s="115">
        <v>39784.672578999998</v>
      </c>
      <c r="K22" s="116" t="s">
        <v>306</v>
      </c>
      <c r="L22" s="116">
        <v>28</v>
      </c>
      <c r="M22" s="115">
        <v>36726</v>
      </c>
      <c r="N22" s="117">
        <v>500000</v>
      </c>
      <c r="O22" s="65">
        <v>1083284</v>
      </c>
      <c r="P22" s="126">
        <v>1.6243436722831528</v>
      </c>
      <c r="Q22" s="126">
        <v>4.8938603311762945</v>
      </c>
      <c r="R22" s="126">
        <v>9.7195955270133343</v>
      </c>
      <c r="S22" s="126">
        <v>20.787385143110544</v>
      </c>
      <c r="T22" s="126">
        <v>51.629300000000001</v>
      </c>
      <c r="U22" s="119">
        <v>40</v>
      </c>
      <c r="V22" s="119">
        <v>45</v>
      </c>
      <c r="W22" s="119">
        <v>10</v>
      </c>
      <c r="X22" s="119">
        <v>55</v>
      </c>
      <c r="Y22" s="119">
        <v>50</v>
      </c>
      <c r="Z22" s="207">
        <v>6.6538285857003582E-2</v>
      </c>
      <c r="AA22" s="207">
        <v>8.1324571603004381E-2</v>
      </c>
      <c r="AB22" s="120">
        <v>4.460692385990709E-2</v>
      </c>
      <c r="AC22" s="120">
        <v>5.4519573606553115E-2</v>
      </c>
      <c r="AD22" s="53"/>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row>
    <row r="23" spans="1:56" s="49" customFormat="1" ht="49.5">
      <c r="B23" s="50"/>
      <c r="C23" s="50">
        <v>118</v>
      </c>
      <c r="D23" s="69">
        <v>20</v>
      </c>
      <c r="E23" s="66" t="s">
        <v>158</v>
      </c>
      <c r="F23" s="82" t="s">
        <v>43</v>
      </c>
      <c r="G23" s="83" t="s">
        <v>20</v>
      </c>
      <c r="H23" s="122">
        <v>20</v>
      </c>
      <c r="I23" s="68">
        <v>91934.546625000003</v>
      </c>
      <c r="J23" s="68">
        <v>75673.260513000001</v>
      </c>
      <c r="K23" s="73" t="s">
        <v>307</v>
      </c>
      <c r="L23" s="73">
        <v>26</v>
      </c>
      <c r="M23" s="67">
        <v>72531</v>
      </c>
      <c r="N23" s="67">
        <v>500000</v>
      </c>
      <c r="O23" s="123">
        <v>1043323</v>
      </c>
      <c r="P23" s="75">
        <v>4.9209167687733961</v>
      </c>
      <c r="Q23" s="75">
        <v>9.3198632603827338</v>
      </c>
      <c r="R23" s="75">
        <v>12.9969</v>
      </c>
      <c r="S23" s="75">
        <v>15.224659728986689</v>
      </c>
      <c r="T23" s="75">
        <v>45.862099999999998</v>
      </c>
      <c r="U23" s="254">
        <v>47</v>
      </c>
      <c r="V23" s="254">
        <v>12.134811414279101</v>
      </c>
      <c r="W23" s="254">
        <v>5</v>
      </c>
      <c r="X23" s="254">
        <v>87.865188585720801</v>
      </c>
      <c r="Y23" s="254">
        <v>52</v>
      </c>
      <c r="Z23" s="207">
        <v>3.4128624459583645E-2</v>
      </c>
      <c r="AA23" s="207">
        <v>0.2471169861596656</v>
      </c>
      <c r="AB23" s="120">
        <v>2.2879653918102413E-2</v>
      </c>
      <c r="AC23" s="120">
        <v>0.1656659537308123</v>
      </c>
      <c r="AD23" s="53"/>
    </row>
    <row r="24" spans="1:56" s="60" customFormat="1" ht="49.5">
      <c r="A24" s="49"/>
      <c r="B24" s="50"/>
      <c r="C24" s="50">
        <v>121</v>
      </c>
      <c r="D24" s="134">
        <v>21</v>
      </c>
      <c r="E24" s="111" t="s">
        <v>141</v>
      </c>
      <c r="F24" s="112" t="s">
        <v>109</v>
      </c>
      <c r="G24" s="113" t="s">
        <v>20</v>
      </c>
      <c r="H24" s="114">
        <v>20</v>
      </c>
      <c r="I24" s="115">
        <v>219199.272876</v>
      </c>
      <c r="J24" s="115">
        <v>213324.18382199999</v>
      </c>
      <c r="K24" s="116" t="s">
        <v>308</v>
      </c>
      <c r="L24" s="116">
        <v>24</v>
      </c>
      <c r="M24" s="115">
        <v>209301</v>
      </c>
      <c r="N24" s="117">
        <v>1000000</v>
      </c>
      <c r="O24" s="65">
        <v>1019222</v>
      </c>
      <c r="P24" s="126">
        <v>3.7086453831933999</v>
      </c>
      <c r="Q24" s="126">
        <v>3.8443999999999998</v>
      </c>
      <c r="R24" s="126">
        <v>10.0794</v>
      </c>
      <c r="S24" s="126">
        <v>6.9638737161044624</v>
      </c>
      <c r="T24" s="126">
        <v>39.805399999999999</v>
      </c>
      <c r="U24" s="119">
        <v>31</v>
      </c>
      <c r="V24" s="119">
        <v>1.2103867139375699</v>
      </c>
      <c r="W24" s="119">
        <v>5</v>
      </c>
      <c r="X24" s="119">
        <v>98.789613286062405</v>
      </c>
      <c r="Y24" s="119">
        <v>36</v>
      </c>
      <c r="Z24" s="207">
        <v>9.5963824337367415E-3</v>
      </c>
      <c r="AA24" s="207">
        <v>0.78323968584383585</v>
      </c>
      <c r="AB24" s="120">
        <v>6.4333653180094373E-3</v>
      </c>
      <c r="AC24" s="120">
        <v>0.52507984809795183</v>
      </c>
      <c r="AD24" s="53"/>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row>
    <row r="25" spans="1:56" s="61" customFormat="1" ht="49.5">
      <c r="A25" s="49"/>
      <c r="B25" s="50"/>
      <c r="C25" s="50">
        <v>123</v>
      </c>
      <c r="D25" s="69">
        <v>22</v>
      </c>
      <c r="E25" s="66" t="s">
        <v>142</v>
      </c>
      <c r="F25" s="82" t="s">
        <v>143</v>
      </c>
      <c r="G25" s="83" t="s">
        <v>20</v>
      </c>
      <c r="H25" s="122">
        <v>20</v>
      </c>
      <c r="I25" s="68">
        <v>2423886.5662250002</v>
      </c>
      <c r="J25" s="68">
        <v>3099453.8120809998</v>
      </c>
      <c r="K25" s="73" t="s">
        <v>309</v>
      </c>
      <c r="L25" s="73">
        <v>23</v>
      </c>
      <c r="M25" s="67">
        <v>3069660</v>
      </c>
      <c r="N25" s="67">
        <v>3500000</v>
      </c>
      <c r="O25" s="123">
        <v>1009706</v>
      </c>
      <c r="P25" s="75">
        <v>1.8223489295097546</v>
      </c>
      <c r="Q25" s="75">
        <v>5.6835055905751855</v>
      </c>
      <c r="R25" s="75">
        <v>17.673836471941833</v>
      </c>
      <c r="S25" s="75">
        <v>23.195188685680503</v>
      </c>
      <c r="T25" s="75">
        <v>44.637300000000003</v>
      </c>
      <c r="U25" s="254">
        <v>4804</v>
      </c>
      <c r="V25" s="254">
        <v>82</v>
      </c>
      <c r="W25" s="254">
        <v>27</v>
      </c>
      <c r="X25" s="254">
        <v>18</v>
      </c>
      <c r="Y25" s="254">
        <v>4831</v>
      </c>
      <c r="Z25" s="207">
        <v>9.4458779062176976</v>
      </c>
      <c r="AA25" s="207">
        <v>2.0734853940477875</v>
      </c>
      <c r="AB25" s="120">
        <v>6.3324678585521674</v>
      </c>
      <c r="AC25" s="120">
        <v>1.390053920169988</v>
      </c>
      <c r="AD25" s="53"/>
      <c r="AE25" s="49"/>
      <c r="AF25" s="49"/>
      <c r="AG25" s="49"/>
      <c r="AH25" s="49"/>
      <c r="AI25" s="49"/>
      <c r="AJ25" s="49"/>
      <c r="AK25" s="49"/>
      <c r="AL25" s="49"/>
      <c r="AM25" s="49"/>
      <c r="AN25" s="49"/>
      <c r="AO25" s="49"/>
      <c r="AP25" s="49"/>
      <c r="AQ25" s="49"/>
      <c r="AR25" s="49"/>
      <c r="AS25" s="49"/>
      <c r="AT25" s="49"/>
      <c r="AU25" s="49"/>
      <c r="AV25" s="49"/>
      <c r="AW25" s="49"/>
      <c r="AX25" s="49"/>
      <c r="AY25" s="49"/>
      <c r="AZ25" s="49"/>
      <c r="BA25" s="49"/>
      <c r="BB25" s="49"/>
      <c r="BC25" s="49"/>
      <c r="BD25" s="49"/>
    </row>
    <row r="26" spans="1:56" s="60" customFormat="1" ht="49.5">
      <c r="A26" s="49"/>
      <c r="B26" s="50"/>
      <c r="C26" s="50">
        <v>130</v>
      </c>
      <c r="D26" s="134">
        <v>23</v>
      </c>
      <c r="E26" s="111" t="s">
        <v>153</v>
      </c>
      <c r="F26" s="112" t="s">
        <v>154</v>
      </c>
      <c r="G26" s="113" t="s">
        <v>23</v>
      </c>
      <c r="H26" s="114">
        <v>20</v>
      </c>
      <c r="I26" s="115">
        <v>26274.924669</v>
      </c>
      <c r="J26" s="115">
        <v>21468.748361999998</v>
      </c>
      <c r="K26" s="116" t="s">
        <v>310</v>
      </c>
      <c r="L26" s="116">
        <v>16</v>
      </c>
      <c r="M26" s="115">
        <v>23661</v>
      </c>
      <c r="N26" s="117">
        <v>1000000</v>
      </c>
      <c r="O26" s="65">
        <v>907348</v>
      </c>
      <c r="P26" s="118">
        <v>-2.6355577636872267</v>
      </c>
      <c r="Q26" s="118">
        <v>-6.0382723886431728</v>
      </c>
      <c r="R26" s="142">
        <v>-9.8333130743544057</v>
      </c>
      <c r="S26" s="126">
        <v>4.0720832941148197</v>
      </c>
      <c r="T26" s="126">
        <v>9.5317000000000007</v>
      </c>
      <c r="U26" s="119">
        <v>20</v>
      </c>
      <c r="V26" s="119">
        <v>11</v>
      </c>
      <c r="W26" s="119">
        <v>4</v>
      </c>
      <c r="X26" s="119">
        <v>89</v>
      </c>
      <c r="Y26" s="119">
        <v>24</v>
      </c>
      <c r="Z26" s="207">
        <v>8.7769316684733999E-3</v>
      </c>
      <c r="AA26" s="207">
        <v>7.1013356226739321E-2</v>
      </c>
      <c r="AB26" s="120">
        <v>5.8840097489224856E-3</v>
      </c>
      <c r="AC26" s="120">
        <v>4.7606987968554657E-2</v>
      </c>
      <c r="AD26" s="53"/>
      <c r="AE26" s="49"/>
      <c r="AF26" s="49"/>
      <c r="AG26" s="49"/>
      <c r="AH26" s="49"/>
      <c r="AI26" s="49"/>
      <c r="AJ26" s="49"/>
      <c r="AK26" s="49"/>
      <c r="AL26" s="49"/>
      <c r="AM26" s="49"/>
      <c r="AN26" s="49"/>
      <c r="AO26" s="49"/>
      <c r="AP26" s="49"/>
      <c r="AQ26" s="49"/>
      <c r="AR26" s="49"/>
      <c r="AS26" s="49"/>
      <c r="AT26" s="49"/>
      <c r="AU26" s="49"/>
      <c r="AV26" s="49"/>
      <c r="AW26" s="49"/>
      <c r="AX26" s="49"/>
      <c r="AY26" s="49"/>
      <c r="AZ26" s="49"/>
      <c r="BA26" s="49"/>
      <c r="BB26" s="49"/>
      <c r="BC26" s="49"/>
      <c r="BD26" s="49"/>
    </row>
    <row r="27" spans="1:56" s="61" customFormat="1" ht="49.5">
      <c r="A27" s="49"/>
      <c r="B27" s="50"/>
      <c r="C27" s="50">
        <v>132</v>
      </c>
      <c r="D27" s="69">
        <v>24</v>
      </c>
      <c r="E27" s="66" t="s">
        <v>155</v>
      </c>
      <c r="F27" s="82" t="s">
        <v>41</v>
      </c>
      <c r="G27" s="83" t="s">
        <v>23</v>
      </c>
      <c r="H27" s="122">
        <v>20</v>
      </c>
      <c r="I27" s="68">
        <v>51469.615782000001</v>
      </c>
      <c r="J27" s="68">
        <v>49830.378192999997</v>
      </c>
      <c r="K27" s="73" t="s">
        <v>311</v>
      </c>
      <c r="L27" s="73">
        <v>16</v>
      </c>
      <c r="M27" s="67">
        <v>48226</v>
      </c>
      <c r="N27" s="67">
        <v>500000</v>
      </c>
      <c r="O27" s="123">
        <v>1000000</v>
      </c>
      <c r="P27" s="75">
        <v>0.92705735721744098</v>
      </c>
      <c r="Q27" s="75">
        <v>3.3268</v>
      </c>
      <c r="R27" s="75">
        <v>7.7591999999999999</v>
      </c>
      <c r="S27" s="75">
        <v>22.518046807818344</v>
      </c>
      <c r="T27" s="75">
        <v>39.749699999999997</v>
      </c>
      <c r="U27" s="254">
        <v>9</v>
      </c>
      <c r="V27" s="254">
        <v>5</v>
      </c>
      <c r="W27" s="254">
        <v>2</v>
      </c>
      <c r="X27" s="254">
        <v>95</v>
      </c>
      <c r="Y27" s="254">
        <v>11</v>
      </c>
      <c r="Z27" s="207">
        <v>9.2599255319987424E-3</v>
      </c>
      <c r="AA27" s="207">
        <v>0.17593858510797611</v>
      </c>
      <c r="AB27" s="120">
        <v>6.2078063453869497E-3</v>
      </c>
      <c r="AC27" s="120">
        <v>0.11794832056235205</v>
      </c>
      <c r="AD27" s="53"/>
      <c r="AE27" s="49"/>
      <c r="AF27" s="49"/>
      <c r="AG27" s="49"/>
      <c r="AH27" s="49"/>
      <c r="AI27" s="49"/>
      <c r="AJ27" s="49"/>
      <c r="AK27" s="49"/>
      <c r="AL27" s="49"/>
      <c r="AM27" s="49"/>
      <c r="AN27" s="49"/>
      <c r="AO27" s="49"/>
      <c r="AP27" s="49"/>
      <c r="AQ27" s="49"/>
      <c r="AR27" s="49"/>
      <c r="AS27" s="49"/>
      <c r="AT27" s="49"/>
      <c r="AU27" s="49"/>
      <c r="AV27" s="49"/>
      <c r="AW27" s="49"/>
      <c r="AX27" s="49"/>
      <c r="AY27" s="49"/>
      <c r="AZ27" s="49"/>
      <c r="BA27" s="49"/>
      <c r="BB27" s="49"/>
      <c r="BC27" s="49"/>
      <c r="BD27" s="49"/>
    </row>
    <row r="28" spans="1:56" s="60" customFormat="1" ht="49.5">
      <c r="A28" s="49"/>
      <c r="B28" s="50"/>
      <c r="C28" s="50">
        <v>136</v>
      </c>
      <c r="D28" s="134">
        <v>25</v>
      </c>
      <c r="E28" s="111" t="s">
        <v>159</v>
      </c>
      <c r="F28" s="112" t="s">
        <v>71</v>
      </c>
      <c r="G28" s="113" t="s">
        <v>23</v>
      </c>
      <c r="H28" s="114">
        <v>18</v>
      </c>
      <c r="I28" s="115">
        <v>5192.8252839999996</v>
      </c>
      <c r="J28" s="115">
        <v>5011.3694370000003</v>
      </c>
      <c r="K28" s="116" t="s">
        <v>312</v>
      </c>
      <c r="L28" s="116">
        <v>14</v>
      </c>
      <c r="M28" s="115">
        <v>5000</v>
      </c>
      <c r="N28" s="117">
        <v>500000</v>
      </c>
      <c r="O28" s="65">
        <v>1002274</v>
      </c>
      <c r="P28" s="126">
        <v>1.3046446640870262</v>
      </c>
      <c r="Q28" s="142">
        <v>-0.16448930176615814</v>
      </c>
      <c r="R28" s="126">
        <v>1.1619000000000002</v>
      </c>
      <c r="S28" s="126">
        <v>9.8847011258219943</v>
      </c>
      <c r="T28" s="126">
        <v>10.0192</v>
      </c>
      <c r="U28" s="119">
        <v>6</v>
      </c>
      <c r="V28" s="119">
        <v>78</v>
      </c>
      <c r="W28" s="119">
        <v>1</v>
      </c>
      <c r="X28" s="119">
        <v>22</v>
      </c>
      <c r="Y28" s="119">
        <v>7</v>
      </c>
      <c r="Z28" s="207">
        <v>1.4527615240555871E-2</v>
      </c>
      <c r="AA28" s="207">
        <v>4.0975325037465281E-3</v>
      </c>
      <c r="AB28" s="120">
        <v>9.739238373140207E-3</v>
      </c>
      <c r="AC28" s="120">
        <v>2.746964669347238E-3</v>
      </c>
      <c r="AD28" s="53"/>
      <c r="AE28" s="49"/>
      <c r="AF28" s="49"/>
      <c r="AG28" s="49"/>
      <c r="AH28" s="49"/>
      <c r="AI28" s="49"/>
      <c r="AJ28" s="49"/>
      <c r="AK28" s="49"/>
      <c r="AL28" s="49"/>
      <c r="AM28" s="49"/>
      <c r="AN28" s="49"/>
      <c r="AO28" s="49"/>
      <c r="AP28" s="49"/>
      <c r="AQ28" s="49"/>
      <c r="AR28" s="49"/>
      <c r="AS28" s="49"/>
      <c r="AT28" s="49"/>
      <c r="AU28" s="49"/>
      <c r="AV28" s="49"/>
      <c r="AW28" s="49"/>
      <c r="AX28" s="49"/>
      <c r="AY28" s="49"/>
      <c r="AZ28" s="49"/>
      <c r="BA28" s="49"/>
      <c r="BB28" s="49"/>
      <c r="BC28" s="49"/>
      <c r="BD28" s="49"/>
    </row>
    <row r="29" spans="1:56" s="61" customFormat="1" ht="49.5">
      <c r="A29" s="49"/>
      <c r="B29" s="50"/>
      <c r="C29" s="50">
        <v>138</v>
      </c>
      <c r="D29" s="69">
        <v>26</v>
      </c>
      <c r="E29" s="66" t="s">
        <v>160</v>
      </c>
      <c r="F29" s="82" t="s">
        <v>189</v>
      </c>
      <c r="G29" s="83" t="s">
        <v>23</v>
      </c>
      <c r="H29" s="122">
        <v>20</v>
      </c>
      <c r="I29" s="68">
        <v>143914.141011</v>
      </c>
      <c r="J29" s="68">
        <v>71314.170524999994</v>
      </c>
      <c r="K29" s="73" t="s">
        <v>313</v>
      </c>
      <c r="L29" s="73">
        <v>14</v>
      </c>
      <c r="M29" s="67">
        <v>67905</v>
      </c>
      <c r="N29" s="67">
        <v>500000</v>
      </c>
      <c r="O29" s="123">
        <v>1050205</v>
      </c>
      <c r="P29" s="75">
        <v>6.8827224347748377</v>
      </c>
      <c r="Q29" s="75">
        <v>10.041</v>
      </c>
      <c r="R29" s="75">
        <v>16.4178</v>
      </c>
      <c r="S29" s="75">
        <v>33.067247332004001</v>
      </c>
      <c r="T29" s="75">
        <v>41.409099999999995</v>
      </c>
      <c r="U29" s="254">
        <v>447</v>
      </c>
      <c r="V29" s="254">
        <v>77.650068261782195</v>
      </c>
      <c r="W29" s="254">
        <v>3</v>
      </c>
      <c r="X29" s="254">
        <v>22.349931738217698</v>
      </c>
      <c r="Y29" s="254">
        <v>450</v>
      </c>
      <c r="Z29" s="207">
        <v>0.20580739872856349</v>
      </c>
      <c r="AA29" s="207">
        <v>5.9237311901597721E-2</v>
      </c>
      <c r="AB29" s="120">
        <v>0.13797221925163664</v>
      </c>
      <c r="AC29" s="120">
        <v>3.9712388553845027E-2</v>
      </c>
      <c r="AD29" s="53"/>
      <c r="AE29" s="49"/>
      <c r="AF29" s="49"/>
      <c r="AG29" s="49"/>
      <c r="AH29" s="49"/>
      <c r="AI29" s="49"/>
      <c r="AJ29" s="49"/>
      <c r="AK29" s="49"/>
      <c r="AL29" s="49"/>
      <c r="AM29" s="49"/>
      <c r="AN29" s="49"/>
      <c r="AO29" s="49"/>
      <c r="AP29" s="49"/>
      <c r="AQ29" s="49"/>
      <c r="AR29" s="49"/>
      <c r="AS29" s="49"/>
      <c r="AT29" s="49"/>
      <c r="AU29" s="49"/>
      <c r="AV29" s="49"/>
      <c r="AW29" s="49"/>
      <c r="AX29" s="49"/>
      <c r="AY29" s="49"/>
      <c r="AZ29" s="49"/>
      <c r="BA29" s="49"/>
      <c r="BB29" s="49"/>
      <c r="BC29" s="49"/>
      <c r="BD29" s="49"/>
    </row>
    <row r="30" spans="1:56" s="60" customFormat="1" ht="49.5">
      <c r="A30" s="49"/>
      <c r="B30" s="50"/>
      <c r="C30" s="50">
        <v>139</v>
      </c>
      <c r="D30" s="134">
        <v>27</v>
      </c>
      <c r="E30" s="111" t="s">
        <v>170</v>
      </c>
      <c r="F30" s="112" t="s">
        <v>171</v>
      </c>
      <c r="G30" s="113" t="s">
        <v>23</v>
      </c>
      <c r="H30" s="114">
        <v>20</v>
      </c>
      <c r="I30" s="115">
        <v>233489.34234900001</v>
      </c>
      <c r="J30" s="115">
        <v>239929.329887</v>
      </c>
      <c r="K30" s="116" t="s">
        <v>314</v>
      </c>
      <c r="L30" s="116">
        <v>13</v>
      </c>
      <c r="M30" s="115">
        <v>231914</v>
      </c>
      <c r="N30" s="117">
        <v>2000000</v>
      </c>
      <c r="O30" s="65">
        <v>1034561</v>
      </c>
      <c r="P30" s="126">
        <v>3.9341741092477247</v>
      </c>
      <c r="Q30" s="126">
        <v>6.9122000000000003</v>
      </c>
      <c r="R30" s="126">
        <v>12.030799999999999</v>
      </c>
      <c r="S30" s="126">
        <v>25.888640058045027</v>
      </c>
      <c r="T30" s="126">
        <v>26.311499999999999</v>
      </c>
      <c r="U30" s="119">
        <v>80</v>
      </c>
      <c r="V30" s="119">
        <v>3</v>
      </c>
      <c r="W30" s="119">
        <v>4</v>
      </c>
      <c r="X30" s="119">
        <v>97</v>
      </c>
      <c r="Y30" s="119">
        <v>84</v>
      </c>
      <c r="Z30" s="207">
        <v>2.6751485438351513E-2</v>
      </c>
      <c r="AA30" s="207">
        <v>0.86496469584003233</v>
      </c>
      <c r="AB30" s="120">
        <v>1.7934057944511302E-2</v>
      </c>
      <c r="AC30" s="120">
        <v>0.57986787353919889</v>
      </c>
      <c r="AD30" s="53"/>
      <c r="AE30" s="49"/>
      <c r="AF30" s="49"/>
      <c r="AG30" s="49"/>
      <c r="AH30" s="49"/>
      <c r="AI30" s="49"/>
      <c r="AJ30" s="49"/>
      <c r="AK30" s="49"/>
      <c r="AL30" s="49"/>
      <c r="AM30" s="49"/>
      <c r="AN30" s="49"/>
      <c r="AO30" s="49"/>
      <c r="AP30" s="49"/>
      <c r="AQ30" s="49"/>
      <c r="AR30" s="49"/>
      <c r="AS30" s="49"/>
      <c r="AT30" s="49"/>
      <c r="AU30" s="49"/>
      <c r="AV30" s="49"/>
      <c r="AW30" s="49"/>
      <c r="AX30" s="49"/>
      <c r="AY30" s="49"/>
      <c r="AZ30" s="49"/>
      <c r="BA30" s="49"/>
      <c r="BB30" s="49"/>
      <c r="BC30" s="49"/>
      <c r="BD30" s="49"/>
    </row>
    <row r="31" spans="1:56" s="60" customFormat="1" ht="49.5">
      <c r="A31" s="49"/>
      <c r="B31" s="50"/>
      <c r="C31" s="50">
        <v>150</v>
      </c>
      <c r="D31" s="69">
        <v>28</v>
      </c>
      <c r="E31" s="66" t="s">
        <v>265</v>
      </c>
      <c r="F31" s="82" t="s">
        <v>267</v>
      </c>
      <c r="G31" s="83" t="s">
        <v>23</v>
      </c>
      <c r="H31" s="122">
        <v>17</v>
      </c>
      <c r="I31" s="68">
        <v>10588.005290999999</v>
      </c>
      <c r="J31" s="68">
        <v>5290.4402909999999</v>
      </c>
      <c r="K31" s="73" t="s">
        <v>315</v>
      </c>
      <c r="L31" s="73">
        <v>8</v>
      </c>
      <c r="M31" s="67">
        <v>5184</v>
      </c>
      <c r="N31" s="67">
        <v>500000</v>
      </c>
      <c r="O31" s="123">
        <v>1020533</v>
      </c>
      <c r="P31" s="75">
        <v>1.038669679082652</v>
      </c>
      <c r="Q31" s="141">
        <v>-1.7133396833162704</v>
      </c>
      <c r="R31" s="75">
        <v>2.1968292056863179</v>
      </c>
      <c r="S31" s="75"/>
      <c r="T31" s="75">
        <v>6.3032000000000004</v>
      </c>
      <c r="U31" s="254">
        <v>76</v>
      </c>
      <c r="V31" s="254">
        <v>3</v>
      </c>
      <c r="W31" s="254">
        <v>2</v>
      </c>
      <c r="X31" s="254">
        <v>97</v>
      </c>
      <c r="Y31" s="254">
        <v>78</v>
      </c>
      <c r="Z31" s="207">
        <v>5.8987009413901152E-4</v>
      </c>
      <c r="AA31" s="207">
        <v>1.9072466377161371E-2</v>
      </c>
      <c r="AB31" s="120">
        <v>3.9544587056303883E-4</v>
      </c>
      <c r="AC31" s="120">
        <v>1.2786083148204921E-2</v>
      </c>
      <c r="AD31" s="53"/>
      <c r="AE31" s="49"/>
      <c r="AF31" s="49"/>
      <c r="AG31" s="49"/>
      <c r="AH31" s="49"/>
      <c r="AI31" s="49"/>
      <c r="AJ31" s="49"/>
      <c r="AK31" s="49"/>
      <c r="AL31" s="49"/>
      <c r="AM31" s="49"/>
      <c r="AN31" s="49"/>
      <c r="AO31" s="49"/>
      <c r="AP31" s="49"/>
      <c r="AQ31" s="49"/>
      <c r="AR31" s="49"/>
      <c r="AS31" s="49"/>
      <c r="AT31" s="49"/>
      <c r="AU31" s="49"/>
      <c r="AV31" s="49"/>
      <c r="AW31" s="49"/>
      <c r="AX31" s="49"/>
      <c r="AY31" s="49"/>
      <c r="AZ31" s="49"/>
      <c r="BA31" s="49"/>
      <c r="BB31" s="49"/>
      <c r="BC31" s="49"/>
      <c r="BD31" s="49"/>
    </row>
    <row r="32" spans="1:56" s="60" customFormat="1" ht="49.5">
      <c r="A32" s="49"/>
      <c r="B32" s="50"/>
      <c r="C32" s="50">
        <v>154</v>
      </c>
      <c r="D32" s="134">
        <v>29</v>
      </c>
      <c r="E32" s="111" t="s">
        <v>266</v>
      </c>
      <c r="F32" s="112" t="s">
        <v>116</v>
      </c>
      <c r="G32" s="113" t="s">
        <v>23</v>
      </c>
      <c r="H32" s="114">
        <v>20</v>
      </c>
      <c r="I32" s="115">
        <v>189666.18555600001</v>
      </c>
      <c r="J32" s="115">
        <v>168355.276235</v>
      </c>
      <c r="K32" s="116" t="s">
        <v>316</v>
      </c>
      <c r="L32" s="116">
        <v>8</v>
      </c>
      <c r="M32" s="115">
        <v>164594</v>
      </c>
      <c r="N32" s="117">
        <v>500000</v>
      </c>
      <c r="O32" s="65">
        <v>1022852</v>
      </c>
      <c r="P32" s="126">
        <v>1.6230832658733179</v>
      </c>
      <c r="Q32" s="126">
        <v>5.7463842343519014</v>
      </c>
      <c r="R32" s="126">
        <v>16.265169831694092</v>
      </c>
      <c r="S32" s="126"/>
      <c r="T32" s="126">
        <v>15.099199999999998</v>
      </c>
      <c r="U32" s="119">
        <v>38</v>
      </c>
      <c r="V32" s="119">
        <v>11</v>
      </c>
      <c r="W32" s="119">
        <v>9</v>
      </c>
      <c r="X32" s="119">
        <v>89</v>
      </c>
      <c r="Y32" s="119">
        <v>47</v>
      </c>
      <c r="Z32" s="207">
        <v>6.8827615407566475E-2</v>
      </c>
      <c r="AA32" s="207">
        <v>0.55687797920667415</v>
      </c>
      <c r="AB32" s="120">
        <v>4.614167859001328E-2</v>
      </c>
      <c r="AC32" s="120">
        <v>0.37332812677374383</v>
      </c>
      <c r="AD32" s="53"/>
      <c r="AE32" s="49"/>
      <c r="AF32" s="49"/>
      <c r="AG32" s="49"/>
      <c r="AH32" s="49"/>
      <c r="AI32" s="49"/>
      <c r="AJ32" s="49"/>
      <c r="AK32" s="49"/>
      <c r="AL32" s="49"/>
      <c r="AM32" s="49"/>
      <c r="AN32" s="49"/>
      <c r="AO32" s="49"/>
      <c r="AP32" s="49"/>
      <c r="AQ32" s="49"/>
      <c r="AR32" s="49"/>
      <c r="AS32" s="49"/>
      <c r="AT32" s="49"/>
      <c r="AU32" s="49"/>
      <c r="AV32" s="49"/>
      <c r="AW32" s="49"/>
      <c r="AX32" s="49"/>
      <c r="AY32" s="49"/>
      <c r="AZ32" s="49"/>
      <c r="BA32" s="49"/>
      <c r="BB32" s="49"/>
      <c r="BC32" s="49"/>
      <c r="BD32" s="49"/>
    </row>
    <row r="33" spans="1:139" s="60" customFormat="1" ht="49.5">
      <c r="A33" s="49"/>
      <c r="B33" s="50"/>
      <c r="C33" s="50">
        <v>157</v>
      </c>
      <c r="D33" s="69">
        <v>30</v>
      </c>
      <c r="E33" s="66" t="s">
        <v>282</v>
      </c>
      <c r="F33" s="82" t="s">
        <v>45</v>
      </c>
      <c r="G33" s="83" t="s">
        <v>284</v>
      </c>
      <c r="H33" s="122" t="s">
        <v>48</v>
      </c>
      <c r="I33" s="68">
        <v>55217.052028999999</v>
      </c>
      <c r="J33" s="68">
        <v>5306.2309279999999</v>
      </c>
      <c r="K33" s="73" t="s">
        <v>317</v>
      </c>
      <c r="L33" s="73">
        <v>7</v>
      </c>
      <c r="M33" s="67">
        <v>51331</v>
      </c>
      <c r="N33" s="67">
        <v>5000000</v>
      </c>
      <c r="O33" s="123">
        <v>103373</v>
      </c>
      <c r="P33" s="75">
        <v>1.89</v>
      </c>
      <c r="Q33" s="75">
        <v>5.65</v>
      </c>
      <c r="R33" s="75">
        <v>11.56</v>
      </c>
      <c r="S33" s="75" t="s">
        <v>48</v>
      </c>
      <c r="T33" s="75">
        <v>11.87</v>
      </c>
      <c r="U33" s="254">
        <v>26</v>
      </c>
      <c r="V33" s="254">
        <v>12</v>
      </c>
      <c r="W33" s="254">
        <v>3</v>
      </c>
      <c r="X33" s="254">
        <v>88</v>
      </c>
      <c r="Y33" s="254">
        <v>29</v>
      </c>
      <c r="Z33" s="207">
        <v>2.366522833532302E-3</v>
      </c>
      <c r="AA33" s="207">
        <v>1.7354500779236885E-2</v>
      </c>
      <c r="AB33" s="120">
        <v>1.5865047091079484E-3</v>
      </c>
      <c r="AC33" s="120">
        <v>1.1634367866791622E-2</v>
      </c>
      <c r="AD33" s="53"/>
      <c r="AE33" s="49"/>
      <c r="AF33" s="49"/>
      <c r="AG33" s="49"/>
      <c r="AH33" s="49"/>
      <c r="AI33" s="49"/>
      <c r="AJ33" s="49"/>
      <c r="AK33" s="49"/>
      <c r="AL33" s="49"/>
      <c r="AM33" s="49"/>
      <c r="AN33" s="49"/>
      <c r="AO33" s="49"/>
      <c r="AP33" s="49"/>
      <c r="AQ33" s="49"/>
      <c r="AR33" s="49"/>
      <c r="AS33" s="49"/>
      <c r="AT33" s="49"/>
      <c r="AU33" s="49"/>
      <c r="AV33" s="49"/>
      <c r="AW33" s="49"/>
      <c r="AX33" s="49"/>
      <c r="AY33" s="49"/>
      <c r="AZ33" s="49"/>
      <c r="BA33" s="49"/>
      <c r="BB33" s="49"/>
      <c r="BC33" s="49"/>
      <c r="BD33" s="49"/>
    </row>
    <row r="34" spans="1:139" s="60" customFormat="1" ht="49.5">
      <c r="A34" s="49"/>
      <c r="B34" s="50"/>
      <c r="C34" s="50">
        <v>162</v>
      </c>
      <c r="D34" s="206">
        <v>31</v>
      </c>
      <c r="E34" s="111" t="s">
        <v>396</v>
      </c>
      <c r="F34" s="112" t="s">
        <v>74</v>
      </c>
      <c r="G34" s="113" t="s">
        <v>398</v>
      </c>
      <c r="H34" s="127" t="s">
        <v>48</v>
      </c>
      <c r="I34" s="115" t="s">
        <v>48</v>
      </c>
      <c r="J34" s="115">
        <v>5244.0075399999996</v>
      </c>
      <c r="K34" s="116" t="s">
        <v>397</v>
      </c>
      <c r="L34" s="116">
        <v>4</v>
      </c>
      <c r="M34" s="115">
        <v>5000</v>
      </c>
      <c r="N34" s="117">
        <v>500000</v>
      </c>
      <c r="O34" s="65">
        <v>1048801</v>
      </c>
      <c r="P34" s="126">
        <v>1.6988580222073324</v>
      </c>
      <c r="Q34" s="126">
        <v>4.8800999999999997</v>
      </c>
      <c r="R34" s="126" t="s">
        <v>48</v>
      </c>
      <c r="S34" s="126" t="s">
        <v>48</v>
      </c>
      <c r="T34" s="126">
        <v>5.7211999999999996</v>
      </c>
      <c r="U34" s="119">
        <v>4</v>
      </c>
      <c r="V34" s="119">
        <v>24</v>
      </c>
      <c r="W34" s="119">
        <v>7</v>
      </c>
      <c r="X34" s="119">
        <v>76</v>
      </c>
      <c r="Y34" s="119">
        <v>11</v>
      </c>
      <c r="Z34" s="207">
        <v>4.6775437220946967E-3</v>
      </c>
      <c r="AA34" s="207">
        <v>1.4812221786633205E-2</v>
      </c>
      <c r="AB34" s="120">
        <v>3.1358012003987129E-3</v>
      </c>
      <c r="AC34" s="120">
        <v>9.9300371345959239E-3</v>
      </c>
      <c r="AD34" s="53"/>
      <c r="AE34" s="49"/>
      <c r="AF34" s="49"/>
      <c r="AG34" s="49"/>
      <c r="AH34" s="49"/>
      <c r="AI34" s="49"/>
      <c r="AJ34" s="49"/>
      <c r="AK34" s="49"/>
      <c r="AL34" s="49"/>
      <c r="AM34" s="49"/>
      <c r="AN34" s="49"/>
      <c r="AO34" s="49"/>
      <c r="AP34" s="49"/>
      <c r="AQ34" s="49"/>
      <c r="AR34" s="49"/>
      <c r="AS34" s="49"/>
      <c r="AT34" s="49"/>
      <c r="AU34" s="49"/>
      <c r="AV34" s="49"/>
      <c r="AW34" s="49"/>
      <c r="AX34" s="49"/>
      <c r="AY34" s="49"/>
      <c r="AZ34" s="49"/>
      <c r="BA34" s="49"/>
      <c r="BB34" s="49"/>
      <c r="BC34" s="49"/>
      <c r="BD34" s="49"/>
    </row>
    <row r="35" spans="1:139" s="60" customFormat="1" ht="49.5">
      <c r="A35" s="49"/>
      <c r="B35" s="50"/>
      <c r="C35" s="50">
        <v>172</v>
      </c>
      <c r="D35" s="69">
        <v>32</v>
      </c>
      <c r="E35" s="66" t="s">
        <v>423</v>
      </c>
      <c r="F35" s="82" t="s">
        <v>272</v>
      </c>
      <c r="G35" s="83" t="s">
        <v>284</v>
      </c>
      <c r="H35" s="74" t="s">
        <v>48</v>
      </c>
      <c r="I35" s="68" t="s">
        <v>48</v>
      </c>
      <c r="J35" s="68">
        <v>36520.847831999999</v>
      </c>
      <c r="K35" s="73" t="s">
        <v>429</v>
      </c>
      <c r="L35" s="73">
        <v>1</v>
      </c>
      <c r="M35" s="67">
        <v>13111</v>
      </c>
      <c r="N35" s="67">
        <v>500000</v>
      </c>
      <c r="O35" s="123">
        <v>1038496</v>
      </c>
      <c r="P35" s="75">
        <v>3.8</v>
      </c>
      <c r="Q35" s="75" t="s">
        <v>48</v>
      </c>
      <c r="R35" s="75" t="s">
        <v>48</v>
      </c>
      <c r="S35" s="75" t="s">
        <v>48</v>
      </c>
      <c r="T35" s="75">
        <v>3.8</v>
      </c>
      <c r="U35" s="254">
        <v>19</v>
      </c>
      <c r="V35" s="254">
        <v>4</v>
      </c>
      <c r="W35" s="254">
        <v>2</v>
      </c>
      <c r="X35" s="254">
        <v>96</v>
      </c>
      <c r="Y35" s="254">
        <v>21</v>
      </c>
      <c r="Z35" s="207">
        <v>5.4293038672908831E-3</v>
      </c>
      <c r="AA35" s="207">
        <v>0.13030329281498121</v>
      </c>
      <c r="AB35" s="120">
        <v>3.6397773267111007E-3</v>
      </c>
      <c r="AC35" s="120">
        <v>8.7354655841066414E-2</v>
      </c>
      <c r="AD35" s="53"/>
      <c r="AE35" s="49"/>
      <c r="AF35" s="49"/>
      <c r="AG35" s="49"/>
      <c r="AH35" s="49"/>
      <c r="AI35" s="49"/>
      <c r="AJ35" s="49"/>
      <c r="AK35" s="49"/>
      <c r="AL35" s="49"/>
      <c r="AM35" s="49"/>
      <c r="AN35" s="49"/>
      <c r="AO35" s="49"/>
      <c r="AP35" s="49"/>
      <c r="AQ35" s="49"/>
      <c r="AR35" s="49"/>
      <c r="AS35" s="49"/>
      <c r="AT35" s="49"/>
      <c r="AU35" s="49"/>
      <c r="AV35" s="49"/>
      <c r="AW35" s="49"/>
      <c r="AX35" s="49"/>
      <c r="AY35" s="49"/>
      <c r="AZ35" s="49"/>
      <c r="BA35" s="49"/>
      <c r="BB35" s="49"/>
      <c r="BC35" s="49"/>
      <c r="BD35" s="49"/>
    </row>
    <row r="36" spans="1:139" s="60" customFormat="1" ht="45">
      <c r="A36" s="49"/>
      <c r="B36" s="50"/>
      <c r="C36" s="50"/>
      <c r="D36" s="267" t="s">
        <v>47</v>
      </c>
      <c r="E36" s="267"/>
      <c r="F36" s="267"/>
      <c r="G36" s="267"/>
      <c r="H36" s="212"/>
      <c r="I36" s="213">
        <f t="shared" ref="I36:J36" si="0">SUM(I4:I35)</f>
        <v>28616955.920999002</v>
      </c>
      <c r="J36" s="213">
        <f t="shared" si="0"/>
        <v>26906468.103228997</v>
      </c>
      <c r="K36" s="214" t="s">
        <v>48</v>
      </c>
      <c r="L36" s="214"/>
      <c r="M36" s="213">
        <f>SUM(M4:M35)</f>
        <v>26705203</v>
      </c>
      <c r="N36" s="215" t="s">
        <v>48</v>
      </c>
      <c r="O36" s="216" t="s">
        <v>48</v>
      </c>
      <c r="P36" s="217">
        <v>2.1248226679009141</v>
      </c>
      <c r="Q36" s="217">
        <v>4.7412907385062484</v>
      </c>
      <c r="R36" s="217">
        <v>10.877252946899569</v>
      </c>
      <c r="S36" s="217">
        <v>20.678097098231426</v>
      </c>
      <c r="T36" s="217">
        <v>58.542456250000008</v>
      </c>
      <c r="U36" s="218">
        <v>68555</v>
      </c>
      <c r="V36" s="218">
        <v>70.270656439265935</v>
      </c>
      <c r="W36" s="218">
        <v>505</v>
      </c>
      <c r="X36" s="218">
        <v>29.729343560734065</v>
      </c>
      <c r="Y36" s="231">
        <f>U36+W36</f>
        <v>69060</v>
      </c>
      <c r="Z36" s="208">
        <v>70.270656439265935</v>
      </c>
      <c r="AA36" s="207">
        <v>29.729343560734065</v>
      </c>
      <c r="AB36" s="120">
        <v>0</v>
      </c>
      <c r="AC36" s="120">
        <v>0</v>
      </c>
      <c r="AD36" s="53"/>
      <c r="AE36" s="49"/>
      <c r="AF36" s="49"/>
      <c r="AG36" s="49"/>
      <c r="AH36" s="49"/>
      <c r="AI36" s="49"/>
      <c r="AJ36" s="49"/>
      <c r="AK36" s="49"/>
      <c r="AL36" s="49"/>
      <c r="AM36" s="49"/>
      <c r="AN36" s="49"/>
      <c r="AO36" s="49"/>
      <c r="AP36" s="49"/>
      <c r="AQ36" s="49"/>
      <c r="AR36" s="49"/>
      <c r="AS36" s="49"/>
      <c r="AT36" s="49"/>
      <c r="AU36" s="49"/>
      <c r="AV36" s="49"/>
      <c r="AW36" s="49"/>
      <c r="AX36" s="49"/>
      <c r="AY36" s="49"/>
      <c r="AZ36" s="49"/>
      <c r="BA36" s="49"/>
      <c r="BB36" s="49"/>
      <c r="BC36" s="49"/>
      <c r="BD36" s="49"/>
    </row>
    <row r="37" spans="1:139" s="61" customFormat="1" ht="45">
      <c r="A37" s="49"/>
      <c r="B37" s="50"/>
      <c r="C37" s="50">
        <v>13</v>
      </c>
      <c r="D37" s="69">
        <v>33</v>
      </c>
      <c r="E37" s="66" t="s">
        <v>21</v>
      </c>
      <c r="F37" s="82" t="s">
        <v>22</v>
      </c>
      <c r="G37" s="128" t="s">
        <v>50</v>
      </c>
      <c r="H37" s="129" t="s">
        <v>48</v>
      </c>
      <c r="I37" s="68">
        <v>152543.80030999999</v>
      </c>
      <c r="J37" s="68">
        <v>157230.64859200001</v>
      </c>
      <c r="K37" s="73" t="s">
        <v>318</v>
      </c>
      <c r="L37" s="73">
        <v>63</v>
      </c>
      <c r="M37" s="68">
        <v>172324</v>
      </c>
      <c r="N37" s="67">
        <v>500000</v>
      </c>
      <c r="O37" s="123">
        <v>912413</v>
      </c>
      <c r="P37" s="75">
        <v>0.3377167226412065</v>
      </c>
      <c r="Q37" s="75">
        <v>3.0605986330320101</v>
      </c>
      <c r="R37" s="75">
        <v>2.9452482147873935</v>
      </c>
      <c r="S37" s="75">
        <v>7.9945428947092845</v>
      </c>
      <c r="T37" s="75">
        <v>115.36660000000001</v>
      </c>
      <c r="U37" s="94">
        <v>7</v>
      </c>
      <c r="V37" s="94">
        <v>0</v>
      </c>
      <c r="W37" s="94">
        <v>4</v>
      </c>
      <c r="X37" s="94">
        <v>100</v>
      </c>
      <c r="Y37" s="94">
        <v>11</v>
      </c>
      <c r="Z37" s="210">
        <v>0</v>
      </c>
      <c r="AA37" s="211">
        <v>34.382020273392435</v>
      </c>
      <c r="AB37" s="120">
        <v>0</v>
      </c>
      <c r="AC37" s="120">
        <v>0.39175196071694135</v>
      </c>
      <c r="AD37" s="53"/>
      <c r="AE37" s="49"/>
      <c r="AF37" s="49"/>
      <c r="AG37" s="49"/>
      <c r="AH37" s="49"/>
      <c r="AI37" s="49"/>
      <c r="AJ37" s="49"/>
      <c r="AK37" s="49"/>
      <c r="AL37" s="49"/>
      <c r="AM37" s="49"/>
      <c r="AN37" s="49"/>
      <c r="AO37" s="49"/>
      <c r="AP37" s="49"/>
      <c r="AQ37" s="49"/>
      <c r="AR37" s="49"/>
      <c r="AS37" s="49"/>
      <c r="AT37" s="49"/>
      <c r="AU37" s="49"/>
      <c r="AV37" s="49"/>
      <c r="AW37" s="49"/>
      <c r="AX37" s="49"/>
      <c r="AY37" s="49"/>
      <c r="AZ37" s="49"/>
      <c r="BA37" s="49"/>
      <c r="BB37" s="49"/>
      <c r="BC37" s="49"/>
      <c r="BD37" s="49"/>
    </row>
    <row r="38" spans="1:139" s="60" customFormat="1" ht="45">
      <c r="A38" s="49"/>
      <c r="B38" s="50"/>
      <c r="C38" s="50">
        <v>32</v>
      </c>
      <c r="D38" s="134">
        <v>34</v>
      </c>
      <c r="E38" s="111" t="s">
        <v>100</v>
      </c>
      <c r="F38" s="112" t="s">
        <v>101</v>
      </c>
      <c r="G38" s="113" t="s">
        <v>50</v>
      </c>
      <c r="H38" s="127" t="s">
        <v>48</v>
      </c>
      <c r="I38" s="115">
        <v>66170.642265000002</v>
      </c>
      <c r="J38" s="115">
        <v>58653.578375999998</v>
      </c>
      <c r="K38" s="116" t="s">
        <v>319</v>
      </c>
      <c r="L38" s="116">
        <v>54</v>
      </c>
      <c r="M38" s="116">
        <v>12321</v>
      </c>
      <c r="N38" s="117">
        <v>50000</v>
      </c>
      <c r="O38" s="117">
        <v>4760456</v>
      </c>
      <c r="P38" s="118">
        <v>-2.13</v>
      </c>
      <c r="Q38" s="126">
        <v>0.06</v>
      </c>
      <c r="R38" s="142">
        <v>-4.9000000000000004</v>
      </c>
      <c r="S38" s="126">
        <v>17.7</v>
      </c>
      <c r="T38" s="126">
        <v>376.05</v>
      </c>
      <c r="U38" s="255">
        <v>68</v>
      </c>
      <c r="V38" s="255">
        <v>92.164119291642095</v>
      </c>
      <c r="W38" s="255">
        <v>1</v>
      </c>
      <c r="X38" s="255">
        <v>7.8358807083578901</v>
      </c>
      <c r="Y38" s="255">
        <v>69</v>
      </c>
      <c r="Z38" s="210">
        <v>11.820900901010464</v>
      </c>
      <c r="AA38" s="211">
        <v>1.0050241898642891</v>
      </c>
      <c r="AB38" s="120">
        <v>0.13468845252805692</v>
      </c>
      <c r="AC38" s="120">
        <v>1.14513397937812E-2</v>
      </c>
      <c r="AD38" s="53"/>
      <c r="AE38" s="49"/>
      <c r="AF38" s="49"/>
      <c r="AG38" s="49"/>
      <c r="AH38" s="49"/>
      <c r="AI38" s="49"/>
      <c r="AJ38" s="49"/>
      <c r="AK38" s="49"/>
      <c r="AL38" s="49"/>
      <c r="AM38" s="49"/>
      <c r="AN38" s="49"/>
      <c r="AO38" s="49"/>
      <c r="AP38" s="49"/>
      <c r="AQ38" s="49"/>
      <c r="AR38" s="49"/>
      <c r="AS38" s="49"/>
      <c r="AT38" s="49"/>
      <c r="AU38" s="49"/>
      <c r="AV38" s="49"/>
      <c r="AW38" s="49"/>
      <c r="AX38" s="49"/>
      <c r="AY38" s="49"/>
      <c r="AZ38" s="49"/>
      <c r="BA38" s="49"/>
      <c r="BB38" s="49"/>
      <c r="BC38" s="49"/>
      <c r="BD38" s="49"/>
    </row>
    <row r="39" spans="1:139" s="61" customFormat="1" ht="45">
      <c r="A39" s="49"/>
      <c r="B39" s="50"/>
      <c r="C39" s="50">
        <v>17</v>
      </c>
      <c r="D39" s="69">
        <v>35</v>
      </c>
      <c r="E39" s="66" t="s">
        <v>51</v>
      </c>
      <c r="F39" s="82" t="s">
        <v>25</v>
      </c>
      <c r="G39" s="83" t="s">
        <v>50</v>
      </c>
      <c r="H39" s="129" t="s">
        <v>48</v>
      </c>
      <c r="I39" s="68">
        <v>108746.106489</v>
      </c>
      <c r="J39" s="68">
        <v>112833.55885299999</v>
      </c>
      <c r="K39" s="73" t="s">
        <v>320</v>
      </c>
      <c r="L39" s="73">
        <v>38</v>
      </c>
      <c r="M39" s="68">
        <v>51400</v>
      </c>
      <c r="N39" s="67">
        <v>500000</v>
      </c>
      <c r="O39" s="123">
        <v>2195206</v>
      </c>
      <c r="P39" s="141">
        <v>-0.28000000000000003</v>
      </c>
      <c r="Q39" s="75">
        <v>5.01</v>
      </c>
      <c r="R39" s="75">
        <v>3.94</v>
      </c>
      <c r="S39" s="75">
        <v>17.309999999999999</v>
      </c>
      <c r="T39" s="75">
        <v>111.68</v>
      </c>
      <c r="U39" s="94">
        <v>17</v>
      </c>
      <c r="V39" s="94">
        <v>2</v>
      </c>
      <c r="W39" s="94">
        <v>3</v>
      </c>
      <c r="X39" s="94">
        <v>98</v>
      </c>
      <c r="Y39" s="94">
        <v>20</v>
      </c>
      <c r="Z39" s="210">
        <v>0.49347194618139523</v>
      </c>
      <c r="AA39" s="211">
        <v>24.180125362888369</v>
      </c>
      <c r="AB39" s="120">
        <v>5.6226655949293347E-3</v>
      </c>
      <c r="AC39" s="120">
        <v>0.27551061415153744</v>
      </c>
      <c r="AD39" s="53"/>
      <c r="AE39" s="49"/>
      <c r="AF39" s="49"/>
      <c r="AG39" s="49"/>
      <c r="AH39" s="49"/>
      <c r="AI39" s="49"/>
      <c r="AJ39" s="49"/>
      <c r="AK39" s="49"/>
      <c r="AL39" s="49"/>
      <c r="AM39" s="49"/>
      <c r="AN39" s="49"/>
      <c r="AO39" s="49"/>
      <c r="AP39" s="49"/>
      <c r="AQ39" s="49"/>
      <c r="AR39" s="49"/>
      <c r="AS39" s="49"/>
      <c r="AT39" s="49"/>
      <c r="AU39" s="49"/>
      <c r="AV39" s="49"/>
      <c r="AW39" s="49"/>
      <c r="AX39" s="49"/>
      <c r="AY39" s="49"/>
      <c r="AZ39" s="49"/>
      <c r="BA39" s="49"/>
      <c r="BB39" s="49"/>
      <c r="BC39" s="49"/>
      <c r="BD39" s="49"/>
    </row>
    <row r="40" spans="1:139" s="60" customFormat="1" ht="45.75" thickBot="1">
      <c r="A40" s="49"/>
      <c r="B40" s="50"/>
      <c r="C40" s="50">
        <v>111</v>
      </c>
      <c r="D40" s="134">
        <v>36</v>
      </c>
      <c r="E40" s="111" t="s">
        <v>53</v>
      </c>
      <c r="F40" s="112" t="s">
        <v>41</v>
      </c>
      <c r="G40" s="113" t="s">
        <v>50</v>
      </c>
      <c r="H40" s="127" t="s">
        <v>48</v>
      </c>
      <c r="I40" s="115">
        <v>20801.556884000001</v>
      </c>
      <c r="J40" s="115">
        <v>18997.033058000001</v>
      </c>
      <c r="K40" s="116" t="s">
        <v>321</v>
      </c>
      <c r="L40" s="116">
        <v>34</v>
      </c>
      <c r="M40" s="116">
        <v>10672</v>
      </c>
      <c r="N40" s="117">
        <v>500000</v>
      </c>
      <c r="O40" s="117">
        <v>1725445</v>
      </c>
      <c r="P40" s="142">
        <v>-2.1591683595481825</v>
      </c>
      <c r="Q40" s="126">
        <v>1.9119109172542967</v>
      </c>
      <c r="R40" s="126">
        <v>0.42842442284036686</v>
      </c>
      <c r="S40" s="126">
        <v>18.760821468425533</v>
      </c>
      <c r="T40" s="126">
        <v>136.06030000000001</v>
      </c>
      <c r="U40" s="255">
        <v>644</v>
      </c>
      <c r="V40" s="255">
        <v>27</v>
      </c>
      <c r="W40" s="255">
        <v>48</v>
      </c>
      <c r="X40" s="255">
        <v>73</v>
      </c>
      <c r="Y40" s="255">
        <v>692</v>
      </c>
      <c r="Z40" s="210">
        <v>1.1216147934740361</v>
      </c>
      <c r="AA40" s="211">
        <v>3.0325140712446164</v>
      </c>
      <c r="AB40" s="120">
        <v>1.2779784056279549E-2</v>
      </c>
      <c r="AC40" s="120">
        <v>3.455274948549656E-2</v>
      </c>
      <c r="AD40" s="53"/>
      <c r="AE40" s="49"/>
      <c r="AF40" s="49"/>
      <c r="AG40" s="49"/>
      <c r="AH40" s="49"/>
      <c r="AI40" s="49"/>
      <c r="AJ40" s="49"/>
      <c r="AK40" s="49"/>
      <c r="AL40" s="49"/>
      <c r="AM40" s="49"/>
      <c r="AN40" s="49"/>
      <c r="AO40" s="49"/>
      <c r="AP40" s="49"/>
      <c r="AQ40" s="49"/>
      <c r="AR40" s="49"/>
      <c r="AS40" s="49"/>
      <c r="AT40" s="49"/>
      <c r="AU40" s="49"/>
      <c r="AV40" s="49"/>
      <c r="AW40" s="49"/>
      <c r="AX40" s="49"/>
      <c r="AY40" s="49"/>
      <c r="AZ40" s="49"/>
      <c r="BA40" s="49"/>
      <c r="BB40" s="49"/>
      <c r="BC40" s="49"/>
      <c r="BD40" s="49"/>
    </row>
    <row r="41" spans="1:139" s="132" customFormat="1" ht="45.75" thickBot="1">
      <c r="A41" s="130"/>
      <c r="B41" s="131"/>
      <c r="C41" s="50">
        <v>112</v>
      </c>
      <c r="D41" s="69">
        <v>37</v>
      </c>
      <c r="E41" s="69" t="s">
        <v>54</v>
      </c>
      <c r="F41" s="128" t="s">
        <v>41</v>
      </c>
      <c r="G41" s="128" t="s">
        <v>50</v>
      </c>
      <c r="H41" s="129" t="s">
        <v>48</v>
      </c>
      <c r="I41" s="68">
        <v>10613.668970999999</v>
      </c>
      <c r="J41" s="68">
        <v>9305.7356400000008</v>
      </c>
      <c r="K41" s="129" t="s">
        <v>322</v>
      </c>
      <c r="L41" s="129">
        <v>32</v>
      </c>
      <c r="M41" s="68">
        <v>5470</v>
      </c>
      <c r="N41" s="68">
        <v>200000</v>
      </c>
      <c r="O41" s="123">
        <v>1701231</v>
      </c>
      <c r="P41" s="75">
        <v>1.2383997199118275</v>
      </c>
      <c r="Q41" s="75">
        <v>4.3570394474027703</v>
      </c>
      <c r="R41" s="75">
        <v>2.9090125695238802</v>
      </c>
      <c r="S41" s="75">
        <v>21.717320261437909</v>
      </c>
      <c r="T41" s="75">
        <v>132.18090000000001</v>
      </c>
      <c r="U41" s="94">
        <v>128</v>
      </c>
      <c r="V41" s="94">
        <v>11</v>
      </c>
      <c r="W41" s="94">
        <v>22</v>
      </c>
      <c r="X41" s="94">
        <v>89</v>
      </c>
      <c r="Y41" s="94">
        <v>150</v>
      </c>
      <c r="Z41" s="210">
        <v>0.22383994070386909</v>
      </c>
      <c r="AA41" s="211">
        <v>1.8110686111494865</v>
      </c>
      <c r="AB41" s="120">
        <v>2.5504532590065964E-3</v>
      </c>
      <c r="AC41" s="120">
        <v>2.0635485459235194E-2</v>
      </c>
      <c r="AD41" s="53"/>
      <c r="AE41" s="49"/>
      <c r="AF41" s="49"/>
      <c r="AG41" s="49"/>
      <c r="AH41" s="49"/>
      <c r="AI41" s="49"/>
      <c r="AJ41" s="49"/>
      <c r="AK41" s="49"/>
      <c r="AL41" s="49"/>
      <c r="AM41" s="49"/>
      <c r="AN41" s="49"/>
      <c r="AO41" s="49"/>
      <c r="AP41" s="49"/>
      <c r="AQ41" s="49"/>
      <c r="AR41" s="49"/>
      <c r="AS41" s="49"/>
      <c r="AT41" s="49"/>
      <c r="AU41" s="49"/>
      <c r="AV41" s="49"/>
      <c r="AW41" s="49"/>
      <c r="AX41" s="49"/>
      <c r="AY41" s="49"/>
      <c r="AZ41" s="49"/>
      <c r="BA41" s="49"/>
      <c r="BB41" s="49"/>
      <c r="BC41" s="49"/>
      <c r="BD41" s="49"/>
      <c r="BE41" s="49"/>
      <c r="BF41" s="49"/>
      <c r="BG41" s="49"/>
      <c r="BH41" s="49"/>
      <c r="BI41" s="49"/>
      <c r="BJ41" s="49"/>
      <c r="BK41" s="49"/>
      <c r="BL41" s="49"/>
      <c r="BM41" s="49"/>
      <c r="BN41" s="49"/>
      <c r="BO41" s="49"/>
      <c r="BP41" s="49"/>
      <c r="BQ41" s="49"/>
      <c r="BR41" s="49"/>
      <c r="BS41" s="49"/>
      <c r="BT41" s="49"/>
      <c r="BU41" s="49"/>
      <c r="BV41" s="49"/>
      <c r="BW41" s="49"/>
      <c r="BX41" s="49"/>
      <c r="BY41" s="49"/>
      <c r="BZ41" s="49"/>
      <c r="CA41" s="49"/>
      <c r="CB41" s="49"/>
      <c r="CC41" s="49"/>
      <c r="CD41" s="49"/>
      <c r="CE41" s="49"/>
      <c r="CF41" s="49"/>
      <c r="CG41" s="49"/>
      <c r="CH41" s="49"/>
      <c r="CI41" s="49"/>
      <c r="CJ41" s="49"/>
      <c r="CK41" s="49"/>
      <c r="CL41" s="49"/>
      <c r="CM41" s="49"/>
      <c r="CN41" s="49"/>
      <c r="CO41" s="49"/>
      <c r="CP41" s="49"/>
      <c r="CQ41" s="49"/>
      <c r="CR41" s="49"/>
      <c r="CS41" s="49"/>
      <c r="CT41" s="49"/>
      <c r="CU41" s="49"/>
      <c r="CV41" s="49"/>
      <c r="CW41" s="49"/>
      <c r="CX41" s="49"/>
      <c r="CY41" s="49"/>
      <c r="CZ41" s="49"/>
      <c r="DA41" s="49"/>
      <c r="DB41" s="49"/>
      <c r="DC41" s="49"/>
      <c r="DD41" s="49"/>
      <c r="DE41" s="49"/>
      <c r="DF41" s="49"/>
      <c r="DG41" s="49"/>
      <c r="DH41" s="49"/>
      <c r="DI41" s="49"/>
      <c r="DJ41" s="49"/>
      <c r="DK41" s="49"/>
      <c r="DL41" s="49"/>
      <c r="DM41" s="49"/>
      <c r="DN41" s="49"/>
      <c r="DO41" s="49"/>
      <c r="DP41" s="49"/>
      <c r="DQ41" s="49"/>
      <c r="DR41" s="49"/>
      <c r="DS41" s="49"/>
      <c r="DT41" s="49"/>
      <c r="DU41" s="49"/>
      <c r="DV41" s="49"/>
      <c r="DW41" s="49"/>
      <c r="DX41" s="49"/>
      <c r="DY41" s="49"/>
      <c r="DZ41" s="49"/>
      <c r="EA41" s="49"/>
      <c r="EB41" s="49"/>
      <c r="EC41" s="49"/>
      <c r="ED41" s="49"/>
      <c r="EE41" s="49"/>
      <c r="EF41" s="49"/>
      <c r="EG41" s="49"/>
      <c r="EH41" s="49"/>
      <c r="EI41" s="49"/>
    </row>
    <row r="42" spans="1:139" s="137" customFormat="1" ht="45">
      <c r="A42" s="133"/>
      <c r="B42" s="133"/>
      <c r="C42" s="50">
        <v>120</v>
      </c>
      <c r="D42" s="134">
        <v>38</v>
      </c>
      <c r="E42" s="134" t="s">
        <v>144</v>
      </c>
      <c r="F42" s="135" t="s">
        <v>145</v>
      </c>
      <c r="G42" s="135" t="s">
        <v>50</v>
      </c>
      <c r="H42" s="127" t="s">
        <v>48</v>
      </c>
      <c r="I42" s="115">
        <v>11620.922039999999</v>
      </c>
      <c r="J42" s="115">
        <v>10925.221356</v>
      </c>
      <c r="K42" s="136" t="s">
        <v>323</v>
      </c>
      <c r="L42" s="136">
        <v>24</v>
      </c>
      <c r="M42" s="116">
        <v>6111</v>
      </c>
      <c r="N42" s="115">
        <v>50000</v>
      </c>
      <c r="O42" s="117">
        <v>1787796</v>
      </c>
      <c r="P42" s="126">
        <v>0.02</v>
      </c>
      <c r="Q42" s="126">
        <v>0.6</v>
      </c>
      <c r="R42" s="126">
        <v>0</v>
      </c>
      <c r="S42" s="126">
        <v>8.67</v>
      </c>
      <c r="T42" s="126">
        <v>78.78</v>
      </c>
      <c r="U42" s="255">
        <v>11</v>
      </c>
      <c r="V42" s="255">
        <v>41.049867057543899</v>
      </c>
      <c r="W42" s="255">
        <v>5</v>
      </c>
      <c r="X42" s="255">
        <v>58.950132942456001</v>
      </c>
      <c r="Y42" s="255">
        <v>16</v>
      </c>
      <c r="Z42" s="210">
        <v>0.98070002433642911</v>
      </c>
      <c r="AA42" s="211">
        <v>1.4083455308213455</v>
      </c>
      <c r="AB42" s="120">
        <v>1.1174187972492882E-2</v>
      </c>
      <c r="AC42" s="120">
        <v>1.604682094534074E-2</v>
      </c>
      <c r="AD42" s="53"/>
      <c r="AE42" s="49"/>
      <c r="AF42" s="49"/>
      <c r="AG42" s="49"/>
      <c r="AH42" s="49"/>
      <c r="AI42" s="49"/>
      <c r="AJ42" s="49"/>
      <c r="AK42" s="49"/>
      <c r="AL42" s="49"/>
      <c r="AM42" s="49"/>
      <c r="AN42" s="49"/>
      <c r="AO42" s="49"/>
      <c r="AP42" s="49"/>
      <c r="AQ42" s="49"/>
      <c r="AR42" s="49"/>
      <c r="AS42" s="49"/>
      <c r="AT42" s="49"/>
      <c r="AU42" s="49"/>
      <c r="AV42" s="49"/>
      <c r="AW42" s="49"/>
      <c r="AX42" s="49"/>
      <c r="AY42" s="49"/>
      <c r="AZ42" s="49"/>
      <c r="BA42" s="49"/>
      <c r="BB42" s="49"/>
      <c r="BC42" s="49"/>
      <c r="BD42" s="49"/>
      <c r="BE42" s="60"/>
      <c r="BF42" s="60"/>
      <c r="BG42" s="60"/>
      <c r="BH42" s="60"/>
      <c r="BI42" s="60"/>
      <c r="BJ42" s="60"/>
      <c r="BK42" s="60"/>
      <c r="BL42" s="60"/>
      <c r="BM42" s="60"/>
      <c r="BN42" s="60"/>
      <c r="BO42" s="60"/>
      <c r="BP42" s="60"/>
      <c r="BQ42" s="60"/>
      <c r="BR42" s="60"/>
      <c r="BS42" s="60"/>
      <c r="BT42" s="60"/>
      <c r="BU42" s="60"/>
      <c r="BV42" s="60"/>
      <c r="BW42" s="60"/>
      <c r="BX42" s="60"/>
      <c r="BY42" s="60"/>
      <c r="BZ42" s="60"/>
      <c r="CA42" s="60"/>
      <c r="CB42" s="60"/>
      <c r="CC42" s="60"/>
      <c r="CD42" s="60"/>
      <c r="CE42" s="60"/>
      <c r="CF42" s="60"/>
      <c r="CG42" s="60"/>
      <c r="CH42" s="60"/>
      <c r="CI42" s="60"/>
      <c r="CJ42" s="60"/>
      <c r="CK42" s="60"/>
      <c r="CL42" s="60"/>
      <c r="CM42" s="60"/>
      <c r="CN42" s="60"/>
      <c r="CO42" s="60"/>
      <c r="CP42" s="60"/>
      <c r="CQ42" s="60"/>
      <c r="CR42" s="60"/>
      <c r="CS42" s="60"/>
      <c r="CT42" s="60"/>
      <c r="CU42" s="60"/>
      <c r="CV42" s="60"/>
      <c r="CW42" s="60"/>
      <c r="CX42" s="60"/>
      <c r="CY42" s="60"/>
      <c r="CZ42" s="60"/>
      <c r="DA42" s="60"/>
      <c r="DB42" s="60"/>
      <c r="DC42" s="60"/>
      <c r="DD42" s="60"/>
      <c r="DE42" s="60"/>
      <c r="DF42" s="60"/>
      <c r="DG42" s="60"/>
      <c r="DH42" s="60"/>
      <c r="DI42" s="60"/>
      <c r="DJ42" s="60"/>
      <c r="DK42" s="60"/>
      <c r="DL42" s="60"/>
      <c r="DM42" s="60"/>
      <c r="DN42" s="60"/>
      <c r="DO42" s="60"/>
      <c r="DP42" s="60"/>
      <c r="DQ42" s="60"/>
      <c r="DR42" s="60"/>
      <c r="DS42" s="60"/>
      <c r="DT42" s="60"/>
      <c r="DU42" s="60"/>
      <c r="DV42" s="60"/>
      <c r="DW42" s="60"/>
      <c r="DX42" s="60"/>
      <c r="DY42" s="60"/>
      <c r="DZ42" s="60"/>
      <c r="EA42" s="60"/>
      <c r="EB42" s="60"/>
      <c r="EC42" s="60"/>
      <c r="ED42" s="60"/>
      <c r="EE42" s="60"/>
      <c r="EF42" s="60"/>
      <c r="EG42" s="60"/>
      <c r="EH42" s="60"/>
      <c r="EI42" s="60"/>
    </row>
    <row r="43" spans="1:139" s="49" customFormat="1" ht="45">
      <c r="C43" s="50">
        <v>128</v>
      </c>
      <c r="D43" s="69">
        <v>39</v>
      </c>
      <c r="E43" s="66" t="s">
        <v>149</v>
      </c>
      <c r="F43" s="82" t="s">
        <v>268</v>
      </c>
      <c r="G43" s="128" t="s">
        <v>50</v>
      </c>
      <c r="H43" s="74" t="s">
        <v>48</v>
      </c>
      <c r="I43" s="68">
        <v>20104.668441000002</v>
      </c>
      <c r="J43" s="68">
        <v>16707.971730000001</v>
      </c>
      <c r="K43" s="73" t="s">
        <v>324</v>
      </c>
      <c r="L43" s="73">
        <v>19</v>
      </c>
      <c r="M43" s="68">
        <v>14866</v>
      </c>
      <c r="N43" s="67">
        <v>50000</v>
      </c>
      <c r="O43" s="123">
        <v>1123905</v>
      </c>
      <c r="P43" s="72">
        <v>-2.5804494333326109</v>
      </c>
      <c r="Q43" s="72">
        <v>-9.0084400995810299</v>
      </c>
      <c r="R43" s="72">
        <v>-16.185100418587897</v>
      </c>
      <c r="S43" s="72">
        <v>-7.782431214546996</v>
      </c>
      <c r="T43" s="75">
        <v>20.025499999999997</v>
      </c>
      <c r="U43" s="94">
        <v>50</v>
      </c>
      <c r="V43" s="94">
        <v>14.2489332131086</v>
      </c>
      <c r="W43" s="94">
        <v>3</v>
      </c>
      <c r="X43" s="94">
        <v>85.7510667868913</v>
      </c>
      <c r="Y43" s="94">
        <v>53</v>
      </c>
      <c r="Z43" s="210">
        <v>0.52059533097731392</v>
      </c>
      <c r="AA43" s="211">
        <v>3.1329787520170607</v>
      </c>
      <c r="AB43" s="120">
        <v>5.9317119828550674E-3</v>
      </c>
      <c r="AC43" s="120">
        <v>3.5697453472128333E-2</v>
      </c>
      <c r="AD43" s="53"/>
    </row>
    <row r="44" spans="1:139" s="60" customFormat="1" ht="45">
      <c r="A44" s="49"/>
      <c r="B44" s="49"/>
      <c r="C44" s="50">
        <v>129</v>
      </c>
      <c r="D44" s="134">
        <v>40</v>
      </c>
      <c r="E44" s="111" t="s">
        <v>152</v>
      </c>
      <c r="F44" s="112" t="s">
        <v>269</v>
      </c>
      <c r="G44" s="135" t="s">
        <v>50</v>
      </c>
      <c r="H44" s="127" t="s">
        <v>48</v>
      </c>
      <c r="I44" s="115">
        <v>7202.8480959999997</v>
      </c>
      <c r="J44" s="115">
        <v>6457.5936600000005</v>
      </c>
      <c r="K44" s="116" t="s">
        <v>325</v>
      </c>
      <c r="L44" s="116">
        <v>18</v>
      </c>
      <c r="M44" s="116">
        <v>6195</v>
      </c>
      <c r="N44" s="117">
        <v>50000</v>
      </c>
      <c r="O44" s="117">
        <v>1042388</v>
      </c>
      <c r="P44" s="118">
        <v>-2.4019019951312304</v>
      </c>
      <c r="Q44" s="118">
        <v>2.3036000604033755</v>
      </c>
      <c r="R44" s="118">
        <v>-6.3389997323640879</v>
      </c>
      <c r="S44" s="118">
        <v>4.4966064448377123</v>
      </c>
      <c r="T44" s="118">
        <v>34.333000000000006</v>
      </c>
      <c r="U44" s="255">
        <v>26</v>
      </c>
      <c r="V44" s="255">
        <v>2.64916603788657</v>
      </c>
      <c r="W44" s="255">
        <v>3</v>
      </c>
      <c r="X44" s="255">
        <v>97.350833962113398</v>
      </c>
      <c r="Y44" s="255">
        <v>29</v>
      </c>
      <c r="Z44" s="210">
        <v>3.7408825982149133E-2</v>
      </c>
      <c r="AA44" s="211">
        <v>1.3746893757595893</v>
      </c>
      <c r="AB44" s="120">
        <v>4.2623966858535594E-4</v>
      </c>
      <c r="AC44" s="120">
        <v>1.5663339560861425E-2</v>
      </c>
      <c r="AD44" s="53"/>
      <c r="AE44" s="49"/>
      <c r="AF44" s="49"/>
      <c r="AG44" s="49"/>
      <c r="AH44" s="49"/>
      <c r="AI44" s="49"/>
      <c r="AJ44" s="49"/>
      <c r="AK44" s="49"/>
      <c r="AL44" s="49"/>
      <c r="AM44" s="49"/>
      <c r="AN44" s="49"/>
      <c r="AO44" s="49"/>
      <c r="AP44" s="49"/>
      <c r="AQ44" s="49"/>
      <c r="AR44" s="49"/>
      <c r="AS44" s="49"/>
      <c r="AT44" s="49"/>
      <c r="AU44" s="49"/>
      <c r="AV44" s="49"/>
      <c r="AW44" s="49"/>
      <c r="AX44" s="49"/>
      <c r="AY44" s="49"/>
      <c r="AZ44" s="49"/>
      <c r="BA44" s="49"/>
      <c r="BB44" s="49"/>
      <c r="BC44" s="49"/>
      <c r="BD44" s="49"/>
    </row>
    <row r="45" spans="1:139" s="49" customFormat="1" ht="45">
      <c r="C45" s="50">
        <v>135</v>
      </c>
      <c r="D45" s="69">
        <v>41</v>
      </c>
      <c r="E45" s="66" t="s">
        <v>162</v>
      </c>
      <c r="F45" s="82" t="s">
        <v>270</v>
      </c>
      <c r="G45" s="128" t="s">
        <v>50</v>
      </c>
      <c r="H45" s="129" t="s">
        <v>48</v>
      </c>
      <c r="I45" s="68">
        <v>12771.813714</v>
      </c>
      <c r="J45" s="68">
        <v>10107.417518</v>
      </c>
      <c r="K45" s="73" t="s">
        <v>326</v>
      </c>
      <c r="L45" s="73">
        <v>15</v>
      </c>
      <c r="M45" s="68">
        <v>6502</v>
      </c>
      <c r="N45" s="67">
        <v>50000</v>
      </c>
      <c r="O45" s="123">
        <v>1554509</v>
      </c>
      <c r="P45" s="75">
        <v>0.22</v>
      </c>
      <c r="Q45" s="75">
        <v>9.8800000000000008</v>
      </c>
      <c r="R45" s="75">
        <v>3.59</v>
      </c>
      <c r="S45" s="75">
        <v>51.57</v>
      </c>
      <c r="T45" s="75">
        <v>55.46</v>
      </c>
      <c r="U45" s="94">
        <v>96</v>
      </c>
      <c r="V45" s="94">
        <v>72.997887279497405</v>
      </c>
      <c r="W45" s="94">
        <v>2</v>
      </c>
      <c r="X45" s="94">
        <v>27.002112720502499</v>
      </c>
      <c r="Y45" s="94">
        <v>98</v>
      </c>
      <c r="Z45" s="210">
        <v>1.6134097716662705</v>
      </c>
      <c r="AA45" s="211">
        <v>0.59680456712517582</v>
      </c>
      <c r="AB45" s="120">
        <v>1.838334212080231E-2</v>
      </c>
      <c r="AC45" s="120">
        <v>6.8000471606098666E-3</v>
      </c>
      <c r="AD45" s="53"/>
    </row>
    <row r="46" spans="1:139" s="60" customFormat="1" ht="45">
      <c r="A46" s="49"/>
      <c r="B46" s="50"/>
      <c r="C46" s="110">
        <v>145</v>
      </c>
      <c r="D46" s="134">
        <v>42</v>
      </c>
      <c r="E46" s="111" t="s">
        <v>185</v>
      </c>
      <c r="F46" s="112" t="s">
        <v>186</v>
      </c>
      <c r="G46" s="113" t="s">
        <v>50</v>
      </c>
      <c r="H46" s="114" t="s">
        <v>48</v>
      </c>
      <c r="I46" s="115">
        <v>58255.021176000002</v>
      </c>
      <c r="J46" s="115">
        <v>56086.098062999998</v>
      </c>
      <c r="K46" s="116" t="s">
        <v>327</v>
      </c>
      <c r="L46" s="116">
        <v>11</v>
      </c>
      <c r="M46" s="116">
        <v>51189</v>
      </c>
      <c r="N46" s="117">
        <v>50000</v>
      </c>
      <c r="O46" s="117">
        <v>1095667</v>
      </c>
      <c r="P46" s="118">
        <v>-2.5299999999999998</v>
      </c>
      <c r="Q46" s="118">
        <v>-1.1000000000000001</v>
      </c>
      <c r="R46" s="118">
        <v>-12.56</v>
      </c>
      <c r="S46" s="118">
        <v>9.57</v>
      </c>
      <c r="T46" s="118">
        <v>9.57</v>
      </c>
      <c r="U46" s="255">
        <v>21</v>
      </c>
      <c r="V46" s="255">
        <v>2.83463033059558</v>
      </c>
      <c r="W46" s="255">
        <v>2</v>
      </c>
      <c r="X46" s="255">
        <v>97.165369669404399</v>
      </c>
      <c r="Y46" s="255">
        <v>23</v>
      </c>
      <c r="Z46" s="210">
        <v>0.34765288912659925</v>
      </c>
      <c r="AA46" s="211">
        <v>11.916834842279082</v>
      </c>
      <c r="AB46" s="120">
        <v>3.9611895950643801E-3</v>
      </c>
      <c r="AC46" s="120">
        <v>0.13578153284423511</v>
      </c>
      <c r="AD46" s="53"/>
      <c r="AE46" s="49"/>
      <c r="AF46" s="49"/>
      <c r="AG46" s="49"/>
      <c r="AH46" s="49"/>
      <c r="AI46" s="49"/>
      <c r="AJ46" s="49"/>
      <c r="AK46" s="49"/>
      <c r="AL46" s="49"/>
      <c r="AM46" s="49"/>
      <c r="AN46" s="49"/>
      <c r="AO46" s="49"/>
      <c r="AP46" s="49"/>
      <c r="AQ46" s="49"/>
      <c r="AR46" s="49"/>
      <c r="AS46" s="49"/>
      <c r="AT46" s="49"/>
      <c r="AU46" s="49"/>
      <c r="AV46" s="49"/>
      <c r="AW46" s="49"/>
      <c r="AX46" s="49"/>
      <c r="AY46" s="49"/>
      <c r="AZ46" s="49"/>
      <c r="BA46" s="49"/>
      <c r="BB46" s="49"/>
      <c r="BC46" s="49"/>
      <c r="BD46" s="49"/>
    </row>
    <row r="47" spans="1:139" s="60" customFormat="1" ht="45">
      <c r="A47" s="49"/>
      <c r="B47" s="50"/>
      <c r="C47" s="50"/>
      <c r="D47" s="266" t="s">
        <v>55</v>
      </c>
      <c r="E47" s="266"/>
      <c r="F47" s="266"/>
      <c r="G47" s="266"/>
      <c r="H47" s="212" t="s">
        <v>46</v>
      </c>
      <c r="I47" s="213">
        <f t="shared" ref="I47:J47" si="1">SUM(I37:I46)</f>
        <v>468831.04838599998</v>
      </c>
      <c r="J47" s="213">
        <f t="shared" si="1"/>
        <v>457304.85684600007</v>
      </c>
      <c r="K47" s="214" t="s">
        <v>46</v>
      </c>
      <c r="L47" s="214"/>
      <c r="M47" s="213">
        <f>SUM(M37:M46)</f>
        <v>337050</v>
      </c>
      <c r="N47" s="215" t="s">
        <v>46</v>
      </c>
      <c r="O47" s="216" t="s">
        <v>48</v>
      </c>
      <c r="P47" s="225">
        <v>-1.026540334545899</v>
      </c>
      <c r="Q47" s="225">
        <v>1.7074708958511422</v>
      </c>
      <c r="R47" s="225">
        <v>-2.6171414943800344</v>
      </c>
      <c r="S47" s="225">
        <v>15.000685985486342</v>
      </c>
      <c r="T47" s="225">
        <v>106.95062999999998</v>
      </c>
      <c r="U47" s="219">
        <f>SUM(U37:U46)</f>
        <v>1068</v>
      </c>
      <c r="V47" s="218">
        <v>17</v>
      </c>
      <c r="W47" s="219">
        <f>SUM(W37:W46)</f>
        <v>93</v>
      </c>
      <c r="X47" s="218">
        <v>83</v>
      </c>
      <c r="Y47" s="231">
        <f>U47+W47</f>
        <v>1161</v>
      </c>
      <c r="Z47" s="210">
        <v>17.159594423458525</v>
      </c>
      <c r="AA47" s="211">
        <v>82.840405576541457</v>
      </c>
      <c r="AB47" s="120">
        <v>0</v>
      </c>
      <c r="AC47" s="120">
        <v>0</v>
      </c>
      <c r="AD47" s="53"/>
      <c r="AE47" s="49"/>
      <c r="AF47" s="49"/>
      <c r="AG47" s="49"/>
      <c r="AH47" s="49"/>
      <c r="AI47" s="49"/>
      <c r="AJ47" s="49"/>
      <c r="AK47" s="49"/>
      <c r="AL47" s="49"/>
      <c r="AM47" s="49"/>
      <c r="AN47" s="49"/>
      <c r="AO47" s="49"/>
      <c r="AP47" s="49"/>
      <c r="AQ47" s="49"/>
      <c r="AR47" s="49"/>
      <c r="AS47" s="49"/>
      <c r="AT47" s="49"/>
      <c r="AU47" s="49"/>
      <c r="AV47" s="49"/>
      <c r="AW47" s="49"/>
      <c r="AX47" s="49"/>
      <c r="AY47" s="49"/>
      <c r="AZ47" s="49"/>
      <c r="BA47" s="49"/>
      <c r="BB47" s="49"/>
      <c r="BC47" s="49"/>
      <c r="BD47" s="49"/>
    </row>
    <row r="48" spans="1:139" s="49" customFormat="1" ht="45">
      <c r="B48" s="50"/>
      <c r="C48" s="50">
        <v>10</v>
      </c>
      <c r="D48" s="69">
        <v>43</v>
      </c>
      <c r="E48" s="66" t="s">
        <v>227</v>
      </c>
      <c r="F48" s="82" t="s">
        <v>56</v>
      </c>
      <c r="G48" s="83" t="s">
        <v>52</v>
      </c>
      <c r="H48" s="74" t="s">
        <v>46</v>
      </c>
      <c r="I48" s="68">
        <v>293562.70556500001</v>
      </c>
      <c r="J48" s="68">
        <v>280915.72737699997</v>
      </c>
      <c r="K48" s="73" t="s">
        <v>328</v>
      </c>
      <c r="L48" s="73">
        <v>55</v>
      </c>
      <c r="M48" s="68">
        <v>49859</v>
      </c>
      <c r="N48" s="67">
        <v>500000</v>
      </c>
      <c r="O48" s="123">
        <v>5634203</v>
      </c>
      <c r="P48" s="72">
        <v>-4.38</v>
      </c>
      <c r="Q48" s="72">
        <v>-3.53</v>
      </c>
      <c r="R48" s="72">
        <v>-13.83</v>
      </c>
      <c r="S48" s="72">
        <v>-14.51</v>
      </c>
      <c r="T48" s="72" t="s">
        <v>48</v>
      </c>
      <c r="U48" s="94">
        <v>495</v>
      </c>
      <c r="V48" s="94">
        <v>58.252996716697801</v>
      </c>
      <c r="W48" s="94">
        <v>5</v>
      </c>
      <c r="X48" s="94">
        <v>41.747003283302099</v>
      </c>
      <c r="Y48" s="94">
        <v>500</v>
      </c>
      <c r="Z48" s="62">
        <v>2.6671774611781043</v>
      </c>
      <c r="AA48" s="207">
        <v>1.9114324155796598</v>
      </c>
      <c r="AB48" s="120">
        <v>0.40772589895611128</v>
      </c>
      <c r="AC48" s="120">
        <v>0.29219671779613415</v>
      </c>
      <c r="AD48" s="53"/>
    </row>
    <row r="49" spans="1:56" s="60" customFormat="1" ht="45">
      <c r="A49" s="49"/>
      <c r="B49" s="50"/>
      <c r="C49" s="50">
        <v>8</v>
      </c>
      <c r="D49" s="134">
        <v>44</v>
      </c>
      <c r="E49" s="111" t="s">
        <v>57</v>
      </c>
      <c r="F49" s="112" t="s">
        <v>58</v>
      </c>
      <c r="G49" s="113" t="s">
        <v>52</v>
      </c>
      <c r="H49" s="127" t="s">
        <v>46</v>
      </c>
      <c r="I49" s="115">
        <v>284733.69227699999</v>
      </c>
      <c r="J49" s="115">
        <v>231889.512376</v>
      </c>
      <c r="K49" s="116" t="s">
        <v>329</v>
      </c>
      <c r="L49" s="116">
        <v>41</v>
      </c>
      <c r="M49" s="116">
        <v>133477</v>
      </c>
      <c r="N49" s="117">
        <v>1500000</v>
      </c>
      <c r="O49" s="117">
        <v>1737300</v>
      </c>
      <c r="P49" s="118">
        <v>-3.37</v>
      </c>
      <c r="Q49" s="118">
        <v>-1.87</v>
      </c>
      <c r="R49" s="118">
        <v>-14.75</v>
      </c>
      <c r="S49" s="118">
        <v>-3</v>
      </c>
      <c r="T49" s="126">
        <v>73.75</v>
      </c>
      <c r="U49" s="255">
        <v>1395</v>
      </c>
      <c r="V49" s="255">
        <v>21</v>
      </c>
      <c r="W49" s="255">
        <v>5</v>
      </c>
      <c r="X49" s="255">
        <v>79</v>
      </c>
      <c r="Y49" s="255">
        <v>1400</v>
      </c>
      <c r="Z49" s="62">
        <v>0.79370293908053879</v>
      </c>
      <c r="AA49" s="207">
        <v>2.9858348660648839</v>
      </c>
      <c r="AB49" s="120">
        <v>0.12133172578542219</v>
      </c>
      <c r="AC49" s="120">
        <v>0.45643839700230254</v>
      </c>
      <c r="AD49" s="53"/>
      <c r="AE49" s="49"/>
      <c r="AF49" s="49"/>
      <c r="AG49" s="49"/>
      <c r="AH49" s="49"/>
      <c r="AI49" s="49"/>
      <c r="AJ49" s="49"/>
      <c r="AK49" s="49"/>
      <c r="AL49" s="49"/>
      <c r="AM49" s="49"/>
      <c r="AN49" s="49"/>
      <c r="AO49" s="49"/>
      <c r="AP49" s="49"/>
      <c r="AQ49" s="49"/>
      <c r="AR49" s="49"/>
      <c r="AS49" s="49"/>
      <c r="AT49" s="49"/>
      <c r="AU49" s="49"/>
      <c r="AV49" s="49"/>
      <c r="AW49" s="49"/>
      <c r="AX49" s="49"/>
      <c r="AY49" s="49"/>
      <c r="AZ49" s="49"/>
      <c r="BA49" s="49"/>
      <c r="BB49" s="49"/>
      <c r="BC49" s="49"/>
      <c r="BD49" s="49"/>
    </row>
    <row r="50" spans="1:56" s="49" customFormat="1" ht="45">
      <c r="B50" s="50"/>
      <c r="C50" s="50">
        <v>9</v>
      </c>
      <c r="D50" s="69">
        <v>45</v>
      </c>
      <c r="E50" s="66" t="s">
        <v>59</v>
      </c>
      <c r="F50" s="82" t="s">
        <v>60</v>
      </c>
      <c r="G50" s="83" t="s">
        <v>52</v>
      </c>
      <c r="H50" s="74" t="s">
        <v>46</v>
      </c>
      <c r="I50" s="68">
        <v>258312.64110800001</v>
      </c>
      <c r="J50" s="68">
        <v>190352.47481399999</v>
      </c>
      <c r="K50" s="73" t="s">
        <v>330</v>
      </c>
      <c r="L50" s="73">
        <v>41</v>
      </c>
      <c r="M50" s="68">
        <v>66063</v>
      </c>
      <c r="N50" s="67">
        <v>500000</v>
      </c>
      <c r="O50" s="123">
        <v>2881378</v>
      </c>
      <c r="P50" s="75">
        <v>0</v>
      </c>
      <c r="Q50" s="75">
        <v>1.71</v>
      </c>
      <c r="R50" s="75">
        <v>0</v>
      </c>
      <c r="S50" s="75">
        <v>25.26</v>
      </c>
      <c r="T50" s="75">
        <v>187.85</v>
      </c>
      <c r="U50" s="94">
        <v>1132</v>
      </c>
      <c r="V50" s="94">
        <v>85.147128956083804</v>
      </c>
      <c r="W50" s="94">
        <v>6</v>
      </c>
      <c r="X50" s="94">
        <v>14.8528710439161</v>
      </c>
      <c r="Y50" s="94">
        <v>1138</v>
      </c>
      <c r="Z50" s="62">
        <v>2.6417159765215374</v>
      </c>
      <c r="AA50" s="207">
        <v>0.46081491196449531</v>
      </c>
      <c r="AB50" s="120">
        <v>0.40383365448739472</v>
      </c>
      <c r="AC50" s="120">
        <v>7.0443821968304635E-2</v>
      </c>
      <c r="AD50" s="53"/>
    </row>
    <row r="51" spans="1:56" s="60" customFormat="1" ht="45">
      <c r="A51" s="49"/>
      <c r="B51" s="50"/>
      <c r="C51" s="50">
        <v>12</v>
      </c>
      <c r="D51" s="134">
        <v>46</v>
      </c>
      <c r="E51" s="111" t="s">
        <v>61</v>
      </c>
      <c r="F51" s="112" t="s">
        <v>41</v>
      </c>
      <c r="G51" s="113" t="s">
        <v>52</v>
      </c>
      <c r="H51" s="127" t="s">
        <v>46</v>
      </c>
      <c r="I51" s="115">
        <v>223242.60276800001</v>
      </c>
      <c r="J51" s="115">
        <v>131787.33009</v>
      </c>
      <c r="K51" s="116" t="s">
        <v>331</v>
      </c>
      <c r="L51" s="116">
        <v>39</v>
      </c>
      <c r="M51" s="116">
        <v>68172</v>
      </c>
      <c r="N51" s="117">
        <v>500000</v>
      </c>
      <c r="O51" s="117">
        <v>1933160</v>
      </c>
      <c r="P51" s="118">
        <v>-3.93</v>
      </c>
      <c r="Q51" s="118">
        <v>-5.03</v>
      </c>
      <c r="R51" s="118">
        <v>-18.37</v>
      </c>
      <c r="S51" s="118">
        <v>-1.51</v>
      </c>
      <c r="T51" s="118">
        <v>93.32</v>
      </c>
      <c r="U51" s="255">
        <v>140</v>
      </c>
      <c r="V51" s="255">
        <v>7</v>
      </c>
      <c r="W51" s="255">
        <v>5</v>
      </c>
      <c r="X51" s="255">
        <v>93</v>
      </c>
      <c r="Y51" s="255">
        <v>145</v>
      </c>
      <c r="Z51" s="62">
        <v>0.15035895062588431</v>
      </c>
      <c r="AA51" s="207">
        <v>1.9976260583153203</v>
      </c>
      <c r="AB51" s="120">
        <v>2.2985061625017421E-2</v>
      </c>
      <c r="AC51" s="120">
        <v>0.30537296158951716</v>
      </c>
      <c r="AD51" s="53"/>
      <c r="AE51" s="49"/>
      <c r="AF51" s="49"/>
      <c r="AG51" s="49"/>
      <c r="AH51" s="49"/>
      <c r="AI51" s="49"/>
      <c r="AJ51" s="49"/>
      <c r="AK51" s="49"/>
      <c r="AL51" s="49"/>
      <c r="AM51" s="49"/>
      <c r="AN51" s="49"/>
      <c r="AO51" s="49"/>
      <c r="AP51" s="49"/>
      <c r="AQ51" s="49"/>
      <c r="AR51" s="49"/>
      <c r="AS51" s="49"/>
      <c r="AT51" s="49"/>
      <c r="AU51" s="49"/>
      <c r="AV51" s="49"/>
      <c r="AW51" s="49"/>
      <c r="AX51" s="49"/>
      <c r="AY51" s="49"/>
      <c r="AZ51" s="49"/>
      <c r="BA51" s="49"/>
      <c r="BB51" s="49"/>
      <c r="BC51" s="49"/>
      <c r="BD51" s="49"/>
    </row>
    <row r="52" spans="1:56" s="61" customFormat="1" ht="45">
      <c r="A52" s="49"/>
      <c r="B52" s="50"/>
      <c r="C52" s="50">
        <v>15</v>
      </c>
      <c r="D52" s="69">
        <v>47</v>
      </c>
      <c r="E52" s="66" t="s">
        <v>62</v>
      </c>
      <c r="F52" s="82" t="s">
        <v>63</v>
      </c>
      <c r="G52" s="83" t="s">
        <v>52</v>
      </c>
      <c r="H52" s="74" t="s">
        <v>46</v>
      </c>
      <c r="I52" s="68">
        <v>113532.40466499999</v>
      </c>
      <c r="J52" s="68">
        <v>93258.405612999995</v>
      </c>
      <c r="K52" s="73" t="s">
        <v>332</v>
      </c>
      <c r="L52" s="73">
        <v>39</v>
      </c>
      <c r="M52" s="68">
        <v>38947</v>
      </c>
      <c r="N52" s="68">
        <v>500000</v>
      </c>
      <c r="O52" s="123">
        <v>2394495</v>
      </c>
      <c r="P52" s="75">
        <v>1.92</v>
      </c>
      <c r="Q52" s="75">
        <v>7.57</v>
      </c>
      <c r="R52" s="141">
        <v>-6.95</v>
      </c>
      <c r="S52" s="75">
        <v>11.55</v>
      </c>
      <c r="T52" s="75">
        <v>137.54</v>
      </c>
      <c r="U52" s="94">
        <v>91</v>
      </c>
      <c r="V52" s="94">
        <v>20</v>
      </c>
      <c r="W52" s="94">
        <v>5</v>
      </c>
      <c r="X52" s="94">
        <v>80</v>
      </c>
      <c r="Y52" s="94">
        <v>96</v>
      </c>
      <c r="Z52" s="62">
        <v>0.30400138932578974</v>
      </c>
      <c r="AA52" s="207">
        <v>1.216005557303159</v>
      </c>
      <c r="AB52" s="120">
        <v>4.647206327696525E-2</v>
      </c>
      <c r="AC52" s="120">
        <v>0.185888253107861</v>
      </c>
      <c r="AD52" s="53"/>
      <c r="AE52" s="49"/>
      <c r="AF52" s="49"/>
      <c r="AG52" s="49"/>
      <c r="AH52" s="49"/>
      <c r="AI52" s="49"/>
      <c r="AJ52" s="49"/>
      <c r="AK52" s="49"/>
      <c r="AL52" s="49"/>
      <c r="AM52" s="49"/>
      <c r="AN52" s="49"/>
      <c r="AO52" s="49"/>
      <c r="AP52" s="49"/>
      <c r="AQ52" s="49"/>
      <c r="AR52" s="49"/>
      <c r="AS52" s="49"/>
      <c r="AT52" s="49"/>
      <c r="AU52" s="49"/>
      <c r="AV52" s="49"/>
      <c r="AW52" s="49"/>
      <c r="AX52" s="49"/>
      <c r="AY52" s="49"/>
      <c r="AZ52" s="49"/>
      <c r="BA52" s="49"/>
      <c r="BB52" s="49"/>
      <c r="BC52" s="49"/>
      <c r="BD52" s="49"/>
    </row>
    <row r="53" spans="1:56" s="60" customFormat="1" ht="45">
      <c r="A53" s="49"/>
      <c r="B53" s="50"/>
      <c r="C53" s="50">
        <v>127</v>
      </c>
      <c r="D53" s="134">
        <v>48</v>
      </c>
      <c r="E53" s="111" t="s">
        <v>150</v>
      </c>
      <c r="F53" s="112" t="s">
        <v>189</v>
      </c>
      <c r="G53" s="113" t="s">
        <v>52</v>
      </c>
      <c r="H53" s="127" t="s">
        <v>48</v>
      </c>
      <c r="I53" s="115">
        <v>346459.5</v>
      </c>
      <c r="J53" s="115">
        <v>4831829.0871639997</v>
      </c>
      <c r="K53" s="116" t="s">
        <v>324</v>
      </c>
      <c r="L53" s="116">
        <v>19</v>
      </c>
      <c r="M53" s="116">
        <v>4855324</v>
      </c>
      <c r="N53" s="117">
        <v>10000000</v>
      </c>
      <c r="O53" s="117">
        <v>995161</v>
      </c>
      <c r="P53" s="118">
        <v>-4.38</v>
      </c>
      <c r="Q53" s="118">
        <v>-3.53</v>
      </c>
      <c r="R53" s="118">
        <v>-13.83</v>
      </c>
      <c r="S53" s="118">
        <v>-14.51</v>
      </c>
      <c r="T53" s="118">
        <v>-0.48</v>
      </c>
      <c r="U53" s="255">
        <v>0</v>
      </c>
      <c r="V53" s="255">
        <v>0</v>
      </c>
      <c r="W53" s="255">
        <v>14</v>
      </c>
      <c r="X53" s="255">
        <v>100</v>
      </c>
      <c r="Y53" s="255">
        <v>14</v>
      </c>
      <c r="Z53" s="62">
        <v>0</v>
      </c>
      <c r="AA53" s="207">
        <v>78.753370585067117</v>
      </c>
      <c r="AB53" s="120">
        <v>0</v>
      </c>
      <c r="AC53" s="120">
        <v>12.038864786836202</v>
      </c>
      <c r="AD53" s="53"/>
      <c r="AE53" s="49"/>
      <c r="AF53" s="49"/>
      <c r="AG53" s="49"/>
      <c r="AH53" s="49"/>
      <c r="AI53" s="49"/>
      <c r="AJ53" s="49"/>
      <c r="AK53" s="49"/>
      <c r="AL53" s="49"/>
      <c r="AM53" s="49"/>
      <c r="AN53" s="49"/>
      <c r="AO53" s="49"/>
      <c r="AP53" s="49"/>
      <c r="AQ53" s="49"/>
      <c r="AR53" s="49"/>
      <c r="AS53" s="49"/>
      <c r="AT53" s="49"/>
      <c r="AU53" s="49"/>
      <c r="AV53" s="49"/>
      <c r="AW53" s="49"/>
      <c r="AX53" s="49"/>
      <c r="AY53" s="49"/>
      <c r="AZ53" s="49"/>
      <c r="BA53" s="49"/>
      <c r="BB53" s="49"/>
      <c r="BC53" s="49"/>
      <c r="BD53" s="49"/>
    </row>
    <row r="54" spans="1:56" s="60" customFormat="1" ht="45">
      <c r="A54" s="49"/>
      <c r="B54" s="49"/>
      <c r="C54" s="50">
        <v>141</v>
      </c>
      <c r="D54" s="81">
        <v>49</v>
      </c>
      <c r="E54" s="70" t="s">
        <v>176</v>
      </c>
      <c r="F54" s="84" t="s">
        <v>177</v>
      </c>
      <c r="G54" s="85" t="s">
        <v>52</v>
      </c>
      <c r="H54" s="78" t="s">
        <v>48</v>
      </c>
      <c r="I54" s="79">
        <v>156761</v>
      </c>
      <c r="J54" s="68">
        <v>99354.958027999994</v>
      </c>
      <c r="K54" s="80" t="s">
        <v>333</v>
      </c>
      <c r="L54" s="80">
        <v>11</v>
      </c>
      <c r="M54" s="68">
        <v>105853</v>
      </c>
      <c r="N54" s="71">
        <v>500000</v>
      </c>
      <c r="O54" s="123">
        <v>938613</v>
      </c>
      <c r="P54" s="232">
        <v>-3.94</v>
      </c>
      <c r="Q54" s="232">
        <v>-1.33</v>
      </c>
      <c r="R54" s="232">
        <v>-9.0299999999999994</v>
      </c>
      <c r="S54" s="232">
        <v>-6.14</v>
      </c>
      <c r="T54" s="232">
        <v>-6.17</v>
      </c>
      <c r="U54" s="94">
        <v>785</v>
      </c>
      <c r="V54" s="94">
        <v>80</v>
      </c>
      <c r="W54" s="94">
        <v>6</v>
      </c>
      <c r="X54" s="94">
        <v>20</v>
      </c>
      <c r="Y54" s="94">
        <v>791</v>
      </c>
      <c r="Z54" s="62">
        <v>1.2954991060969694</v>
      </c>
      <c r="AA54" s="207">
        <v>0.32387477652424235</v>
      </c>
      <c r="AB54" s="120">
        <v>0.19804026740572162</v>
      </c>
      <c r="AC54" s="120">
        <v>4.9510066851430404E-2</v>
      </c>
      <c r="AD54" s="53"/>
      <c r="AE54" s="49"/>
      <c r="AF54" s="49"/>
      <c r="AG54" s="49"/>
      <c r="AH54" s="49"/>
      <c r="AI54" s="49"/>
      <c r="AJ54" s="49"/>
      <c r="AK54" s="49"/>
      <c r="AL54" s="49"/>
      <c r="AM54" s="49"/>
      <c r="AN54" s="49"/>
      <c r="AO54" s="49"/>
      <c r="AP54" s="49"/>
      <c r="AQ54" s="49"/>
      <c r="AR54" s="49"/>
      <c r="AS54" s="49"/>
      <c r="AT54" s="49"/>
      <c r="AU54" s="49"/>
      <c r="AV54" s="49"/>
      <c r="AW54" s="49"/>
      <c r="AX54" s="49"/>
      <c r="AY54" s="49"/>
      <c r="AZ54" s="49"/>
      <c r="BA54" s="49"/>
      <c r="BB54" s="49"/>
      <c r="BC54" s="49"/>
      <c r="BD54" s="49"/>
    </row>
    <row r="55" spans="1:56" s="60" customFormat="1" ht="45">
      <c r="A55" s="49"/>
      <c r="B55" s="49"/>
      <c r="C55" s="50">
        <v>156</v>
      </c>
      <c r="D55" s="134">
        <v>50</v>
      </c>
      <c r="E55" s="111" t="s">
        <v>285</v>
      </c>
      <c r="F55" s="112" t="s">
        <v>89</v>
      </c>
      <c r="G55" s="113" t="s">
        <v>52</v>
      </c>
      <c r="H55" s="127" t="s">
        <v>48</v>
      </c>
      <c r="I55" s="115">
        <v>235821.59506399999</v>
      </c>
      <c r="J55" s="115">
        <v>220406.430139</v>
      </c>
      <c r="K55" s="116" t="s">
        <v>334</v>
      </c>
      <c r="L55" s="116">
        <v>7</v>
      </c>
      <c r="M55" s="116">
        <v>218660</v>
      </c>
      <c r="N55" s="117">
        <v>500000</v>
      </c>
      <c r="O55" s="117">
        <v>1007987</v>
      </c>
      <c r="P55" s="118">
        <v>-2.2999999999999998</v>
      </c>
      <c r="Q55" s="118">
        <v>3.6</v>
      </c>
      <c r="R55" s="118">
        <v>-3.08</v>
      </c>
      <c r="S55" s="118" t="s">
        <v>48</v>
      </c>
      <c r="T55" s="118">
        <v>0.8</v>
      </c>
      <c r="U55" s="255">
        <v>224</v>
      </c>
      <c r="V55" s="255">
        <v>90</v>
      </c>
      <c r="W55" s="255">
        <v>6</v>
      </c>
      <c r="X55" s="255">
        <v>10</v>
      </c>
      <c r="Y55" s="255">
        <v>230</v>
      </c>
      <c r="Z55" s="62">
        <v>3.2331388513641981</v>
      </c>
      <c r="AA55" s="207">
        <v>0.35923765015157755</v>
      </c>
      <c r="AB55" s="120">
        <v>0.49424324545698833</v>
      </c>
      <c r="AC55" s="120">
        <v>5.4915916161887589E-2</v>
      </c>
      <c r="AD55" s="53"/>
      <c r="AE55" s="49"/>
      <c r="AF55" s="49"/>
      <c r="AG55" s="49"/>
      <c r="AH55" s="49"/>
      <c r="AI55" s="49"/>
      <c r="AJ55" s="49"/>
      <c r="AK55" s="49"/>
      <c r="AL55" s="49"/>
      <c r="AM55" s="49"/>
      <c r="AN55" s="49"/>
      <c r="AO55" s="49"/>
      <c r="AP55" s="49"/>
      <c r="AQ55" s="49"/>
      <c r="AR55" s="49"/>
      <c r="AS55" s="49"/>
      <c r="AT55" s="49"/>
      <c r="AU55" s="49"/>
      <c r="AV55" s="49"/>
      <c r="AW55" s="49"/>
      <c r="AX55" s="49"/>
      <c r="AY55" s="49"/>
      <c r="AZ55" s="49"/>
      <c r="BA55" s="49"/>
      <c r="BB55" s="49"/>
      <c r="BC55" s="49"/>
      <c r="BD55" s="49"/>
    </row>
    <row r="56" spans="1:56" s="60" customFormat="1" ht="45">
      <c r="A56" s="49"/>
      <c r="B56" s="49"/>
      <c r="C56" s="50">
        <v>159</v>
      </c>
      <c r="D56" s="81">
        <v>51</v>
      </c>
      <c r="E56" s="70" t="s">
        <v>279</v>
      </c>
      <c r="F56" s="84" t="s">
        <v>281</v>
      </c>
      <c r="G56" s="85" t="s">
        <v>52</v>
      </c>
      <c r="H56" s="78" t="s">
        <v>48</v>
      </c>
      <c r="I56" s="79">
        <v>55170</v>
      </c>
      <c r="J56" s="68">
        <v>43251.354359999998</v>
      </c>
      <c r="K56" s="80" t="s">
        <v>335</v>
      </c>
      <c r="L56" s="80">
        <v>7</v>
      </c>
      <c r="M56" s="68">
        <v>45474</v>
      </c>
      <c r="N56" s="71">
        <v>500000</v>
      </c>
      <c r="O56" s="123">
        <v>951122</v>
      </c>
      <c r="P56" s="232">
        <v>-4.3</v>
      </c>
      <c r="Q56" s="232">
        <v>-0.68</v>
      </c>
      <c r="R56" s="232">
        <v>-5.21</v>
      </c>
      <c r="S56" s="232" t="s">
        <v>48</v>
      </c>
      <c r="T56" s="232">
        <v>-4.96</v>
      </c>
      <c r="U56" s="94">
        <v>246</v>
      </c>
      <c r="V56" s="94">
        <v>48</v>
      </c>
      <c r="W56" s="94">
        <v>2</v>
      </c>
      <c r="X56" s="94">
        <v>52</v>
      </c>
      <c r="Y56" s="94">
        <v>248</v>
      </c>
      <c r="Z56" s="62">
        <v>0.33837520757689266</v>
      </c>
      <c r="AA56" s="207">
        <v>0.36657314154163373</v>
      </c>
      <c r="AB56" s="120">
        <v>5.1726717738837615E-2</v>
      </c>
      <c r="AC56" s="120">
        <v>5.6037277550407417E-2</v>
      </c>
      <c r="AD56" s="53"/>
      <c r="AE56" s="49"/>
      <c r="AF56" s="49"/>
      <c r="AG56" s="49"/>
      <c r="AH56" s="49"/>
      <c r="AI56" s="49"/>
      <c r="AJ56" s="49"/>
      <c r="AK56" s="49"/>
      <c r="AL56" s="49"/>
      <c r="AM56" s="49"/>
      <c r="AN56" s="49"/>
      <c r="AO56" s="49"/>
      <c r="AP56" s="49"/>
      <c r="AQ56" s="49"/>
      <c r="AR56" s="49"/>
      <c r="AS56" s="49"/>
      <c r="AT56" s="49"/>
      <c r="AU56" s="49"/>
      <c r="AV56" s="49"/>
      <c r="AW56" s="49"/>
      <c r="AX56" s="49"/>
      <c r="AY56" s="49"/>
      <c r="AZ56" s="49"/>
      <c r="BA56" s="49"/>
      <c r="BB56" s="49"/>
      <c r="BC56" s="49"/>
      <c r="BD56" s="49"/>
    </row>
    <row r="57" spans="1:56" s="60" customFormat="1" ht="45">
      <c r="A57" s="49"/>
      <c r="B57" s="49"/>
      <c r="C57" s="50">
        <v>170</v>
      </c>
      <c r="D57" s="134">
        <v>52</v>
      </c>
      <c r="E57" s="111" t="s">
        <v>424</v>
      </c>
      <c r="F57" s="112" t="s">
        <v>154</v>
      </c>
      <c r="G57" s="113" t="s">
        <v>52</v>
      </c>
      <c r="H57" s="127" t="s">
        <v>48</v>
      </c>
      <c r="I57" s="127" t="s">
        <v>48</v>
      </c>
      <c r="J57" s="115">
        <v>12348.102274999999</v>
      </c>
      <c r="K57" s="116" t="s">
        <v>425</v>
      </c>
      <c r="L57" s="116">
        <v>1</v>
      </c>
      <c r="M57" s="116">
        <v>10010</v>
      </c>
      <c r="N57" s="117">
        <v>500</v>
      </c>
      <c r="O57" s="117">
        <v>1233577</v>
      </c>
      <c r="P57" s="126">
        <v>1.38</v>
      </c>
      <c r="Q57" s="126" t="s">
        <v>48</v>
      </c>
      <c r="R57" s="126" t="s">
        <v>48</v>
      </c>
      <c r="S57" s="126" t="s">
        <v>48</v>
      </c>
      <c r="T57" s="126">
        <v>1.38</v>
      </c>
      <c r="U57" s="255">
        <v>1</v>
      </c>
      <c r="V57" s="255">
        <v>0</v>
      </c>
      <c r="W57" s="255">
        <v>3</v>
      </c>
      <c r="X57" s="255">
        <v>100</v>
      </c>
      <c r="Y57" s="255">
        <v>4</v>
      </c>
      <c r="Z57" s="62">
        <v>0</v>
      </c>
      <c r="AA57" s="207">
        <v>0.20126015571799938</v>
      </c>
      <c r="AB57" s="120">
        <v>0</v>
      </c>
      <c r="AC57" s="120">
        <v>3.0766223511022928E-2</v>
      </c>
      <c r="AD57" s="53"/>
      <c r="AE57" s="49"/>
      <c r="AF57" s="49"/>
      <c r="AG57" s="49"/>
      <c r="AH57" s="49"/>
      <c r="AI57" s="49"/>
      <c r="AJ57" s="49"/>
      <c r="AK57" s="49"/>
      <c r="AL57" s="49"/>
      <c r="AM57" s="49"/>
      <c r="AN57" s="49"/>
      <c r="AO57" s="49"/>
      <c r="AP57" s="49"/>
      <c r="AQ57" s="49"/>
      <c r="AR57" s="49"/>
      <c r="AS57" s="49"/>
      <c r="AT57" s="49"/>
      <c r="AU57" s="49"/>
      <c r="AV57" s="49"/>
      <c r="AW57" s="49"/>
      <c r="AX57" s="49"/>
      <c r="AY57" s="49"/>
      <c r="AZ57" s="49"/>
      <c r="BA57" s="49"/>
      <c r="BB57" s="49"/>
      <c r="BC57" s="49"/>
      <c r="BD57" s="49"/>
    </row>
    <row r="58" spans="1:56" s="61" customFormat="1" ht="45">
      <c r="A58" s="49"/>
      <c r="B58" s="50"/>
      <c r="C58" s="50"/>
      <c r="D58" s="269" t="s">
        <v>66</v>
      </c>
      <c r="E58" s="269"/>
      <c r="F58" s="269"/>
      <c r="G58" s="220" t="s">
        <v>48</v>
      </c>
      <c r="H58" s="220" t="s">
        <v>48</v>
      </c>
      <c r="I58" s="221">
        <f t="shared" ref="I58:J58" si="2">SUM(I48:I57)</f>
        <v>1967596.141447</v>
      </c>
      <c r="J58" s="221">
        <f t="shared" si="2"/>
        <v>6135393.3822359992</v>
      </c>
      <c r="K58" s="221" t="s">
        <v>48</v>
      </c>
      <c r="L58" s="221"/>
      <c r="M58" s="221">
        <f>SUM(M48:M57)</f>
        <v>5591839</v>
      </c>
      <c r="N58" s="221" t="s">
        <v>48</v>
      </c>
      <c r="O58" s="221">
        <v>0</v>
      </c>
      <c r="P58" s="222">
        <v>-2.3300000000000005</v>
      </c>
      <c r="Q58" s="222">
        <v>-0.34333333333333332</v>
      </c>
      <c r="R58" s="222">
        <v>-9.4499999999999993</v>
      </c>
      <c r="S58" s="222">
        <v>-0.40857142857142759</v>
      </c>
      <c r="T58" s="222">
        <v>53.67</v>
      </c>
      <c r="U58" s="219">
        <f>SUM(U48:U57)</f>
        <v>4509</v>
      </c>
      <c r="V58" s="223">
        <v>11</v>
      </c>
      <c r="W58" s="219">
        <f>SUM(W48:W57)</f>
        <v>57</v>
      </c>
      <c r="X58" s="223">
        <v>89</v>
      </c>
      <c r="Y58" s="231">
        <f>U58+W58</f>
        <v>4566</v>
      </c>
      <c r="Z58" s="63">
        <v>11.423969881769914</v>
      </c>
      <c r="AA58" s="63">
        <v>88.576030118230108</v>
      </c>
      <c r="AB58" s="120">
        <v>0</v>
      </c>
      <c r="AC58" s="120">
        <v>0</v>
      </c>
      <c r="AD58" s="53"/>
      <c r="AE58" s="49"/>
      <c r="AF58" s="49"/>
      <c r="AG58" s="49"/>
      <c r="AH58" s="49"/>
      <c r="AI58" s="49"/>
      <c r="AJ58" s="49"/>
      <c r="AK58" s="49"/>
      <c r="AL58" s="49"/>
      <c r="AM58" s="49"/>
      <c r="AN58" s="49"/>
      <c r="AO58" s="49"/>
      <c r="AP58" s="49"/>
      <c r="AQ58" s="49"/>
      <c r="AR58" s="49"/>
      <c r="AS58" s="49"/>
      <c r="AT58" s="49"/>
      <c r="AU58" s="49"/>
      <c r="AV58" s="49"/>
      <c r="AW58" s="49"/>
      <c r="AX58" s="49"/>
      <c r="AY58" s="49"/>
      <c r="AZ58" s="49"/>
      <c r="BA58" s="49"/>
      <c r="BB58" s="49"/>
      <c r="BC58" s="49"/>
      <c r="BD58" s="49"/>
    </row>
    <row r="59" spans="1:56" s="60" customFormat="1" ht="45">
      <c r="A59" s="49"/>
      <c r="B59" s="50"/>
      <c r="C59" s="50">
        <v>18</v>
      </c>
      <c r="D59" s="66">
        <v>53</v>
      </c>
      <c r="E59" s="66" t="s">
        <v>67</v>
      </c>
      <c r="F59" s="82" t="s">
        <v>19</v>
      </c>
      <c r="G59" s="83" t="s">
        <v>68</v>
      </c>
      <c r="H59" s="129"/>
      <c r="I59" s="68">
        <v>96135.082993000004</v>
      </c>
      <c r="J59" s="68">
        <v>86394.082165</v>
      </c>
      <c r="K59" s="73" t="s">
        <v>336</v>
      </c>
      <c r="L59" s="73">
        <v>42</v>
      </c>
      <c r="M59" s="68">
        <v>35459</v>
      </c>
      <c r="N59" s="67">
        <v>500000</v>
      </c>
      <c r="O59" s="123">
        <v>2436450</v>
      </c>
      <c r="P59" s="72">
        <v>-2.73</v>
      </c>
      <c r="Q59" s="72">
        <v>-1.5</v>
      </c>
      <c r="R59" s="72">
        <v>-9.83</v>
      </c>
      <c r="S59" s="72">
        <v>10.99</v>
      </c>
      <c r="T59" s="72">
        <v>143.19</v>
      </c>
      <c r="U59" s="94">
        <v>38</v>
      </c>
      <c r="V59" s="94">
        <v>10</v>
      </c>
      <c r="W59" s="94">
        <v>4</v>
      </c>
      <c r="X59" s="94">
        <v>90</v>
      </c>
      <c r="Y59" s="94">
        <v>42</v>
      </c>
      <c r="Z59" s="62">
        <v>10</v>
      </c>
      <c r="AA59" s="207">
        <v>90</v>
      </c>
      <c r="AB59" s="120">
        <v>2.1525733936456803E-2</v>
      </c>
      <c r="AC59" s="120">
        <v>0.19373160542811121</v>
      </c>
      <c r="AD59" s="53"/>
      <c r="AE59" s="49"/>
      <c r="AF59" s="49"/>
      <c r="AG59" s="49"/>
      <c r="AH59" s="49"/>
      <c r="AI59" s="49"/>
      <c r="AJ59" s="49"/>
      <c r="AK59" s="49"/>
      <c r="AL59" s="49"/>
      <c r="AM59" s="49"/>
      <c r="AN59" s="49"/>
      <c r="AO59" s="49"/>
      <c r="AP59" s="49"/>
      <c r="AQ59" s="49"/>
      <c r="AR59" s="49"/>
      <c r="AS59" s="49"/>
      <c r="AT59" s="49"/>
      <c r="AU59" s="49"/>
      <c r="AV59" s="49"/>
      <c r="AW59" s="49"/>
      <c r="AX59" s="49"/>
      <c r="AY59" s="49"/>
      <c r="AZ59" s="49"/>
      <c r="BA59" s="49"/>
      <c r="BB59" s="49"/>
      <c r="BC59" s="49"/>
      <c r="BD59" s="49"/>
    </row>
    <row r="60" spans="1:56" s="49" customFormat="1" ht="45">
      <c r="B60" s="50"/>
      <c r="C60" s="50"/>
      <c r="D60" s="268" t="s">
        <v>69</v>
      </c>
      <c r="E60" s="268"/>
      <c r="F60" s="268"/>
      <c r="G60" s="224" t="s">
        <v>48</v>
      </c>
      <c r="H60" s="212"/>
      <c r="I60" s="213">
        <v>96135.082993000004</v>
      </c>
      <c r="J60" s="213">
        <v>86394.082165</v>
      </c>
      <c r="K60" s="214" t="s">
        <v>48</v>
      </c>
      <c r="L60" s="214"/>
      <c r="M60" s="213">
        <v>35459</v>
      </c>
      <c r="N60" s="215" t="s">
        <v>48</v>
      </c>
      <c r="O60" s="216">
        <v>0</v>
      </c>
      <c r="P60" s="225">
        <v>-2.73</v>
      </c>
      <c r="Q60" s="225">
        <v>-1.5</v>
      </c>
      <c r="R60" s="225"/>
      <c r="S60" s="217">
        <v>10.99</v>
      </c>
      <c r="T60" s="225">
        <v>143.19</v>
      </c>
      <c r="U60" s="225">
        <v>38</v>
      </c>
      <c r="V60" s="338">
        <v>10</v>
      </c>
      <c r="W60" s="219">
        <v>4</v>
      </c>
      <c r="X60" s="338">
        <v>90</v>
      </c>
      <c r="Y60" s="231">
        <f>U60+W60</f>
        <v>42</v>
      </c>
      <c r="Z60" s="62">
        <v>10</v>
      </c>
      <c r="AA60" s="62">
        <v>90</v>
      </c>
      <c r="AB60" s="120">
        <v>0</v>
      </c>
      <c r="AC60" s="120">
        <v>0</v>
      </c>
      <c r="AD60" s="53"/>
    </row>
    <row r="61" spans="1:56" s="60" customFormat="1" ht="45">
      <c r="A61" s="49"/>
      <c r="B61" s="50"/>
      <c r="C61" s="49">
        <v>26</v>
      </c>
      <c r="D61" s="66">
        <v>54</v>
      </c>
      <c r="E61" s="66" t="s">
        <v>70</v>
      </c>
      <c r="F61" s="82" t="s">
        <v>71</v>
      </c>
      <c r="G61" s="83" t="s">
        <v>72</v>
      </c>
      <c r="H61" s="129" t="s">
        <v>48</v>
      </c>
      <c r="I61" s="68">
        <v>112677.720846</v>
      </c>
      <c r="J61" s="68">
        <v>104113.428344</v>
      </c>
      <c r="K61" s="73" t="s">
        <v>337</v>
      </c>
      <c r="L61" s="73">
        <v>78</v>
      </c>
      <c r="M61" s="68">
        <v>8304</v>
      </c>
      <c r="N61" s="67">
        <v>50000</v>
      </c>
      <c r="O61" s="123">
        <v>12537745</v>
      </c>
      <c r="P61" s="72">
        <v>-2.0699999999999998</v>
      </c>
      <c r="Q61" s="72">
        <v>3.99</v>
      </c>
      <c r="R61" s="72">
        <v>-1.35</v>
      </c>
      <c r="S61" s="72">
        <v>27.58</v>
      </c>
      <c r="T61" s="72">
        <v>1152.7</v>
      </c>
      <c r="U61" s="94">
        <v>91</v>
      </c>
      <c r="V61" s="94">
        <v>88</v>
      </c>
      <c r="W61" s="94">
        <v>2</v>
      </c>
      <c r="X61" s="94">
        <v>12</v>
      </c>
      <c r="Y61" s="94">
        <v>93</v>
      </c>
      <c r="Z61" s="62">
        <v>1.8443863001432947</v>
      </c>
      <c r="AA61" s="207">
        <v>0.25150722274681286</v>
      </c>
      <c r="AB61" s="120">
        <v>0.22827764974101891</v>
      </c>
      <c r="AC61" s="120">
        <v>3.1128770419229849E-2</v>
      </c>
      <c r="AD61" s="53"/>
      <c r="AE61" s="49"/>
      <c r="AF61" s="49"/>
      <c r="AG61" s="49"/>
      <c r="AH61" s="49"/>
      <c r="AI61" s="49"/>
      <c r="AJ61" s="49"/>
      <c r="AK61" s="49"/>
      <c r="AL61" s="49"/>
      <c r="AM61" s="49"/>
      <c r="AN61" s="49"/>
      <c r="AO61" s="49"/>
      <c r="AP61" s="49"/>
      <c r="AQ61" s="49"/>
      <c r="AR61" s="49"/>
      <c r="AS61" s="49"/>
      <c r="AT61" s="49"/>
      <c r="AU61" s="49"/>
      <c r="AV61" s="49"/>
      <c r="AW61" s="49"/>
      <c r="AX61" s="49"/>
      <c r="AY61" s="49"/>
      <c r="AZ61" s="49"/>
      <c r="BA61" s="49"/>
      <c r="BB61" s="49"/>
      <c r="BC61" s="49"/>
      <c r="BD61" s="49"/>
    </row>
    <row r="62" spans="1:56" s="60" customFormat="1" ht="45">
      <c r="A62" s="49"/>
      <c r="B62" s="50"/>
      <c r="C62" s="50">
        <v>44</v>
      </c>
      <c r="D62" s="111">
        <v>55</v>
      </c>
      <c r="E62" s="111" t="s">
        <v>73</v>
      </c>
      <c r="F62" s="112" t="s">
        <v>74</v>
      </c>
      <c r="G62" s="113" t="s">
        <v>72</v>
      </c>
      <c r="H62" s="127" t="s">
        <v>48</v>
      </c>
      <c r="I62" s="115">
        <v>112050.047918</v>
      </c>
      <c r="J62" s="115">
        <v>104500.264253</v>
      </c>
      <c r="K62" s="116" t="s">
        <v>337</v>
      </c>
      <c r="L62" s="116">
        <v>78</v>
      </c>
      <c r="M62" s="116">
        <v>15005</v>
      </c>
      <c r="N62" s="117">
        <v>50000</v>
      </c>
      <c r="O62" s="117">
        <v>6964363</v>
      </c>
      <c r="P62" s="118">
        <v>-2.5</v>
      </c>
      <c r="Q62" s="118">
        <v>0.7</v>
      </c>
      <c r="R62" s="118">
        <v>-6.35</v>
      </c>
      <c r="S62" s="126">
        <v>27.22</v>
      </c>
      <c r="T62" s="118">
        <v>596.80999999999995</v>
      </c>
      <c r="U62" s="255">
        <v>86</v>
      </c>
      <c r="V62" s="255">
        <v>36</v>
      </c>
      <c r="W62" s="255">
        <v>6</v>
      </c>
      <c r="X62" s="255">
        <v>64</v>
      </c>
      <c r="Y62" s="255">
        <v>92</v>
      </c>
      <c r="Z62" s="62">
        <v>0.75732511137007619</v>
      </c>
      <c r="AA62" s="207">
        <v>1.346355753546802</v>
      </c>
      <c r="AB62" s="120">
        <v>9.3733290309077288E-2</v>
      </c>
      <c r="AC62" s="120">
        <v>0.16663696054947072</v>
      </c>
      <c r="AD62" s="53"/>
      <c r="AE62" s="49"/>
      <c r="AF62" s="49"/>
      <c r="AG62" s="49"/>
      <c r="AH62" s="49"/>
      <c r="AI62" s="49"/>
      <c r="AJ62" s="49"/>
      <c r="AK62" s="49"/>
      <c r="AL62" s="49"/>
      <c r="AM62" s="49"/>
      <c r="AN62" s="49"/>
      <c r="AO62" s="49"/>
      <c r="AP62" s="49"/>
      <c r="AQ62" s="49"/>
      <c r="AR62" s="49"/>
      <c r="AS62" s="49"/>
      <c r="AT62" s="49"/>
      <c r="AU62" s="49"/>
      <c r="AV62" s="49"/>
      <c r="AW62" s="49"/>
      <c r="AX62" s="49"/>
      <c r="AY62" s="49"/>
      <c r="AZ62" s="49"/>
      <c r="BA62" s="49"/>
      <c r="BB62" s="49"/>
      <c r="BC62" s="49"/>
      <c r="BD62" s="49"/>
    </row>
    <row r="63" spans="1:56" s="49" customFormat="1" ht="45">
      <c r="B63" s="50"/>
      <c r="C63" s="49">
        <v>23</v>
      </c>
      <c r="D63" s="66">
        <v>56</v>
      </c>
      <c r="E63" s="66" t="s">
        <v>75</v>
      </c>
      <c r="F63" s="82" t="s">
        <v>58</v>
      </c>
      <c r="G63" s="83" t="s">
        <v>72</v>
      </c>
      <c r="H63" s="74" t="s">
        <v>48</v>
      </c>
      <c r="I63" s="68">
        <v>77642.674922999999</v>
      </c>
      <c r="J63" s="68">
        <v>38237.373137000002</v>
      </c>
      <c r="K63" s="73" t="s">
        <v>338</v>
      </c>
      <c r="L63" s="73">
        <v>78</v>
      </c>
      <c r="M63" s="68">
        <v>6514</v>
      </c>
      <c r="N63" s="67">
        <v>50000</v>
      </c>
      <c r="O63" s="123">
        <v>5870030</v>
      </c>
      <c r="P63" s="72">
        <v>-4.2300000000000004</v>
      </c>
      <c r="Q63" s="72">
        <v>-3.89</v>
      </c>
      <c r="R63" s="72">
        <v>-18.34</v>
      </c>
      <c r="S63" s="75">
        <v>-1.1399999999999999</v>
      </c>
      <c r="T63" s="72">
        <v>488.03</v>
      </c>
      <c r="U63" s="94">
        <v>65</v>
      </c>
      <c r="V63" s="94">
        <v>23</v>
      </c>
      <c r="W63" s="94">
        <v>1</v>
      </c>
      <c r="X63" s="94">
        <v>77</v>
      </c>
      <c r="Y63" s="94">
        <v>66</v>
      </c>
      <c r="Z63" s="62">
        <v>0.1770428340697463</v>
      </c>
      <c r="AA63" s="207">
        <v>0.59270861840741162</v>
      </c>
      <c r="AB63" s="120">
        <v>2.1912395500764102E-2</v>
      </c>
      <c r="AC63" s="120">
        <v>7.3358889285166776E-2</v>
      </c>
      <c r="AD63" s="53"/>
    </row>
    <row r="64" spans="1:56" s="60" customFormat="1" ht="45">
      <c r="A64" s="49"/>
      <c r="B64" s="50"/>
      <c r="C64" s="50">
        <v>36</v>
      </c>
      <c r="D64" s="111">
        <v>57</v>
      </c>
      <c r="E64" s="111" t="s">
        <v>76</v>
      </c>
      <c r="F64" s="112" t="s">
        <v>77</v>
      </c>
      <c r="G64" s="113" t="s">
        <v>72</v>
      </c>
      <c r="H64" s="127" t="s">
        <v>48</v>
      </c>
      <c r="I64" s="115">
        <v>192611</v>
      </c>
      <c r="J64" s="115">
        <v>146956.25799700001</v>
      </c>
      <c r="K64" s="116" t="s">
        <v>339</v>
      </c>
      <c r="L64" s="116">
        <v>76</v>
      </c>
      <c r="M64" s="116">
        <v>9963</v>
      </c>
      <c r="N64" s="117">
        <v>50000</v>
      </c>
      <c r="O64" s="117">
        <v>14750201</v>
      </c>
      <c r="P64" s="118">
        <v>-3.11</v>
      </c>
      <c r="Q64" s="118">
        <v>-2.0299999999999998</v>
      </c>
      <c r="R64" s="118">
        <v>-11.85</v>
      </c>
      <c r="S64" s="118">
        <v>12.18</v>
      </c>
      <c r="T64" s="118">
        <v>1364.58</v>
      </c>
      <c r="U64" s="255">
        <v>151</v>
      </c>
      <c r="V64" s="255">
        <v>31</v>
      </c>
      <c r="W64" s="255">
        <v>7</v>
      </c>
      <c r="X64" s="255">
        <v>69</v>
      </c>
      <c r="Y64" s="255">
        <v>158</v>
      </c>
      <c r="Z64" s="62">
        <v>0.91709060970104261</v>
      </c>
      <c r="AA64" s="207">
        <v>2.0412661957861911</v>
      </c>
      <c r="AB64" s="120">
        <v>0.11350728909981987</v>
      </c>
      <c r="AC64" s="120">
        <v>0.25264525638346996</v>
      </c>
      <c r="AD64" s="53"/>
      <c r="AE64" s="49"/>
      <c r="AF64" s="49"/>
      <c r="AG64" s="49"/>
      <c r="AH64" s="49"/>
      <c r="AI64" s="49"/>
      <c r="AJ64" s="49"/>
      <c r="AK64" s="49"/>
      <c r="AL64" s="49"/>
      <c r="AM64" s="49"/>
      <c r="AN64" s="49"/>
      <c r="AO64" s="49"/>
      <c r="AP64" s="49"/>
      <c r="AQ64" s="49"/>
      <c r="AR64" s="49"/>
      <c r="AS64" s="49"/>
      <c r="AT64" s="49"/>
      <c r="AU64" s="49"/>
      <c r="AV64" s="49"/>
      <c r="AW64" s="49"/>
      <c r="AX64" s="49"/>
      <c r="AY64" s="49"/>
      <c r="AZ64" s="49"/>
      <c r="BA64" s="49"/>
      <c r="BB64" s="49"/>
      <c r="BC64" s="49"/>
      <c r="BD64" s="49"/>
    </row>
    <row r="65" spans="1:56" s="61" customFormat="1" ht="45">
      <c r="A65" s="49"/>
      <c r="B65" s="50"/>
      <c r="C65" s="49">
        <v>20</v>
      </c>
      <c r="D65" s="66">
        <v>58</v>
      </c>
      <c r="E65" s="66" t="s">
        <v>78</v>
      </c>
      <c r="F65" s="82" t="s">
        <v>56</v>
      </c>
      <c r="G65" s="83" t="s">
        <v>72</v>
      </c>
      <c r="H65" s="129" t="s">
        <v>48</v>
      </c>
      <c r="I65" s="68">
        <v>111582.29196</v>
      </c>
      <c r="J65" s="68">
        <v>96873.840299999996</v>
      </c>
      <c r="K65" s="73" t="s">
        <v>340</v>
      </c>
      <c r="L65" s="73">
        <v>76</v>
      </c>
      <c r="M65" s="68">
        <v>8510</v>
      </c>
      <c r="N65" s="67">
        <v>50000</v>
      </c>
      <c r="O65" s="123">
        <v>11383530</v>
      </c>
      <c r="P65" s="75" t="s">
        <v>442</v>
      </c>
      <c r="Q65" s="72">
        <v>1.32</v>
      </c>
      <c r="R65" s="72">
        <v>-10.7</v>
      </c>
      <c r="S65" s="72">
        <v>-21.18</v>
      </c>
      <c r="T65" s="72">
        <v>3.5</v>
      </c>
      <c r="U65" s="94">
        <v>174</v>
      </c>
      <c r="V65" s="94">
        <v>86.100830159853601</v>
      </c>
      <c r="W65" s="94">
        <v>2</v>
      </c>
      <c r="X65" s="94">
        <v>13.8991698401463</v>
      </c>
      <c r="Y65" s="94">
        <v>176</v>
      </c>
      <c r="Z65" s="62">
        <v>1.6790990784947588</v>
      </c>
      <c r="AA65" s="207">
        <v>0.27105526424196652</v>
      </c>
      <c r="AB65" s="120">
        <v>0.2078202333704792</v>
      </c>
      <c r="AC65" s="120">
        <v>3.3548209865948191E-2</v>
      </c>
      <c r="AD65" s="53"/>
      <c r="AE65" s="49"/>
      <c r="AF65" s="49"/>
      <c r="AG65" s="49"/>
      <c r="AH65" s="49"/>
      <c r="AI65" s="49"/>
      <c r="AJ65" s="49"/>
      <c r="AK65" s="49"/>
      <c r="AL65" s="49"/>
      <c r="AM65" s="49"/>
      <c r="AN65" s="49"/>
      <c r="AO65" s="49"/>
      <c r="AP65" s="49"/>
      <c r="AQ65" s="49"/>
      <c r="AR65" s="49"/>
      <c r="AS65" s="49"/>
      <c r="AT65" s="49"/>
      <c r="AU65" s="49"/>
      <c r="AV65" s="49"/>
      <c r="AW65" s="49"/>
      <c r="AX65" s="49"/>
      <c r="AY65" s="49"/>
      <c r="AZ65" s="49"/>
      <c r="BA65" s="49"/>
      <c r="BB65" s="49"/>
      <c r="BC65" s="49"/>
      <c r="BD65" s="49"/>
    </row>
    <row r="66" spans="1:56" s="60" customFormat="1" ht="45">
      <c r="A66" s="49"/>
      <c r="B66" s="50"/>
      <c r="C66" s="50">
        <v>58</v>
      </c>
      <c r="D66" s="111">
        <v>59</v>
      </c>
      <c r="E66" s="111" t="s">
        <v>79</v>
      </c>
      <c r="F66" s="112" t="s">
        <v>168</v>
      </c>
      <c r="G66" s="113" t="s">
        <v>72</v>
      </c>
      <c r="H66" s="127" t="s">
        <v>48</v>
      </c>
      <c r="I66" s="115">
        <v>11698.454152</v>
      </c>
      <c r="J66" s="115">
        <v>12037.111387000001</v>
      </c>
      <c r="K66" s="116" t="s">
        <v>341</v>
      </c>
      <c r="L66" s="116">
        <v>72</v>
      </c>
      <c r="M66" s="116">
        <v>5050</v>
      </c>
      <c r="N66" s="117">
        <v>50000</v>
      </c>
      <c r="O66" s="117">
        <v>2383587</v>
      </c>
      <c r="P66" s="118">
        <v>-3.7</v>
      </c>
      <c r="Q66" s="118">
        <v>-2.39</v>
      </c>
      <c r="R66" s="118">
        <v>-15.02</v>
      </c>
      <c r="S66" s="118">
        <v>-7.65</v>
      </c>
      <c r="T66" s="118">
        <v>137.79</v>
      </c>
      <c r="U66" s="255">
        <v>56</v>
      </c>
      <c r="V66" s="255">
        <v>12</v>
      </c>
      <c r="W66" s="255">
        <v>4</v>
      </c>
      <c r="X66" s="255">
        <v>88</v>
      </c>
      <c r="Y66" s="255">
        <v>60</v>
      </c>
      <c r="Z66" s="62">
        <v>2.9078097830335024E-2</v>
      </c>
      <c r="AA66" s="207">
        <v>0.21323938408912349</v>
      </c>
      <c r="AB66" s="120">
        <v>3.5989639649419368E-3</v>
      </c>
      <c r="AC66" s="120">
        <v>2.63924024095742E-2</v>
      </c>
      <c r="AD66" s="53"/>
      <c r="AE66" s="49"/>
      <c r="AF66" s="49"/>
      <c r="AG66" s="49"/>
      <c r="AH66" s="49"/>
      <c r="AI66" s="49"/>
      <c r="AJ66" s="49"/>
      <c r="AK66" s="49"/>
      <c r="AL66" s="49"/>
      <c r="AM66" s="49"/>
      <c r="AN66" s="49"/>
      <c r="AO66" s="49"/>
      <c r="AP66" s="49"/>
      <c r="AQ66" s="49"/>
      <c r="AR66" s="49"/>
      <c r="AS66" s="49"/>
      <c r="AT66" s="49"/>
      <c r="AU66" s="49"/>
      <c r="AV66" s="49"/>
      <c r="AW66" s="49"/>
      <c r="AX66" s="49"/>
      <c r="AY66" s="49"/>
      <c r="AZ66" s="49"/>
      <c r="BA66" s="49"/>
      <c r="BB66" s="49"/>
      <c r="BC66" s="49"/>
      <c r="BD66" s="49"/>
    </row>
    <row r="67" spans="1:56" s="49" customFormat="1" ht="45">
      <c r="B67" s="50"/>
      <c r="C67" s="49">
        <v>25</v>
      </c>
      <c r="D67" s="66">
        <v>60</v>
      </c>
      <c r="E67" s="66" t="s">
        <v>80</v>
      </c>
      <c r="F67" s="82" t="s">
        <v>41</v>
      </c>
      <c r="G67" s="83" t="s">
        <v>72</v>
      </c>
      <c r="H67" s="74" t="s">
        <v>48</v>
      </c>
      <c r="I67" s="68">
        <v>693039.930192</v>
      </c>
      <c r="J67" s="68">
        <v>393387.45406100003</v>
      </c>
      <c r="K67" s="73" t="s">
        <v>342</v>
      </c>
      <c r="L67" s="73">
        <v>71</v>
      </c>
      <c r="M67" s="68">
        <v>22613</v>
      </c>
      <c r="N67" s="67">
        <v>50000</v>
      </c>
      <c r="O67" s="123">
        <v>17396518</v>
      </c>
      <c r="P67" s="72">
        <v>-3.94</v>
      </c>
      <c r="Q67" s="72">
        <v>-1.52</v>
      </c>
      <c r="R67" s="72">
        <v>-9.5</v>
      </c>
      <c r="S67" s="75">
        <v>15.19</v>
      </c>
      <c r="T67" s="72">
        <v>1637.36</v>
      </c>
      <c r="U67" s="94">
        <v>942</v>
      </c>
      <c r="V67" s="94">
        <v>83</v>
      </c>
      <c r="W67" s="94">
        <v>6</v>
      </c>
      <c r="X67" s="94">
        <v>17</v>
      </c>
      <c r="Y67" s="94">
        <v>948</v>
      </c>
      <c r="Z67" s="62">
        <v>6.5729611535759389</v>
      </c>
      <c r="AA67" s="207">
        <v>1.3462691519372405</v>
      </c>
      <c r="AB67" s="120">
        <v>0.81352812253092399</v>
      </c>
      <c r="AC67" s="120">
        <v>0.16662624196416517</v>
      </c>
      <c r="AD67" s="53"/>
    </row>
    <row r="68" spans="1:56" s="60" customFormat="1" ht="45">
      <c r="A68" s="49"/>
      <c r="B68" s="50"/>
      <c r="C68" s="49">
        <v>65</v>
      </c>
      <c r="D68" s="111">
        <v>61</v>
      </c>
      <c r="E68" s="111" t="s">
        <v>81</v>
      </c>
      <c r="F68" s="112" t="s">
        <v>82</v>
      </c>
      <c r="G68" s="113" t="s">
        <v>72</v>
      </c>
      <c r="H68" s="127"/>
      <c r="I68" s="115">
        <v>64570.572827999997</v>
      </c>
      <c r="J68" s="115">
        <v>61744.357618000002</v>
      </c>
      <c r="K68" s="116" t="s">
        <v>343</v>
      </c>
      <c r="L68" s="116">
        <v>71</v>
      </c>
      <c r="M68" s="116">
        <v>10520</v>
      </c>
      <c r="N68" s="117">
        <v>50000</v>
      </c>
      <c r="O68" s="117">
        <v>5869236</v>
      </c>
      <c r="P68" s="118">
        <v>-0.12</v>
      </c>
      <c r="Q68" s="118">
        <v>3.64</v>
      </c>
      <c r="R68" s="118">
        <v>-5.0999999999999996</v>
      </c>
      <c r="S68" s="126">
        <v>15.58</v>
      </c>
      <c r="T68" s="118">
        <v>486.78</v>
      </c>
      <c r="U68" s="255">
        <v>32</v>
      </c>
      <c r="V68" s="255">
        <v>22</v>
      </c>
      <c r="W68" s="255">
        <v>8</v>
      </c>
      <c r="X68" s="255">
        <v>78</v>
      </c>
      <c r="Y68" s="255">
        <v>40</v>
      </c>
      <c r="Z68" s="62">
        <v>0.27345283195726772</v>
      </c>
      <c r="AA68" s="207">
        <v>0.96951458603031282</v>
      </c>
      <c r="AB68" s="120">
        <v>3.3844954166803921E-2</v>
      </c>
      <c r="AC68" s="120">
        <v>0.11999574659139571</v>
      </c>
      <c r="AD68" s="53"/>
      <c r="AE68" s="49"/>
      <c r="AF68" s="49"/>
      <c r="AG68" s="49"/>
      <c r="AH68" s="49"/>
      <c r="AI68" s="49"/>
      <c r="AJ68" s="49"/>
      <c r="AK68" s="49"/>
      <c r="AL68" s="49"/>
      <c r="AM68" s="49"/>
      <c r="AN68" s="49"/>
      <c r="AO68" s="49"/>
      <c r="AP68" s="49"/>
      <c r="AQ68" s="49"/>
      <c r="AR68" s="49"/>
      <c r="AS68" s="49"/>
      <c r="AT68" s="49"/>
      <c r="AU68" s="49"/>
      <c r="AV68" s="49"/>
      <c r="AW68" s="49"/>
      <c r="AX68" s="49"/>
      <c r="AY68" s="49"/>
      <c r="AZ68" s="49"/>
      <c r="BA68" s="49"/>
      <c r="BB68" s="49"/>
      <c r="BC68" s="49"/>
      <c r="BD68" s="49"/>
    </row>
    <row r="69" spans="1:56" s="49" customFormat="1" ht="45">
      <c r="B69" s="50"/>
      <c r="C69" s="49">
        <v>19</v>
      </c>
      <c r="D69" s="66">
        <v>62</v>
      </c>
      <c r="E69" s="66" t="s">
        <v>83</v>
      </c>
      <c r="F69" s="82" t="s">
        <v>84</v>
      </c>
      <c r="G69" s="83" t="s">
        <v>72</v>
      </c>
      <c r="H69" s="74" t="s">
        <v>48</v>
      </c>
      <c r="I69" s="68">
        <v>52407.717365999997</v>
      </c>
      <c r="J69" s="68">
        <v>44473.068696000002</v>
      </c>
      <c r="K69" s="73" t="s">
        <v>344</v>
      </c>
      <c r="L69" s="73">
        <v>69</v>
      </c>
      <c r="M69" s="68">
        <v>9726</v>
      </c>
      <c r="N69" s="67">
        <v>50000</v>
      </c>
      <c r="O69" s="123">
        <v>4572596</v>
      </c>
      <c r="P69" s="72">
        <v>-3.19</v>
      </c>
      <c r="Q69" s="72">
        <v>-1.38</v>
      </c>
      <c r="R69" s="72">
        <v>-16.46</v>
      </c>
      <c r="S69" s="141">
        <v>-4.91</v>
      </c>
      <c r="T69" s="72">
        <v>356.86</v>
      </c>
      <c r="U69" s="94">
        <v>39</v>
      </c>
      <c r="V69" s="94">
        <v>63.000283030642997</v>
      </c>
      <c r="W69" s="94">
        <v>14</v>
      </c>
      <c r="X69" s="94">
        <v>36.999716969356903</v>
      </c>
      <c r="Y69" s="94">
        <v>53</v>
      </c>
      <c r="Z69" s="62">
        <v>0.56402982037660976</v>
      </c>
      <c r="AA69" s="207">
        <v>0.33125158669622534</v>
      </c>
      <c r="AB69" s="120">
        <v>6.9809346214195059E-2</v>
      </c>
      <c r="AC69" s="120">
        <v>4.099864202966743E-2</v>
      </c>
      <c r="AD69" s="53"/>
    </row>
    <row r="70" spans="1:56" s="60" customFormat="1" ht="45">
      <c r="A70" s="49"/>
      <c r="B70" s="50"/>
      <c r="C70" s="49">
        <v>27</v>
      </c>
      <c r="D70" s="111">
        <v>63</v>
      </c>
      <c r="E70" s="111" t="s">
        <v>432</v>
      </c>
      <c r="F70" s="112" t="s">
        <v>85</v>
      </c>
      <c r="G70" s="113" t="s">
        <v>72</v>
      </c>
      <c r="H70" s="127" t="s">
        <v>48</v>
      </c>
      <c r="I70" s="115">
        <v>30491.646123999999</v>
      </c>
      <c r="J70" s="115">
        <v>26144.062548000002</v>
      </c>
      <c r="K70" s="116" t="s">
        <v>345</v>
      </c>
      <c r="L70" s="116">
        <v>64</v>
      </c>
      <c r="M70" s="116">
        <v>7746</v>
      </c>
      <c r="N70" s="117">
        <v>50000</v>
      </c>
      <c r="O70" s="117">
        <v>3375169</v>
      </c>
      <c r="P70" s="118">
        <v>-3.24</v>
      </c>
      <c r="Q70" s="118">
        <v>-1.95</v>
      </c>
      <c r="R70" s="118">
        <v>-10.24</v>
      </c>
      <c r="S70" s="118">
        <v>5.94</v>
      </c>
      <c r="T70" s="118">
        <v>236.85</v>
      </c>
      <c r="U70" s="255">
        <v>30</v>
      </c>
      <c r="V70" s="255">
        <v>12</v>
      </c>
      <c r="W70" s="255">
        <v>3</v>
      </c>
      <c r="X70" s="255">
        <v>88</v>
      </c>
      <c r="Y70" s="255">
        <v>33</v>
      </c>
      <c r="Z70" s="62">
        <v>6.3156315831236223E-2</v>
      </c>
      <c r="AA70" s="207">
        <v>0.46314631609573226</v>
      </c>
      <c r="AB70" s="120">
        <v>7.8167872658433894E-3</v>
      </c>
      <c r="AC70" s="120">
        <v>5.7323106616184859E-2</v>
      </c>
      <c r="AD70" s="53"/>
      <c r="AE70" s="49"/>
      <c r="AF70" s="49"/>
      <c r="AG70" s="49"/>
      <c r="AH70" s="49"/>
      <c r="AI70" s="49"/>
      <c r="AJ70" s="49"/>
      <c r="AK70" s="49"/>
      <c r="AL70" s="49"/>
      <c r="AM70" s="49"/>
      <c r="AN70" s="49"/>
      <c r="AO70" s="49"/>
      <c r="AP70" s="49"/>
      <c r="AQ70" s="49"/>
      <c r="AR70" s="49"/>
      <c r="AS70" s="49"/>
      <c r="AT70" s="49"/>
      <c r="AU70" s="49"/>
      <c r="AV70" s="49"/>
      <c r="AW70" s="49"/>
      <c r="AX70" s="49"/>
      <c r="AY70" s="49"/>
      <c r="AZ70" s="49"/>
      <c r="BA70" s="49"/>
      <c r="BB70" s="49"/>
      <c r="BC70" s="49"/>
      <c r="BD70" s="49"/>
    </row>
    <row r="71" spans="1:56" s="49" customFormat="1" ht="45">
      <c r="B71" s="50"/>
      <c r="C71" s="49">
        <v>53</v>
      </c>
      <c r="D71" s="66">
        <v>64</v>
      </c>
      <c r="E71" s="66" t="s">
        <v>86</v>
      </c>
      <c r="F71" s="82" t="s">
        <v>87</v>
      </c>
      <c r="G71" s="83" t="s">
        <v>72</v>
      </c>
      <c r="H71" s="129" t="s">
        <v>48</v>
      </c>
      <c r="I71" s="68">
        <v>23629.663842000002</v>
      </c>
      <c r="J71" s="68">
        <v>16557.553341999999</v>
      </c>
      <c r="K71" s="73" t="s">
        <v>346</v>
      </c>
      <c r="L71" s="73">
        <v>63</v>
      </c>
      <c r="M71" s="68">
        <v>6086</v>
      </c>
      <c r="N71" s="67">
        <v>50000</v>
      </c>
      <c r="O71" s="123">
        <v>2720597</v>
      </c>
      <c r="P71" s="72">
        <v>-4.54</v>
      </c>
      <c r="Q71" s="72">
        <v>0</v>
      </c>
      <c r="R71" s="72">
        <v>-12.3</v>
      </c>
      <c r="S71" s="72">
        <v>0</v>
      </c>
      <c r="T71" s="72">
        <v>171.46</v>
      </c>
      <c r="U71" s="94">
        <v>44</v>
      </c>
      <c r="V71" s="94">
        <v>12.101136102104901</v>
      </c>
      <c r="W71" s="94">
        <v>2</v>
      </c>
      <c r="X71" s="94">
        <v>87.898863897894998</v>
      </c>
      <c r="Y71" s="94">
        <v>46</v>
      </c>
      <c r="Z71" s="62">
        <v>4.0335252158642365E-2</v>
      </c>
      <c r="AA71" s="207">
        <v>0.29298264310597094</v>
      </c>
      <c r="AB71" s="120">
        <v>4.9922494890418979E-3</v>
      </c>
      <c r="AC71" s="120">
        <v>3.6262137263731911E-2</v>
      </c>
      <c r="AD71" s="53"/>
    </row>
    <row r="72" spans="1:56" s="60" customFormat="1" ht="45">
      <c r="A72" s="49"/>
      <c r="B72" s="50"/>
      <c r="C72" s="50">
        <v>22</v>
      </c>
      <c r="D72" s="111">
        <v>65</v>
      </c>
      <c r="E72" s="111" t="s">
        <v>88</v>
      </c>
      <c r="F72" s="112" t="s">
        <v>89</v>
      </c>
      <c r="G72" s="113" t="s">
        <v>72</v>
      </c>
      <c r="H72" s="127" t="s">
        <v>48</v>
      </c>
      <c r="I72" s="115">
        <v>1357605.163555</v>
      </c>
      <c r="J72" s="115">
        <v>1256174.085712</v>
      </c>
      <c r="K72" s="116" t="s">
        <v>347</v>
      </c>
      <c r="L72" s="116">
        <v>62</v>
      </c>
      <c r="M72" s="116">
        <v>91721</v>
      </c>
      <c r="N72" s="117">
        <v>100000</v>
      </c>
      <c r="O72" s="117">
        <v>13695600</v>
      </c>
      <c r="P72" s="118">
        <v>-1.29</v>
      </c>
      <c r="Q72" s="118">
        <v>2.21</v>
      </c>
      <c r="R72" s="118">
        <v>-5.21</v>
      </c>
      <c r="S72" s="118">
        <v>13.52</v>
      </c>
      <c r="T72" s="118">
        <v>1269.58</v>
      </c>
      <c r="U72" s="255">
        <v>300</v>
      </c>
      <c r="V72" s="255">
        <v>82</v>
      </c>
      <c r="W72" s="255">
        <v>9</v>
      </c>
      <c r="X72" s="255">
        <v>18</v>
      </c>
      <c r="Y72" s="255">
        <v>309</v>
      </c>
      <c r="Z72" s="62">
        <v>20.736055673405232</v>
      </c>
      <c r="AA72" s="207">
        <v>4.5518170990401741</v>
      </c>
      <c r="AB72" s="120">
        <v>2.5664786458542364</v>
      </c>
      <c r="AC72" s="120">
        <v>0.56337336128507631</v>
      </c>
      <c r="AD72" s="53"/>
      <c r="AE72" s="49"/>
      <c r="AF72" s="49"/>
      <c r="AG72" s="49"/>
      <c r="AH72" s="49"/>
      <c r="AI72" s="49"/>
      <c r="AJ72" s="49"/>
      <c r="AK72" s="49"/>
      <c r="AL72" s="49"/>
      <c r="AM72" s="49"/>
      <c r="AN72" s="49"/>
      <c r="AO72" s="49"/>
      <c r="AP72" s="49"/>
      <c r="AQ72" s="49"/>
      <c r="AR72" s="49"/>
      <c r="AS72" s="49"/>
      <c r="AT72" s="49"/>
      <c r="AU72" s="49"/>
      <c r="AV72" s="49"/>
      <c r="AW72" s="49"/>
      <c r="AX72" s="49"/>
      <c r="AY72" s="49"/>
      <c r="AZ72" s="49"/>
      <c r="BA72" s="49"/>
      <c r="BB72" s="49"/>
      <c r="BC72" s="49"/>
      <c r="BD72" s="49"/>
    </row>
    <row r="73" spans="1:56" s="49" customFormat="1" ht="45">
      <c r="B73" s="50"/>
      <c r="C73" s="49">
        <v>29</v>
      </c>
      <c r="D73" s="66">
        <v>66</v>
      </c>
      <c r="E73" s="66" t="s">
        <v>438</v>
      </c>
      <c r="F73" s="82" t="s">
        <v>90</v>
      </c>
      <c r="G73" s="83" t="s">
        <v>72</v>
      </c>
      <c r="H73" s="74" t="s">
        <v>48</v>
      </c>
      <c r="I73" s="68">
        <v>43570</v>
      </c>
      <c r="J73" s="68">
        <v>40471.620561999996</v>
      </c>
      <c r="K73" s="73" t="s">
        <v>348</v>
      </c>
      <c r="L73" s="73">
        <v>62</v>
      </c>
      <c r="M73" s="68">
        <v>11701</v>
      </c>
      <c r="N73" s="67">
        <v>50000</v>
      </c>
      <c r="O73" s="123">
        <v>3458817</v>
      </c>
      <c r="P73" s="72">
        <v>0.3</v>
      </c>
      <c r="Q73" s="72">
        <v>5.33</v>
      </c>
      <c r="R73" s="72">
        <v>-2.72</v>
      </c>
      <c r="S73" s="75">
        <v>3.64</v>
      </c>
      <c r="T73" s="72">
        <v>245.41</v>
      </c>
      <c r="U73" s="94">
        <v>15</v>
      </c>
      <c r="V73" s="94">
        <v>12</v>
      </c>
      <c r="W73" s="94">
        <v>3</v>
      </c>
      <c r="X73" s="94">
        <v>88</v>
      </c>
      <c r="Y73" s="94">
        <v>18</v>
      </c>
      <c r="Z73" s="62">
        <v>9.7767454683937813E-2</v>
      </c>
      <c r="AA73" s="207">
        <v>0.71696133434887732</v>
      </c>
      <c r="AB73" s="120">
        <v>1.2100569590371034E-2</v>
      </c>
      <c r="AC73" s="120">
        <v>8.8737510329387592E-2</v>
      </c>
      <c r="AD73" s="53"/>
    </row>
    <row r="74" spans="1:56" s="60" customFormat="1" ht="45">
      <c r="A74" s="49"/>
      <c r="B74" s="50"/>
      <c r="C74" s="49">
        <v>48</v>
      </c>
      <c r="D74" s="111">
        <v>67</v>
      </c>
      <c r="E74" s="111" t="s">
        <v>91</v>
      </c>
      <c r="F74" s="112" t="s">
        <v>92</v>
      </c>
      <c r="G74" s="113" t="s">
        <v>72</v>
      </c>
      <c r="H74" s="127" t="s">
        <v>48</v>
      </c>
      <c r="I74" s="115">
        <v>23489</v>
      </c>
      <c r="J74" s="115">
        <v>20100.952426</v>
      </c>
      <c r="K74" s="116" t="s">
        <v>349</v>
      </c>
      <c r="L74" s="116">
        <v>60</v>
      </c>
      <c r="M74" s="116">
        <v>7373</v>
      </c>
      <c r="N74" s="117">
        <v>50000</v>
      </c>
      <c r="O74" s="117">
        <v>2726292</v>
      </c>
      <c r="P74" s="118">
        <v>-2.04</v>
      </c>
      <c r="Q74" s="118">
        <v>-1.1200000000000001</v>
      </c>
      <c r="R74" s="118">
        <v>-13.31</v>
      </c>
      <c r="S74" s="142">
        <v>-2.2799999999999998</v>
      </c>
      <c r="T74" s="118">
        <v>172.63</v>
      </c>
      <c r="U74" s="255">
        <v>20</v>
      </c>
      <c r="V74" s="255">
        <v>6</v>
      </c>
      <c r="W74" s="255">
        <v>16</v>
      </c>
      <c r="X74" s="255">
        <v>94</v>
      </c>
      <c r="Y74" s="255">
        <v>36</v>
      </c>
      <c r="Z74" s="62">
        <v>2.4278975342763354E-2</v>
      </c>
      <c r="AA74" s="207">
        <v>0.38037061370329261</v>
      </c>
      <c r="AB74" s="120">
        <v>3.0049818896049976E-3</v>
      </c>
      <c r="AC74" s="120">
        <v>4.7078049603811629E-2</v>
      </c>
      <c r="AD74" s="53"/>
      <c r="AE74" s="49"/>
      <c r="AF74" s="49"/>
      <c r="AG74" s="49"/>
      <c r="AH74" s="49"/>
      <c r="AI74" s="49"/>
      <c r="AJ74" s="49"/>
      <c r="AK74" s="49"/>
      <c r="AL74" s="49"/>
      <c r="AM74" s="49"/>
      <c r="AN74" s="49"/>
      <c r="AO74" s="49"/>
      <c r="AP74" s="49"/>
      <c r="AQ74" s="49"/>
      <c r="AR74" s="49"/>
      <c r="AS74" s="49"/>
      <c r="AT74" s="49"/>
      <c r="AU74" s="49"/>
      <c r="AV74" s="49"/>
      <c r="AW74" s="49"/>
      <c r="AX74" s="49"/>
      <c r="AY74" s="49"/>
      <c r="AZ74" s="49"/>
      <c r="BA74" s="49"/>
      <c r="BB74" s="49"/>
      <c r="BC74" s="49"/>
      <c r="BD74" s="49"/>
    </row>
    <row r="75" spans="1:56" s="49" customFormat="1" ht="45">
      <c r="B75" s="50"/>
      <c r="C75" s="49">
        <v>57</v>
      </c>
      <c r="D75" s="66">
        <v>68</v>
      </c>
      <c r="E75" s="66" t="s">
        <v>93</v>
      </c>
      <c r="F75" s="82" t="s">
        <v>19</v>
      </c>
      <c r="G75" s="83" t="s">
        <v>72</v>
      </c>
      <c r="H75" s="74" t="s">
        <v>48</v>
      </c>
      <c r="I75" s="68">
        <v>23990.788299</v>
      </c>
      <c r="J75" s="68">
        <v>20793.710928</v>
      </c>
      <c r="K75" s="73" t="s">
        <v>350</v>
      </c>
      <c r="L75" s="73">
        <v>58</v>
      </c>
      <c r="M75" s="68">
        <v>5041</v>
      </c>
      <c r="N75" s="67">
        <v>50000</v>
      </c>
      <c r="O75" s="123">
        <v>4124918</v>
      </c>
      <c r="P75" s="72">
        <v>-2.73</v>
      </c>
      <c r="Q75" s="72">
        <v>-0.77</v>
      </c>
      <c r="R75" s="72">
        <v>-9.81</v>
      </c>
      <c r="S75" s="75">
        <v>12.72</v>
      </c>
      <c r="T75" s="72">
        <v>311.33</v>
      </c>
      <c r="U75" s="94">
        <v>7</v>
      </c>
      <c r="V75" s="94">
        <v>14</v>
      </c>
      <c r="W75" s="94">
        <v>4</v>
      </c>
      <c r="X75" s="94">
        <v>86</v>
      </c>
      <c r="Y75" s="94">
        <v>11</v>
      </c>
      <c r="Z75" s="62">
        <v>5.8603358511628949E-2</v>
      </c>
      <c r="AA75" s="207">
        <v>0.35999205942857782</v>
      </c>
      <c r="AB75" s="120">
        <v>7.2532727807214994E-3</v>
      </c>
      <c r="AC75" s="120">
        <v>4.4555818510146353E-2</v>
      </c>
      <c r="AD75" s="53"/>
    </row>
    <row r="76" spans="1:56" s="60" customFormat="1" ht="45">
      <c r="A76" s="49"/>
      <c r="B76" s="50"/>
      <c r="C76" s="49">
        <v>21</v>
      </c>
      <c r="D76" s="111">
        <v>69</v>
      </c>
      <c r="E76" s="111" t="s">
        <v>94</v>
      </c>
      <c r="F76" s="112" t="s">
        <v>95</v>
      </c>
      <c r="G76" s="113" t="s">
        <v>72</v>
      </c>
      <c r="H76" s="127" t="s">
        <v>48</v>
      </c>
      <c r="I76" s="115">
        <v>249963.43630900001</v>
      </c>
      <c r="J76" s="115">
        <v>142399.02332099999</v>
      </c>
      <c r="K76" s="116" t="s">
        <v>351</v>
      </c>
      <c r="L76" s="116">
        <v>58</v>
      </c>
      <c r="M76" s="116">
        <v>19633</v>
      </c>
      <c r="N76" s="117">
        <v>50000</v>
      </c>
      <c r="O76" s="117">
        <v>7253045</v>
      </c>
      <c r="P76" s="118">
        <v>-5.34</v>
      </c>
      <c r="Q76" s="118">
        <v>-5.46</v>
      </c>
      <c r="R76" s="118">
        <v>-17.13</v>
      </c>
      <c r="S76" s="118">
        <v>0.62</v>
      </c>
      <c r="T76" s="118">
        <v>625.30999999999995</v>
      </c>
      <c r="U76" s="255">
        <v>342</v>
      </c>
      <c r="V76" s="255">
        <v>84</v>
      </c>
      <c r="W76" s="255">
        <v>3</v>
      </c>
      <c r="X76" s="255">
        <v>16</v>
      </c>
      <c r="Y76" s="255">
        <v>345</v>
      </c>
      <c r="Z76" s="62">
        <v>2.4079572071426383</v>
      </c>
      <c r="AA76" s="207">
        <v>0.45865851564621679</v>
      </c>
      <c r="AB76" s="120">
        <v>0.29803019675474884</v>
      </c>
      <c r="AC76" s="120">
        <v>5.6767656524714064E-2</v>
      </c>
      <c r="AD76" s="53"/>
      <c r="AE76" s="49"/>
      <c r="AF76" s="49"/>
      <c r="AG76" s="49"/>
      <c r="AH76" s="49"/>
      <c r="AI76" s="49"/>
      <c r="AJ76" s="49"/>
      <c r="AK76" s="49"/>
      <c r="AL76" s="49"/>
      <c r="AM76" s="49"/>
      <c r="AN76" s="49"/>
      <c r="AO76" s="49"/>
      <c r="AP76" s="49"/>
      <c r="AQ76" s="49"/>
      <c r="AR76" s="49"/>
      <c r="AS76" s="49"/>
      <c r="AT76" s="49"/>
      <c r="AU76" s="49"/>
      <c r="AV76" s="49"/>
      <c r="AW76" s="49"/>
      <c r="AX76" s="49"/>
      <c r="AY76" s="49"/>
      <c r="AZ76" s="49"/>
      <c r="BA76" s="49"/>
      <c r="BB76" s="49"/>
      <c r="BC76" s="49"/>
      <c r="BD76" s="49"/>
    </row>
    <row r="77" spans="1:56" s="49" customFormat="1" ht="45">
      <c r="B77" s="50"/>
      <c r="C77" s="49">
        <v>60</v>
      </c>
      <c r="D77" s="66">
        <v>70</v>
      </c>
      <c r="E77" s="66" t="s">
        <v>437</v>
      </c>
      <c r="F77" s="82" t="s">
        <v>96</v>
      </c>
      <c r="G77" s="83" t="s">
        <v>72</v>
      </c>
      <c r="H77" s="129" t="s">
        <v>48</v>
      </c>
      <c r="I77" s="68">
        <v>66117.925224000006</v>
      </c>
      <c r="J77" s="68">
        <v>46867.690320000002</v>
      </c>
      <c r="K77" s="73" t="s">
        <v>352</v>
      </c>
      <c r="L77" s="73">
        <v>55</v>
      </c>
      <c r="M77" s="68">
        <v>14960</v>
      </c>
      <c r="N77" s="67">
        <v>50000</v>
      </c>
      <c r="O77" s="123">
        <v>3132867</v>
      </c>
      <c r="P77" s="72">
        <v>-4.2699999999999996</v>
      </c>
      <c r="Q77" s="72">
        <v>-5.23</v>
      </c>
      <c r="R77" s="72">
        <v>-17.940000000000001</v>
      </c>
      <c r="S77" s="72">
        <v>2</v>
      </c>
      <c r="T77" s="72">
        <v>211.91</v>
      </c>
      <c r="U77" s="94">
        <v>70</v>
      </c>
      <c r="V77" s="94">
        <v>31.727539204530501</v>
      </c>
      <c r="W77" s="94">
        <v>9</v>
      </c>
      <c r="X77" s="94">
        <v>68.272460795469399</v>
      </c>
      <c r="Y77" s="94">
        <v>79</v>
      </c>
      <c r="Z77" s="62">
        <v>0.29934527609628103</v>
      </c>
      <c r="AA77" s="207">
        <v>0.64414193911622442</v>
      </c>
      <c r="AB77" s="120">
        <v>3.7049633302430419E-2</v>
      </c>
      <c r="AC77" s="120">
        <v>7.9724734427733548E-2</v>
      </c>
      <c r="AD77" s="53"/>
    </row>
    <row r="78" spans="1:56" s="60" customFormat="1" ht="45">
      <c r="A78" s="49"/>
      <c r="B78" s="50"/>
      <c r="C78" s="49">
        <v>45</v>
      </c>
      <c r="D78" s="111">
        <v>71</v>
      </c>
      <c r="E78" s="111" t="s">
        <v>97</v>
      </c>
      <c r="F78" s="112" t="s">
        <v>29</v>
      </c>
      <c r="G78" s="113" t="s">
        <v>72</v>
      </c>
      <c r="H78" s="127" t="s">
        <v>48</v>
      </c>
      <c r="I78" s="115">
        <v>18426.389867000002</v>
      </c>
      <c r="J78" s="115">
        <v>16101.463444999999</v>
      </c>
      <c r="K78" s="116" t="s">
        <v>353</v>
      </c>
      <c r="L78" s="116">
        <v>54</v>
      </c>
      <c r="M78" s="116">
        <v>6168</v>
      </c>
      <c r="N78" s="117">
        <v>50000</v>
      </c>
      <c r="O78" s="117">
        <v>2610483</v>
      </c>
      <c r="P78" s="118">
        <v>-5.03</v>
      </c>
      <c r="Q78" s="118">
        <v>-1.57</v>
      </c>
      <c r="R78" s="118">
        <v>-11.14</v>
      </c>
      <c r="S78" s="118">
        <v>-1.43</v>
      </c>
      <c r="T78" s="118">
        <v>161.06</v>
      </c>
      <c r="U78" s="255">
        <v>18</v>
      </c>
      <c r="V78" s="255">
        <v>11</v>
      </c>
      <c r="W78" s="255">
        <v>6</v>
      </c>
      <c r="X78" s="255">
        <v>89</v>
      </c>
      <c r="Y78" s="255">
        <v>24</v>
      </c>
      <c r="Z78" s="62">
        <v>3.5655005149880237E-2</v>
      </c>
      <c r="AA78" s="207">
        <v>0.28848140530357647</v>
      </c>
      <c r="AB78" s="120">
        <v>4.412980500064563E-3</v>
      </c>
      <c r="AC78" s="120">
        <v>3.5705024045976919E-2</v>
      </c>
      <c r="AD78" s="53"/>
      <c r="AE78" s="49"/>
      <c r="AF78" s="49"/>
      <c r="AG78" s="49"/>
      <c r="AH78" s="49"/>
      <c r="AI78" s="49"/>
      <c r="AJ78" s="49"/>
      <c r="AK78" s="49"/>
      <c r="AL78" s="49"/>
      <c r="AM78" s="49"/>
      <c r="AN78" s="49"/>
      <c r="AO78" s="49"/>
      <c r="AP78" s="49"/>
      <c r="AQ78" s="49"/>
      <c r="AR78" s="49"/>
      <c r="AS78" s="49"/>
      <c r="AT78" s="49"/>
      <c r="AU78" s="49"/>
      <c r="AV78" s="49"/>
      <c r="AW78" s="49"/>
      <c r="AX78" s="49"/>
      <c r="AY78" s="49"/>
      <c r="AZ78" s="49"/>
      <c r="BA78" s="49"/>
      <c r="BB78" s="49"/>
      <c r="BC78" s="49"/>
      <c r="BD78" s="49"/>
    </row>
    <row r="79" spans="1:56" s="61" customFormat="1" ht="45">
      <c r="A79" s="49"/>
      <c r="B79" s="50"/>
      <c r="C79" s="49">
        <v>56</v>
      </c>
      <c r="D79" s="66">
        <v>72</v>
      </c>
      <c r="E79" s="66" t="s">
        <v>98</v>
      </c>
      <c r="F79" s="82" t="s">
        <v>99</v>
      </c>
      <c r="G79" s="83" t="s">
        <v>72</v>
      </c>
      <c r="H79" s="74" t="s">
        <v>48</v>
      </c>
      <c r="I79" s="68">
        <v>33859.370047999997</v>
      </c>
      <c r="J79" s="68">
        <v>29579.911992000001</v>
      </c>
      <c r="K79" s="73" t="s">
        <v>353</v>
      </c>
      <c r="L79" s="73">
        <v>54</v>
      </c>
      <c r="M79" s="68">
        <v>5679</v>
      </c>
      <c r="N79" s="67">
        <v>50000</v>
      </c>
      <c r="O79" s="123">
        <v>5208648</v>
      </c>
      <c r="P79" s="72">
        <v>-3</v>
      </c>
      <c r="Q79" s="72">
        <v>-1.1100000000000001</v>
      </c>
      <c r="R79" s="72">
        <v>-7.23</v>
      </c>
      <c r="S79" s="75">
        <v>12.07</v>
      </c>
      <c r="T79" s="72">
        <v>42.36</v>
      </c>
      <c r="U79" s="94">
        <v>33</v>
      </c>
      <c r="V79" s="94">
        <v>9.4925774086227293</v>
      </c>
      <c r="W79" s="94">
        <v>3</v>
      </c>
      <c r="X79" s="94">
        <v>90.507422591377207</v>
      </c>
      <c r="Y79" s="94">
        <v>36</v>
      </c>
      <c r="Z79" s="62">
        <v>5.6525380285597712E-2</v>
      </c>
      <c r="AA79" s="207">
        <v>0.53894387798194066</v>
      </c>
      <c r="AB79" s="120">
        <v>6.9960837170125736E-3</v>
      </c>
      <c r="AC79" s="120">
        <v>6.6704486906278518E-2</v>
      </c>
      <c r="AD79" s="53"/>
      <c r="AE79" s="49"/>
      <c r="AF79" s="49"/>
      <c r="AG79" s="49"/>
      <c r="AH79" s="49"/>
      <c r="AI79" s="49"/>
      <c r="AJ79" s="49"/>
      <c r="AK79" s="49"/>
      <c r="AL79" s="49"/>
      <c r="AM79" s="49"/>
      <c r="AN79" s="49"/>
      <c r="AO79" s="49"/>
      <c r="AP79" s="49"/>
      <c r="AQ79" s="49"/>
      <c r="AR79" s="49"/>
      <c r="AS79" s="49"/>
      <c r="AT79" s="49"/>
      <c r="AU79" s="49"/>
      <c r="AV79" s="49"/>
      <c r="AW79" s="49"/>
      <c r="AX79" s="49"/>
      <c r="AY79" s="49"/>
      <c r="AZ79" s="49"/>
      <c r="BA79" s="49"/>
      <c r="BB79" s="49"/>
      <c r="BC79" s="49"/>
      <c r="BD79" s="49"/>
    </row>
    <row r="80" spans="1:56" s="60" customFormat="1" ht="45">
      <c r="A80" s="49"/>
      <c r="B80" s="50"/>
      <c r="C80" s="49">
        <v>33</v>
      </c>
      <c r="D80" s="111">
        <v>73</v>
      </c>
      <c r="E80" s="111" t="s">
        <v>102</v>
      </c>
      <c r="F80" s="112" t="s">
        <v>103</v>
      </c>
      <c r="G80" s="113" t="s">
        <v>72</v>
      </c>
      <c r="H80" s="127" t="s">
        <v>48</v>
      </c>
      <c r="I80" s="115">
        <v>15637.906773000001</v>
      </c>
      <c r="J80" s="115">
        <v>12765.51528</v>
      </c>
      <c r="K80" s="116" t="s">
        <v>319</v>
      </c>
      <c r="L80" s="116">
        <v>54</v>
      </c>
      <c r="M80" s="116">
        <v>5620</v>
      </c>
      <c r="N80" s="117">
        <v>50000</v>
      </c>
      <c r="O80" s="117">
        <v>2271444</v>
      </c>
      <c r="P80" s="118">
        <v>0.38</v>
      </c>
      <c r="Q80" s="118">
        <v>2.91</v>
      </c>
      <c r="R80" s="118">
        <v>2.93</v>
      </c>
      <c r="S80" s="126">
        <v>5.37</v>
      </c>
      <c r="T80" s="118">
        <v>112</v>
      </c>
      <c r="U80" s="255">
        <v>24</v>
      </c>
      <c r="V80" s="255">
        <v>10.468551787464</v>
      </c>
      <c r="W80" s="255">
        <v>2</v>
      </c>
      <c r="X80" s="255">
        <v>89.531448212535906</v>
      </c>
      <c r="Y80" s="255">
        <v>26</v>
      </c>
      <c r="Z80" s="62">
        <v>112</v>
      </c>
      <c r="AA80" s="207">
        <v>0.23007870655512869</v>
      </c>
      <c r="AB80" s="120">
        <v>3.3296526368204776E-3</v>
      </c>
      <c r="AC80" s="120">
        <v>2.8476586701916943E-2</v>
      </c>
      <c r="AD80" s="53"/>
      <c r="AE80" s="49"/>
      <c r="AF80" s="49"/>
      <c r="AG80" s="49"/>
      <c r="AH80" s="49"/>
      <c r="AI80" s="49"/>
      <c r="AJ80" s="49"/>
      <c r="AK80" s="49"/>
      <c r="AL80" s="49"/>
      <c r="AM80" s="49"/>
      <c r="AN80" s="49"/>
      <c r="AO80" s="49"/>
      <c r="AP80" s="49"/>
      <c r="AQ80" s="49"/>
      <c r="AR80" s="49"/>
      <c r="AS80" s="49"/>
      <c r="AT80" s="49"/>
      <c r="AU80" s="49"/>
      <c r="AV80" s="49"/>
      <c r="AW80" s="49"/>
      <c r="AX80" s="49"/>
      <c r="AY80" s="49"/>
      <c r="AZ80" s="49"/>
      <c r="BA80" s="49"/>
      <c r="BB80" s="49"/>
      <c r="BC80" s="49"/>
      <c r="BD80" s="49"/>
    </row>
    <row r="81" spans="1:56" s="49" customFormat="1" ht="45">
      <c r="B81" s="50"/>
      <c r="C81" s="49">
        <v>49</v>
      </c>
      <c r="D81" s="66">
        <v>74</v>
      </c>
      <c r="E81" s="66" t="s">
        <v>433</v>
      </c>
      <c r="F81" s="82" t="s">
        <v>104</v>
      </c>
      <c r="G81" s="83" t="s">
        <v>72</v>
      </c>
      <c r="H81" s="74" t="s">
        <v>48</v>
      </c>
      <c r="I81" s="68">
        <v>121318.19526399999</v>
      </c>
      <c r="J81" s="68">
        <v>57531.394756000002</v>
      </c>
      <c r="K81" s="73" t="s">
        <v>291</v>
      </c>
      <c r="L81" s="73">
        <v>54</v>
      </c>
      <c r="M81" s="68">
        <v>11248</v>
      </c>
      <c r="N81" s="67">
        <v>50000</v>
      </c>
      <c r="O81" s="123">
        <v>5114811</v>
      </c>
      <c r="P81" s="72">
        <v>-2.4</v>
      </c>
      <c r="Q81" s="72">
        <v>0.46</v>
      </c>
      <c r="R81" s="72">
        <v>-10.33</v>
      </c>
      <c r="S81" s="72">
        <v>27.9</v>
      </c>
      <c r="T81" s="72">
        <v>411.24</v>
      </c>
      <c r="U81" s="94">
        <v>123</v>
      </c>
      <c r="V81" s="94">
        <v>48</v>
      </c>
      <c r="W81" s="94">
        <v>4</v>
      </c>
      <c r="X81" s="94">
        <v>52</v>
      </c>
      <c r="Y81" s="94">
        <v>127</v>
      </c>
      <c r="Z81" s="62">
        <v>0.55591527609765778</v>
      </c>
      <c r="AA81" s="207">
        <v>0.60224154910579586</v>
      </c>
      <c r="AB81" s="120">
        <v>6.8805018055514477E-2</v>
      </c>
      <c r="AC81" s="120">
        <v>7.4538769560140689E-2</v>
      </c>
      <c r="AD81" s="53"/>
    </row>
    <row r="82" spans="1:56" s="60" customFormat="1" ht="45">
      <c r="A82" s="49"/>
      <c r="B82" s="50"/>
      <c r="C82" s="49">
        <v>24</v>
      </c>
      <c r="D82" s="111">
        <v>75</v>
      </c>
      <c r="E82" s="111" t="s">
        <v>105</v>
      </c>
      <c r="F82" s="112" t="s">
        <v>106</v>
      </c>
      <c r="G82" s="113" t="s">
        <v>72</v>
      </c>
      <c r="H82" s="127" t="s">
        <v>48</v>
      </c>
      <c r="I82" s="115">
        <v>38196.575264999999</v>
      </c>
      <c r="J82" s="115">
        <v>32854.769810999998</v>
      </c>
      <c r="K82" s="116" t="s">
        <v>354</v>
      </c>
      <c r="L82" s="116">
        <v>53</v>
      </c>
      <c r="M82" s="116">
        <v>8691</v>
      </c>
      <c r="N82" s="117">
        <v>50000</v>
      </c>
      <c r="O82" s="117">
        <v>3780321</v>
      </c>
      <c r="P82" s="126" t="s">
        <v>446</v>
      </c>
      <c r="Q82" s="142">
        <v>-3.47</v>
      </c>
      <c r="R82" s="142">
        <v>-12.45</v>
      </c>
      <c r="S82" s="126">
        <v>0.46</v>
      </c>
      <c r="T82" s="126">
        <v>277.13</v>
      </c>
      <c r="U82" s="255">
        <v>57</v>
      </c>
      <c r="V82" s="255">
        <v>10.803589359180799</v>
      </c>
      <c r="W82" s="255">
        <v>9</v>
      </c>
      <c r="X82" s="255">
        <v>89.196410640819096</v>
      </c>
      <c r="Y82" s="255">
        <v>66</v>
      </c>
      <c r="Z82" s="62">
        <v>7.1454398081572792E-2</v>
      </c>
      <c r="AA82" s="207">
        <v>0.58994058562216611</v>
      </c>
      <c r="AB82" s="120">
        <v>8.8438317159769252E-3</v>
      </c>
      <c r="AC82" s="120">
        <v>7.3016292932888069E-2</v>
      </c>
      <c r="AD82" s="53"/>
      <c r="AE82" s="49"/>
      <c r="AF82" s="49"/>
      <c r="AG82" s="49"/>
      <c r="AH82" s="49"/>
      <c r="AI82" s="49"/>
      <c r="AJ82" s="49"/>
      <c r="AK82" s="49"/>
      <c r="AL82" s="49"/>
      <c r="AM82" s="49"/>
      <c r="AN82" s="49"/>
      <c r="AO82" s="49"/>
      <c r="AP82" s="49"/>
      <c r="AQ82" s="49"/>
      <c r="AR82" s="49"/>
      <c r="AS82" s="49"/>
      <c r="AT82" s="49"/>
      <c r="AU82" s="49"/>
      <c r="AV82" s="49"/>
      <c r="AW82" s="49"/>
      <c r="AX82" s="49"/>
      <c r="AY82" s="49"/>
      <c r="AZ82" s="49"/>
      <c r="BA82" s="49"/>
      <c r="BB82" s="49"/>
      <c r="BC82" s="49"/>
      <c r="BD82" s="49"/>
    </row>
    <row r="83" spans="1:56" s="49" customFormat="1" ht="45">
      <c r="B83" s="50"/>
      <c r="C83" s="49">
        <v>37</v>
      </c>
      <c r="D83" s="66">
        <v>76</v>
      </c>
      <c r="E83" s="66" t="s">
        <v>107</v>
      </c>
      <c r="F83" s="82" t="s">
        <v>108</v>
      </c>
      <c r="G83" s="83" t="s">
        <v>72</v>
      </c>
      <c r="H83" s="129" t="s">
        <v>48</v>
      </c>
      <c r="I83" s="68">
        <v>14215.142129</v>
      </c>
      <c r="J83" s="68">
        <v>10887.87218</v>
      </c>
      <c r="K83" s="73" t="s">
        <v>355</v>
      </c>
      <c r="L83" s="73">
        <v>53</v>
      </c>
      <c r="M83" s="68">
        <v>7150</v>
      </c>
      <c r="N83" s="67">
        <v>50000</v>
      </c>
      <c r="O83" s="123">
        <v>1522780</v>
      </c>
      <c r="P83" s="72">
        <v>-1.01</v>
      </c>
      <c r="Q83" s="72">
        <v>-11.06</v>
      </c>
      <c r="R83" s="72">
        <v>-23.5</v>
      </c>
      <c r="S83" s="72">
        <v>-26.58</v>
      </c>
      <c r="T83" s="72">
        <v>52.03</v>
      </c>
      <c r="U83" s="94">
        <v>50</v>
      </c>
      <c r="V83" s="94">
        <v>85</v>
      </c>
      <c r="W83" s="94">
        <v>1</v>
      </c>
      <c r="X83" s="94">
        <v>15</v>
      </c>
      <c r="Y83" s="94">
        <v>51</v>
      </c>
      <c r="Z83" s="62">
        <v>0.1863049557739169</v>
      </c>
      <c r="AA83" s="207">
        <v>3.2877345136573567E-2</v>
      </c>
      <c r="AB83" s="120">
        <v>2.3058758046440718E-2</v>
      </c>
      <c r="AC83" s="120">
        <v>4.0691925964307148E-3</v>
      </c>
      <c r="AD83" s="53"/>
    </row>
    <row r="84" spans="1:56" s="60" customFormat="1" ht="45">
      <c r="A84" s="49"/>
      <c r="B84" s="50"/>
      <c r="C84" s="49">
        <v>51</v>
      </c>
      <c r="D84" s="134">
        <v>77</v>
      </c>
      <c r="E84" s="134" t="s">
        <v>226</v>
      </c>
      <c r="F84" s="112" t="s">
        <v>109</v>
      </c>
      <c r="G84" s="113" t="s">
        <v>72</v>
      </c>
      <c r="H84" s="127" t="s">
        <v>48</v>
      </c>
      <c r="I84" s="115">
        <v>120815.42435</v>
      </c>
      <c r="J84" s="115">
        <v>83337.439899999998</v>
      </c>
      <c r="K84" s="116" t="s">
        <v>356</v>
      </c>
      <c r="L84" s="116">
        <v>50</v>
      </c>
      <c r="M84" s="116">
        <v>29075</v>
      </c>
      <c r="N84" s="117">
        <v>200000</v>
      </c>
      <c r="O84" s="117">
        <v>2866292</v>
      </c>
      <c r="P84" s="118">
        <v>-2.88</v>
      </c>
      <c r="Q84" s="118">
        <v>-3.47</v>
      </c>
      <c r="R84" s="118">
        <v>-12.45</v>
      </c>
      <c r="S84" s="118">
        <v>0</v>
      </c>
      <c r="T84" s="118">
        <v>186.22</v>
      </c>
      <c r="U84" s="255">
        <v>358</v>
      </c>
      <c r="V84" s="255">
        <v>58.842184390352401</v>
      </c>
      <c r="W84" s="255">
        <v>3</v>
      </c>
      <c r="X84" s="255">
        <v>41.1578156096475</v>
      </c>
      <c r="Y84" s="255">
        <v>361</v>
      </c>
      <c r="Z84" s="62">
        <v>0.9871687743390789</v>
      </c>
      <c r="AA84" s="207">
        <v>0.69048609956959839</v>
      </c>
      <c r="AB84" s="120">
        <v>0.12218078592664636</v>
      </c>
      <c r="AC84" s="120">
        <v>8.5460699841646531E-2</v>
      </c>
      <c r="AD84" s="53"/>
      <c r="AE84" s="49"/>
      <c r="AF84" s="49"/>
      <c r="AG84" s="49"/>
      <c r="AH84" s="49"/>
      <c r="AI84" s="49"/>
      <c r="AJ84" s="49"/>
      <c r="AK84" s="49"/>
      <c r="AL84" s="49"/>
      <c r="AM84" s="49"/>
      <c r="AN84" s="49"/>
      <c r="AO84" s="49"/>
      <c r="AP84" s="49"/>
      <c r="AQ84" s="49"/>
      <c r="AR84" s="49"/>
      <c r="AS84" s="49"/>
      <c r="AT84" s="49"/>
      <c r="AU84" s="49"/>
      <c r="AV84" s="49"/>
      <c r="AW84" s="49"/>
      <c r="AX84" s="49"/>
      <c r="AY84" s="49"/>
      <c r="AZ84" s="49"/>
      <c r="BA84" s="49"/>
      <c r="BB84" s="49"/>
      <c r="BC84" s="49"/>
      <c r="BD84" s="49"/>
    </row>
    <row r="85" spans="1:56" s="49" customFormat="1" ht="45">
      <c r="B85" s="50"/>
      <c r="C85" s="49">
        <v>42</v>
      </c>
      <c r="D85" s="66">
        <v>78</v>
      </c>
      <c r="E85" s="66" t="s">
        <v>434</v>
      </c>
      <c r="F85" s="82" t="s">
        <v>45</v>
      </c>
      <c r="G85" s="83" t="s">
        <v>72</v>
      </c>
      <c r="H85" s="74" t="s">
        <v>48</v>
      </c>
      <c r="I85" s="68">
        <v>12384.239025000001</v>
      </c>
      <c r="J85" s="68">
        <v>10074.069485</v>
      </c>
      <c r="K85" s="73" t="s">
        <v>357</v>
      </c>
      <c r="L85" s="73">
        <v>50</v>
      </c>
      <c r="M85" s="68">
        <v>3926</v>
      </c>
      <c r="N85" s="67">
        <v>50000</v>
      </c>
      <c r="O85" s="123">
        <v>2565988</v>
      </c>
      <c r="P85" s="72">
        <v>-5.22</v>
      </c>
      <c r="Q85" s="72">
        <v>-5.3</v>
      </c>
      <c r="R85" s="72">
        <v>-11.12</v>
      </c>
      <c r="S85" s="72">
        <v>-8.35</v>
      </c>
      <c r="T85" s="72">
        <v>156.34</v>
      </c>
      <c r="U85" s="94">
        <v>41</v>
      </c>
      <c r="V85" s="94">
        <v>29</v>
      </c>
      <c r="W85" s="94">
        <v>2</v>
      </c>
      <c r="X85" s="94">
        <v>71</v>
      </c>
      <c r="Y85" s="94">
        <v>43</v>
      </c>
      <c r="Z85" s="62">
        <v>5.8811926784007602E-2</v>
      </c>
      <c r="AA85" s="207">
        <v>0.1439878207470531</v>
      </c>
      <c r="AB85" s="120">
        <v>7.2790870448078493E-3</v>
      </c>
      <c r="AC85" s="120">
        <v>1.7821213109701976E-2</v>
      </c>
      <c r="AD85" s="53"/>
    </row>
    <row r="86" spans="1:56" s="60" customFormat="1" ht="45">
      <c r="A86" s="49"/>
      <c r="B86" s="50"/>
      <c r="C86" s="49">
        <v>62</v>
      </c>
      <c r="D86" s="111">
        <v>79</v>
      </c>
      <c r="E86" s="111" t="s">
        <v>110</v>
      </c>
      <c r="F86" s="112" t="s">
        <v>25</v>
      </c>
      <c r="G86" s="113" t="s">
        <v>72</v>
      </c>
      <c r="H86" s="127" t="s">
        <v>48</v>
      </c>
      <c r="I86" s="115">
        <v>20103.877059999999</v>
      </c>
      <c r="J86" s="115">
        <v>17847.700528000001</v>
      </c>
      <c r="K86" s="116" t="s">
        <v>358</v>
      </c>
      <c r="L86" s="116">
        <v>50</v>
      </c>
      <c r="M86" s="116">
        <v>7201</v>
      </c>
      <c r="N86" s="117">
        <v>50000</v>
      </c>
      <c r="O86" s="117">
        <v>2478503</v>
      </c>
      <c r="P86" s="118">
        <v>-2.82</v>
      </c>
      <c r="Q86" s="118">
        <v>-0.18</v>
      </c>
      <c r="R86" s="118">
        <v>-10.66</v>
      </c>
      <c r="S86" s="118">
        <v>2.4900000000000002</v>
      </c>
      <c r="T86" s="118">
        <v>146.94</v>
      </c>
      <c r="U86" s="255">
        <v>49</v>
      </c>
      <c r="V86" s="255">
        <v>13</v>
      </c>
      <c r="W86" s="255">
        <v>9</v>
      </c>
      <c r="X86" s="255">
        <v>87</v>
      </c>
      <c r="Y86" s="255">
        <v>58</v>
      </c>
      <c r="Z86" s="62">
        <v>4.6707657877693237E-2</v>
      </c>
      <c r="AA86" s="207">
        <v>0.31258201810456243</v>
      </c>
      <c r="AB86" s="120">
        <v>5.7809550875535243E-3</v>
      </c>
      <c r="AC86" s="120">
        <v>3.8687930201319741E-2</v>
      </c>
      <c r="AD86" s="53"/>
      <c r="AE86" s="49"/>
      <c r="AF86" s="49"/>
      <c r="AG86" s="49"/>
      <c r="AH86" s="49"/>
      <c r="AI86" s="49"/>
      <c r="AJ86" s="49"/>
      <c r="AK86" s="49"/>
      <c r="AL86" s="49"/>
      <c r="AM86" s="49"/>
      <c r="AN86" s="49"/>
      <c r="AO86" s="49"/>
      <c r="AP86" s="49"/>
      <c r="AQ86" s="49"/>
      <c r="AR86" s="49"/>
      <c r="AS86" s="49"/>
      <c r="AT86" s="49"/>
      <c r="AU86" s="49"/>
      <c r="AV86" s="49"/>
      <c r="AW86" s="49"/>
      <c r="AX86" s="49"/>
      <c r="AY86" s="49"/>
      <c r="AZ86" s="49"/>
      <c r="BA86" s="49"/>
      <c r="BB86" s="49"/>
      <c r="BC86" s="49"/>
      <c r="BD86" s="49"/>
    </row>
    <row r="87" spans="1:56" s="49" customFormat="1" ht="45">
      <c r="B87" s="50"/>
      <c r="C87" s="49">
        <v>43</v>
      </c>
      <c r="D87" s="66">
        <v>80</v>
      </c>
      <c r="E87" s="66" t="s">
        <v>111</v>
      </c>
      <c r="F87" s="82" t="s">
        <v>84</v>
      </c>
      <c r="G87" s="83" t="s">
        <v>72</v>
      </c>
      <c r="H87" s="74" t="s">
        <v>48</v>
      </c>
      <c r="I87" s="68">
        <v>44204.211633999999</v>
      </c>
      <c r="J87" s="68">
        <v>47115.104547000003</v>
      </c>
      <c r="K87" s="73" t="s">
        <v>359</v>
      </c>
      <c r="L87" s="73">
        <v>49</v>
      </c>
      <c r="M87" s="68">
        <v>11087</v>
      </c>
      <c r="N87" s="67">
        <v>50000</v>
      </c>
      <c r="O87" s="123">
        <v>4249581</v>
      </c>
      <c r="P87" s="72">
        <v>-7.99</v>
      </c>
      <c r="Q87" s="72">
        <v>-16.39</v>
      </c>
      <c r="R87" s="72">
        <v>-30.44</v>
      </c>
      <c r="S87" s="72">
        <v>-31.95</v>
      </c>
      <c r="T87" s="72">
        <v>324.41000000000003</v>
      </c>
      <c r="U87" s="94">
        <v>71</v>
      </c>
      <c r="V87" s="94">
        <v>40.986204178802097</v>
      </c>
      <c r="W87" s="94">
        <v>4</v>
      </c>
      <c r="X87" s="94">
        <v>59.013795821197803</v>
      </c>
      <c r="Y87" s="94">
        <v>75</v>
      </c>
      <c r="Z87" s="62">
        <v>0.38874098103801824</v>
      </c>
      <c r="AA87" s="207">
        <v>0.55972689693901378</v>
      </c>
      <c r="AB87" s="120">
        <v>4.8114040698785457E-2</v>
      </c>
      <c r="AC87" s="120">
        <v>6.9276778145741263E-2</v>
      </c>
      <c r="AD87" s="53"/>
    </row>
    <row r="88" spans="1:56" s="60" customFormat="1" ht="45">
      <c r="A88" s="49"/>
      <c r="B88" s="50"/>
      <c r="C88" s="50">
        <v>30</v>
      </c>
      <c r="D88" s="111">
        <v>81</v>
      </c>
      <c r="E88" s="111" t="s">
        <v>178</v>
      </c>
      <c r="F88" s="112" t="s">
        <v>112</v>
      </c>
      <c r="G88" s="113" t="s">
        <v>72</v>
      </c>
      <c r="H88" s="127" t="s">
        <v>48</v>
      </c>
      <c r="I88" s="115">
        <v>21062.542160000001</v>
      </c>
      <c r="J88" s="115">
        <v>17852.682475000001</v>
      </c>
      <c r="K88" s="116" t="s">
        <v>360</v>
      </c>
      <c r="L88" s="116">
        <v>47</v>
      </c>
      <c r="M88" s="116">
        <v>6275</v>
      </c>
      <c r="N88" s="117">
        <v>50000</v>
      </c>
      <c r="O88" s="117">
        <v>2845049</v>
      </c>
      <c r="P88" s="118">
        <v>-3.07</v>
      </c>
      <c r="Q88" s="118">
        <v>-0.82</v>
      </c>
      <c r="R88" s="118">
        <v>-13.56</v>
      </c>
      <c r="S88" s="118">
        <v>1.1299999999999999</v>
      </c>
      <c r="T88" s="118">
        <v>184.52</v>
      </c>
      <c r="U88" s="255">
        <v>19</v>
      </c>
      <c r="V88" s="255">
        <v>8.0368454003345509</v>
      </c>
      <c r="W88" s="255">
        <v>4</v>
      </c>
      <c r="X88" s="255">
        <v>91.963154599665401</v>
      </c>
      <c r="Y88" s="255">
        <v>23</v>
      </c>
      <c r="Z88" s="62">
        <v>2.8883616023426241E-2</v>
      </c>
      <c r="AA88" s="207">
        <v>0.33050635086860686</v>
      </c>
      <c r="AB88" s="120">
        <v>3.5748931670862628E-3</v>
      </c>
      <c r="AC88" s="120">
        <v>4.0906405016619601E-2</v>
      </c>
      <c r="AD88" s="53"/>
      <c r="AE88" s="49"/>
      <c r="AF88" s="49"/>
      <c r="AG88" s="49"/>
      <c r="AH88" s="49"/>
      <c r="AI88" s="49"/>
      <c r="AJ88" s="49"/>
      <c r="AK88" s="49"/>
      <c r="AL88" s="49"/>
      <c r="AM88" s="49"/>
      <c r="AN88" s="49"/>
      <c r="AO88" s="49"/>
      <c r="AP88" s="49"/>
      <c r="AQ88" s="49"/>
      <c r="AR88" s="49"/>
      <c r="AS88" s="49"/>
      <c r="AT88" s="49"/>
      <c r="AU88" s="49"/>
      <c r="AV88" s="49"/>
      <c r="AW88" s="49"/>
      <c r="AX88" s="49"/>
      <c r="AY88" s="49"/>
      <c r="AZ88" s="49"/>
      <c r="BA88" s="49"/>
      <c r="BB88" s="49"/>
      <c r="BC88" s="49"/>
      <c r="BD88" s="49"/>
    </row>
    <row r="89" spans="1:56" s="49" customFormat="1" ht="45">
      <c r="B89" s="50"/>
      <c r="C89" s="50">
        <v>54</v>
      </c>
      <c r="D89" s="66">
        <v>82</v>
      </c>
      <c r="E89" s="66" t="s">
        <v>113</v>
      </c>
      <c r="F89" s="82" t="s">
        <v>114</v>
      </c>
      <c r="G89" s="83" t="s">
        <v>72</v>
      </c>
      <c r="H89" s="129" t="s">
        <v>48</v>
      </c>
      <c r="I89" s="68">
        <v>23338.402703</v>
      </c>
      <c r="J89" s="68">
        <v>19580.913039999999</v>
      </c>
      <c r="K89" s="73" t="s">
        <v>360</v>
      </c>
      <c r="L89" s="73">
        <v>47</v>
      </c>
      <c r="M89" s="68">
        <v>7240</v>
      </c>
      <c r="N89" s="67">
        <v>50000</v>
      </c>
      <c r="O89" s="123">
        <v>2704546</v>
      </c>
      <c r="P89" s="72">
        <v>-2.62</v>
      </c>
      <c r="Q89" s="72">
        <v>2.0099999999999998</v>
      </c>
      <c r="R89" s="72">
        <v>-14.98</v>
      </c>
      <c r="S89" s="72">
        <v>-0.04</v>
      </c>
      <c r="T89" s="72">
        <v>169.83</v>
      </c>
      <c r="U89" s="94">
        <v>42</v>
      </c>
      <c r="V89" s="94">
        <v>37.205919175704501</v>
      </c>
      <c r="W89" s="94">
        <v>3</v>
      </c>
      <c r="X89" s="94">
        <v>62.794080824295399</v>
      </c>
      <c r="Y89" s="94">
        <v>45</v>
      </c>
      <c r="Z89" s="62">
        <v>0.14665856961841495</v>
      </c>
      <c r="AA89" s="207">
        <v>0.24752217599311391</v>
      </c>
      <c r="AB89" s="120">
        <v>1.8151768739699658E-2</v>
      </c>
      <c r="AC89" s="120">
        <v>3.0635545595898751E-2</v>
      </c>
      <c r="AD89" s="53"/>
    </row>
    <row r="90" spans="1:56" s="60" customFormat="1" ht="45">
      <c r="A90" s="49"/>
      <c r="B90" s="50"/>
      <c r="C90" s="50">
        <v>46</v>
      </c>
      <c r="D90" s="111">
        <v>83</v>
      </c>
      <c r="E90" s="111" t="s">
        <v>115</v>
      </c>
      <c r="F90" s="112" t="s">
        <v>116</v>
      </c>
      <c r="G90" s="113" t="s">
        <v>72</v>
      </c>
      <c r="H90" s="127" t="s">
        <v>48</v>
      </c>
      <c r="I90" s="115">
        <v>178366.56505199999</v>
      </c>
      <c r="J90" s="115">
        <v>96447.985564000002</v>
      </c>
      <c r="K90" s="116" t="s">
        <v>361</v>
      </c>
      <c r="L90" s="116">
        <v>46</v>
      </c>
      <c r="M90" s="116">
        <v>25582</v>
      </c>
      <c r="N90" s="117">
        <v>50000</v>
      </c>
      <c r="O90" s="117">
        <v>3770150</v>
      </c>
      <c r="P90" s="118">
        <v>-3.02</v>
      </c>
      <c r="Q90" s="118">
        <v>-0.22</v>
      </c>
      <c r="R90" s="118">
        <v>-8.7100000000000009</v>
      </c>
      <c r="S90" s="118">
        <v>22.02</v>
      </c>
      <c r="T90" s="118">
        <v>275.01</v>
      </c>
      <c r="U90" s="255">
        <v>275</v>
      </c>
      <c r="V90" s="255">
        <v>64</v>
      </c>
      <c r="W90" s="255">
        <v>6</v>
      </c>
      <c r="X90" s="255">
        <v>36</v>
      </c>
      <c r="Y90" s="255">
        <v>281</v>
      </c>
      <c r="Z90" s="62">
        <v>1.2426121714650351</v>
      </c>
      <c r="AA90" s="207">
        <v>0.69896934644908215</v>
      </c>
      <c r="AB90" s="120">
        <v>0.15379673228953389</v>
      </c>
      <c r="AC90" s="120">
        <v>8.6510661912862816E-2</v>
      </c>
      <c r="AD90" s="53"/>
      <c r="AE90" s="49"/>
      <c r="AF90" s="49"/>
      <c r="AG90" s="49"/>
      <c r="AH90" s="49"/>
      <c r="AI90" s="49"/>
      <c r="AJ90" s="49"/>
      <c r="AK90" s="49"/>
      <c r="AL90" s="49"/>
      <c r="AM90" s="49"/>
      <c r="AN90" s="49"/>
      <c r="AO90" s="49"/>
      <c r="AP90" s="49"/>
      <c r="AQ90" s="49"/>
      <c r="AR90" s="49"/>
      <c r="AS90" s="49"/>
      <c r="AT90" s="49"/>
      <c r="AU90" s="49"/>
      <c r="AV90" s="49"/>
      <c r="AW90" s="49"/>
      <c r="AX90" s="49"/>
      <c r="AY90" s="49"/>
      <c r="AZ90" s="49"/>
      <c r="BA90" s="49"/>
      <c r="BB90" s="49"/>
      <c r="BC90" s="49"/>
      <c r="BD90" s="49"/>
    </row>
    <row r="91" spans="1:56" s="49" customFormat="1" ht="45">
      <c r="B91" s="50"/>
      <c r="C91" s="50">
        <v>59</v>
      </c>
      <c r="D91" s="66">
        <v>84</v>
      </c>
      <c r="E91" s="66" t="s">
        <v>117</v>
      </c>
      <c r="F91" s="82" t="s">
        <v>118</v>
      </c>
      <c r="G91" s="83" t="s">
        <v>72</v>
      </c>
      <c r="H91" s="74" t="s">
        <v>48</v>
      </c>
      <c r="I91" s="68">
        <v>15791.33317</v>
      </c>
      <c r="J91" s="68">
        <v>12301.691314</v>
      </c>
      <c r="K91" s="73" t="s">
        <v>361</v>
      </c>
      <c r="L91" s="73">
        <v>46</v>
      </c>
      <c r="M91" s="68">
        <v>5067</v>
      </c>
      <c r="N91" s="67">
        <v>50000</v>
      </c>
      <c r="O91" s="123">
        <v>2427805</v>
      </c>
      <c r="P91" s="72">
        <v>-3.89</v>
      </c>
      <c r="Q91" s="72">
        <v>-1.78</v>
      </c>
      <c r="R91" s="72">
        <v>-22.09</v>
      </c>
      <c r="S91" s="72">
        <v>-11.56</v>
      </c>
      <c r="T91" s="72">
        <v>141.41</v>
      </c>
      <c r="U91" s="94">
        <v>37</v>
      </c>
      <c r="V91" s="94">
        <v>40</v>
      </c>
      <c r="W91" s="94">
        <v>5</v>
      </c>
      <c r="X91" s="94">
        <v>60</v>
      </c>
      <c r="Y91" s="94">
        <v>42</v>
      </c>
      <c r="Z91" s="62">
        <v>9.9057482039364445E-2</v>
      </c>
      <c r="AA91" s="207">
        <v>0.14858622305904667</v>
      </c>
      <c r="AB91" s="120">
        <v>1.2260234847467954E-2</v>
      </c>
      <c r="AC91" s="120">
        <v>1.8390352271201931E-2</v>
      </c>
      <c r="AD91" s="53"/>
    </row>
    <row r="92" spans="1:56" s="60" customFormat="1" ht="45">
      <c r="A92" s="49"/>
      <c r="B92" s="50"/>
      <c r="C92" s="50">
        <v>40</v>
      </c>
      <c r="D92" s="111">
        <v>85</v>
      </c>
      <c r="E92" s="111" t="s">
        <v>119</v>
      </c>
      <c r="F92" s="112" t="s">
        <v>120</v>
      </c>
      <c r="G92" s="113" t="s">
        <v>72</v>
      </c>
      <c r="H92" s="127" t="s">
        <v>48</v>
      </c>
      <c r="I92" s="115">
        <v>17377.410597999999</v>
      </c>
      <c r="J92" s="115">
        <v>15022.741321</v>
      </c>
      <c r="K92" s="116" t="s">
        <v>362</v>
      </c>
      <c r="L92" s="116">
        <v>45</v>
      </c>
      <c r="M92" s="116">
        <v>5336</v>
      </c>
      <c r="N92" s="117">
        <v>50000</v>
      </c>
      <c r="O92" s="117">
        <v>2815357</v>
      </c>
      <c r="P92" s="118">
        <v>-2.92</v>
      </c>
      <c r="Q92" s="118">
        <v>-1.52</v>
      </c>
      <c r="R92" s="118">
        <v>-12.42</v>
      </c>
      <c r="S92" s="118">
        <v>-0.72</v>
      </c>
      <c r="T92" s="118">
        <v>178.67</v>
      </c>
      <c r="U92" s="255">
        <v>31</v>
      </c>
      <c r="V92" s="255">
        <v>24</v>
      </c>
      <c r="W92" s="255">
        <v>2</v>
      </c>
      <c r="X92" s="255">
        <v>76</v>
      </c>
      <c r="Y92" s="255">
        <v>33</v>
      </c>
      <c r="Z92" s="62">
        <v>7.2580991862155692E-2</v>
      </c>
      <c r="AA92" s="207">
        <v>0.22983980756349306</v>
      </c>
      <c r="AB92" s="120">
        <v>8.9832689805154527E-3</v>
      </c>
      <c r="AC92" s="120">
        <v>2.8447018438298936E-2</v>
      </c>
      <c r="AD92" s="53"/>
      <c r="AE92" s="49"/>
      <c r="AF92" s="49"/>
      <c r="AG92" s="49"/>
      <c r="AH92" s="49"/>
      <c r="AI92" s="49"/>
      <c r="AJ92" s="49"/>
      <c r="AK92" s="49"/>
      <c r="AL92" s="49"/>
      <c r="AM92" s="49"/>
      <c r="AN92" s="49"/>
      <c r="AO92" s="49"/>
      <c r="AP92" s="49"/>
      <c r="AQ92" s="49"/>
      <c r="AR92" s="49"/>
      <c r="AS92" s="49"/>
      <c r="AT92" s="49"/>
      <c r="AU92" s="49"/>
      <c r="AV92" s="49"/>
      <c r="AW92" s="49"/>
      <c r="AX92" s="49"/>
      <c r="AY92" s="49"/>
      <c r="AZ92" s="49"/>
      <c r="BA92" s="49"/>
      <c r="BB92" s="49"/>
      <c r="BC92" s="49"/>
      <c r="BD92" s="49"/>
    </row>
    <row r="93" spans="1:56" s="49" customFormat="1" ht="45">
      <c r="B93" s="50"/>
      <c r="C93" s="50">
        <v>61</v>
      </c>
      <c r="D93" s="66">
        <v>86</v>
      </c>
      <c r="E93" s="66" t="s">
        <v>121</v>
      </c>
      <c r="F93" s="82" t="s">
        <v>122</v>
      </c>
      <c r="G93" s="83" t="s">
        <v>72</v>
      </c>
      <c r="H93" s="74" t="s">
        <v>48</v>
      </c>
      <c r="I93" s="68">
        <v>656975.49560300005</v>
      </c>
      <c r="J93" s="68">
        <v>406168.01374299999</v>
      </c>
      <c r="K93" s="73" t="s">
        <v>363</v>
      </c>
      <c r="L93" s="73">
        <v>44</v>
      </c>
      <c r="M93" s="68">
        <v>64505</v>
      </c>
      <c r="N93" s="67">
        <v>150000</v>
      </c>
      <c r="O93" s="123">
        <v>6296690</v>
      </c>
      <c r="P93" s="72">
        <v>-3.57</v>
      </c>
      <c r="Q93" s="72">
        <v>-4.07</v>
      </c>
      <c r="R93" s="72">
        <v>-11.44</v>
      </c>
      <c r="S93" s="75">
        <v>18.03</v>
      </c>
      <c r="T93" s="72">
        <v>529.72</v>
      </c>
      <c r="U93" s="94">
        <v>684</v>
      </c>
      <c r="V93" s="94">
        <v>87</v>
      </c>
      <c r="W93" s="94">
        <v>6</v>
      </c>
      <c r="X93" s="94">
        <v>13</v>
      </c>
      <c r="Y93" s="94">
        <v>690</v>
      </c>
      <c r="Z93" s="62">
        <v>7.1135672198291697</v>
      </c>
      <c r="AA93" s="207">
        <v>1.0629468259514852</v>
      </c>
      <c r="AB93" s="120">
        <v>0.88043833663869375</v>
      </c>
      <c r="AC93" s="120">
        <v>0.13155975145175886</v>
      </c>
      <c r="AD93" s="53"/>
    </row>
    <row r="94" spans="1:56" s="60" customFormat="1" ht="45">
      <c r="A94" s="49"/>
      <c r="B94" s="50"/>
      <c r="C94" s="50">
        <v>38</v>
      </c>
      <c r="D94" s="111">
        <v>87</v>
      </c>
      <c r="E94" s="111" t="s">
        <v>123</v>
      </c>
      <c r="F94" s="112" t="s">
        <v>41</v>
      </c>
      <c r="G94" s="113" t="s">
        <v>72</v>
      </c>
      <c r="H94" s="127" t="s">
        <v>48</v>
      </c>
      <c r="I94" s="115">
        <v>467779.41015100002</v>
      </c>
      <c r="J94" s="115">
        <v>305529.37112000003</v>
      </c>
      <c r="K94" s="116" t="s">
        <v>364</v>
      </c>
      <c r="L94" s="116">
        <v>43</v>
      </c>
      <c r="M94" s="116">
        <v>63411</v>
      </c>
      <c r="N94" s="117">
        <v>100000</v>
      </c>
      <c r="O94" s="117">
        <v>4818239</v>
      </c>
      <c r="P94" s="118">
        <v>-3.72</v>
      </c>
      <c r="Q94" s="118">
        <v>-2.17</v>
      </c>
      <c r="R94" s="118">
        <v>-8.66</v>
      </c>
      <c r="S94" s="118">
        <v>20.56</v>
      </c>
      <c r="T94" s="118">
        <v>379.39</v>
      </c>
      <c r="U94" s="255">
        <v>792</v>
      </c>
      <c r="V94" s="255">
        <v>92</v>
      </c>
      <c r="W94" s="255">
        <v>9</v>
      </c>
      <c r="X94" s="255">
        <v>8</v>
      </c>
      <c r="Y94" s="255">
        <v>801</v>
      </c>
      <c r="Z94" s="62">
        <v>5.6585252926060177</v>
      </c>
      <c r="AA94" s="207">
        <v>0.49204567761791457</v>
      </c>
      <c r="AB94" s="120">
        <v>0.70034940874146412</v>
      </c>
      <c r="AC94" s="120">
        <v>6.0899948586214274E-2</v>
      </c>
      <c r="AD94" s="53"/>
      <c r="AE94" s="49"/>
      <c r="AF94" s="49"/>
      <c r="AG94" s="49"/>
      <c r="AH94" s="49"/>
      <c r="AI94" s="49"/>
      <c r="AJ94" s="49"/>
      <c r="AK94" s="49"/>
      <c r="AL94" s="49"/>
      <c r="AM94" s="49"/>
      <c r="AN94" s="49"/>
      <c r="AO94" s="49"/>
      <c r="AP94" s="49"/>
      <c r="AQ94" s="49"/>
      <c r="AR94" s="49"/>
      <c r="AS94" s="49"/>
      <c r="AT94" s="49"/>
      <c r="AU94" s="49"/>
      <c r="AV94" s="49"/>
      <c r="AW94" s="49"/>
      <c r="AX94" s="49"/>
      <c r="AY94" s="49"/>
      <c r="AZ94" s="49"/>
      <c r="BA94" s="49"/>
      <c r="BB94" s="49"/>
      <c r="BC94" s="49"/>
      <c r="BD94" s="49"/>
    </row>
    <row r="95" spans="1:56" s="49" customFormat="1" ht="45">
      <c r="B95" s="50"/>
      <c r="C95" s="50">
        <v>35</v>
      </c>
      <c r="D95" s="66">
        <v>88</v>
      </c>
      <c r="E95" s="66" t="s">
        <v>436</v>
      </c>
      <c r="F95" s="82" t="s">
        <v>166</v>
      </c>
      <c r="G95" s="83" t="s">
        <v>72</v>
      </c>
      <c r="H95" s="129" t="s">
        <v>48</v>
      </c>
      <c r="I95" s="68">
        <v>12263.723540000001</v>
      </c>
      <c r="J95" s="68">
        <v>6631.1871309999997</v>
      </c>
      <c r="K95" s="68" t="s">
        <v>365</v>
      </c>
      <c r="L95" s="68">
        <v>42</v>
      </c>
      <c r="M95" s="68">
        <v>2961</v>
      </c>
      <c r="N95" s="67">
        <v>50000</v>
      </c>
      <c r="O95" s="123">
        <v>2239509</v>
      </c>
      <c r="P95" s="72">
        <v>-1.32</v>
      </c>
      <c r="Q95" s="72">
        <v>-0.44</v>
      </c>
      <c r="R95" s="72">
        <v>-15.37</v>
      </c>
      <c r="S95" s="138">
        <v>11.86</v>
      </c>
      <c r="T95" s="138">
        <v>123.11</v>
      </c>
      <c r="U95" s="94">
        <v>38</v>
      </c>
      <c r="V95" s="94">
        <v>47</v>
      </c>
      <c r="W95" s="94">
        <v>2</v>
      </c>
      <c r="X95" s="94">
        <v>53</v>
      </c>
      <c r="Y95" s="94">
        <v>40</v>
      </c>
      <c r="Z95" s="62">
        <v>6.2741025030667516E-2</v>
      </c>
      <c r="AA95" s="207">
        <v>7.0750517587774009E-2</v>
      </c>
      <c r="AB95" s="120">
        <v>7.7653871833847825E-3</v>
      </c>
      <c r="AC95" s="120">
        <v>8.756713206795606E-3</v>
      </c>
      <c r="AD95" s="53"/>
    </row>
    <row r="96" spans="1:56" s="60" customFormat="1" ht="45">
      <c r="A96" s="49"/>
      <c r="B96" s="50"/>
      <c r="C96" s="50">
        <v>47</v>
      </c>
      <c r="D96" s="111">
        <v>89</v>
      </c>
      <c r="E96" s="111" t="s">
        <v>124</v>
      </c>
      <c r="F96" s="112" t="s">
        <v>125</v>
      </c>
      <c r="G96" s="113" t="s">
        <v>72</v>
      </c>
      <c r="H96" s="127" t="s">
        <v>48</v>
      </c>
      <c r="I96" s="115">
        <v>24782.782561</v>
      </c>
      <c r="J96" s="115">
        <v>12516.524627000001</v>
      </c>
      <c r="K96" s="116" t="s">
        <v>294</v>
      </c>
      <c r="L96" s="116">
        <v>42</v>
      </c>
      <c r="M96" s="116">
        <v>7490</v>
      </c>
      <c r="N96" s="117">
        <v>50000</v>
      </c>
      <c r="O96" s="117">
        <v>1671098</v>
      </c>
      <c r="P96" s="118">
        <v>-4.9400000000000004</v>
      </c>
      <c r="Q96" s="118">
        <v>-9.0299999999999994</v>
      </c>
      <c r="R96" s="118">
        <v>-22.67</v>
      </c>
      <c r="S96" s="118">
        <v>-2.04</v>
      </c>
      <c r="T96" s="118">
        <v>66.39</v>
      </c>
      <c r="U96" s="255">
        <v>35</v>
      </c>
      <c r="V96" s="255">
        <v>87</v>
      </c>
      <c r="W96" s="255">
        <v>1</v>
      </c>
      <c r="X96" s="255">
        <v>13</v>
      </c>
      <c r="Y96" s="255">
        <v>36</v>
      </c>
      <c r="Z96" s="62">
        <v>0.21921258267557564</v>
      </c>
      <c r="AA96" s="207">
        <v>3.2755903158419357E-2</v>
      </c>
      <c r="AB96" s="120">
        <v>2.7131698583399467E-2</v>
      </c>
      <c r="AC96" s="120">
        <v>4.0541618572895758E-3</v>
      </c>
      <c r="AD96" s="53"/>
      <c r="AE96" s="49"/>
      <c r="AF96" s="49"/>
      <c r="AG96" s="49"/>
      <c r="AH96" s="49"/>
      <c r="AI96" s="49"/>
      <c r="AJ96" s="49"/>
      <c r="AK96" s="49"/>
      <c r="AL96" s="49"/>
      <c r="AM96" s="49"/>
      <c r="AN96" s="49"/>
      <c r="AO96" s="49"/>
      <c r="AP96" s="49"/>
      <c r="AQ96" s="49"/>
      <c r="AR96" s="49"/>
      <c r="AS96" s="49"/>
      <c r="AT96" s="49"/>
      <c r="AU96" s="49"/>
      <c r="AV96" s="49"/>
      <c r="AW96" s="49"/>
      <c r="AX96" s="49"/>
      <c r="AY96" s="49"/>
      <c r="AZ96" s="49"/>
      <c r="BA96" s="49"/>
      <c r="BB96" s="49"/>
      <c r="BC96" s="49"/>
      <c r="BD96" s="49"/>
    </row>
    <row r="97" spans="1:56" s="49" customFormat="1" ht="45">
      <c r="B97" s="50"/>
      <c r="C97" s="50">
        <v>4</v>
      </c>
      <c r="D97" s="66">
        <v>90</v>
      </c>
      <c r="E97" s="66" t="s">
        <v>32</v>
      </c>
      <c r="F97" s="82" t="s">
        <v>33</v>
      </c>
      <c r="G97" s="83" t="s">
        <v>72</v>
      </c>
      <c r="H97" s="74" t="s">
        <v>48</v>
      </c>
      <c r="I97" s="68">
        <v>39378.614506999998</v>
      </c>
      <c r="J97" s="68">
        <v>31403.322347000001</v>
      </c>
      <c r="K97" s="73" t="s">
        <v>366</v>
      </c>
      <c r="L97" s="73">
        <v>41</v>
      </c>
      <c r="M97" s="68">
        <v>32013</v>
      </c>
      <c r="N97" s="67">
        <v>50000</v>
      </c>
      <c r="O97" s="123">
        <v>980955</v>
      </c>
      <c r="P97" s="72">
        <v>-1.87</v>
      </c>
      <c r="Q97" s="72">
        <v>-2.14</v>
      </c>
      <c r="R97" s="72">
        <v>-8.85</v>
      </c>
      <c r="S97" s="72">
        <v>-1.9</v>
      </c>
      <c r="T97" s="72">
        <v>54.33</v>
      </c>
      <c r="U97" s="94">
        <v>30</v>
      </c>
      <c r="V97" s="94">
        <v>11</v>
      </c>
      <c r="W97" s="94">
        <v>4</v>
      </c>
      <c r="X97" s="94">
        <v>89</v>
      </c>
      <c r="Y97" s="94">
        <v>34</v>
      </c>
      <c r="Z97" s="62">
        <v>6.9539369749234262E-2</v>
      </c>
      <c r="AA97" s="207">
        <v>0.56263671888016809</v>
      </c>
      <c r="AB97" s="120">
        <v>8.6068107801459993E-3</v>
      </c>
      <c r="AC97" s="120">
        <v>6.9636923584817628E-2</v>
      </c>
      <c r="AD97" s="53"/>
    </row>
    <row r="98" spans="1:56" s="60" customFormat="1" ht="45">
      <c r="A98" s="49"/>
      <c r="B98" s="50"/>
      <c r="C98" s="50">
        <v>31</v>
      </c>
      <c r="D98" s="111">
        <v>91</v>
      </c>
      <c r="E98" s="111" t="s">
        <v>126</v>
      </c>
      <c r="F98" s="112" t="s">
        <v>85</v>
      </c>
      <c r="G98" s="113" t="s">
        <v>72</v>
      </c>
      <c r="H98" s="127" t="s">
        <v>48</v>
      </c>
      <c r="I98" s="115">
        <v>20939.541301000001</v>
      </c>
      <c r="J98" s="115">
        <v>16892.051971000001</v>
      </c>
      <c r="K98" s="116" t="s">
        <v>367</v>
      </c>
      <c r="L98" s="116">
        <v>41</v>
      </c>
      <c r="M98" s="116">
        <v>13147</v>
      </c>
      <c r="N98" s="117">
        <v>50000</v>
      </c>
      <c r="O98" s="117">
        <v>1284860</v>
      </c>
      <c r="P98" s="118">
        <v>-7.71</v>
      </c>
      <c r="Q98" s="118">
        <v>-8.5299999999999994</v>
      </c>
      <c r="R98" s="118">
        <v>-16.920000000000002</v>
      </c>
      <c r="S98" s="142">
        <v>-2.72</v>
      </c>
      <c r="T98" s="118">
        <v>28.24</v>
      </c>
      <c r="U98" s="255">
        <v>223</v>
      </c>
      <c r="V98" s="255">
        <v>20</v>
      </c>
      <c r="W98" s="255">
        <v>6</v>
      </c>
      <c r="X98" s="255">
        <v>80</v>
      </c>
      <c r="Y98" s="255">
        <v>229</v>
      </c>
      <c r="Z98" s="62">
        <v>6.8010328499344408E-2</v>
      </c>
      <c r="AA98" s="207">
        <v>0.27204131399737763</v>
      </c>
      <c r="AB98" s="120">
        <v>8.4175630380353555E-3</v>
      </c>
      <c r="AC98" s="120">
        <v>3.3670252152141422E-2</v>
      </c>
      <c r="AD98" s="53"/>
      <c r="AE98" s="49"/>
      <c r="AF98" s="49"/>
      <c r="AG98" s="49"/>
      <c r="AH98" s="49"/>
      <c r="AI98" s="49"/>
      <c r="AJ98" s="49"/>
      <c r="AK98" s="49"/>
      <c r="AL98" s="49"/>
      <c r="AM98" s="49"/>
      <c r="AN98" s="49"/>
      <c r="AO98" s="49"/>
      <c r="AP98" s="49"/>
      <c r="AQ98" s="49"/>
      <c r="AR98" s="49"/>
      <c r="AS98" s="49"/>
      <c r="AT98" s="49"/>
      <c r="AU98" s="49"/>
      <c r="AV98" s="49"/>
      <c r="AW98" s="49"/>
      <c r="AX98" s="49"/>
      <c r="AY98" s="49"/>
      <c r="AZ98" s="49"/>
      <c r="BA98" s="49"/>
      <c r="BB98" s="49"/>
      <c r="BC98" s="49"/>
      <c r="BD98" s="49"/>
    </row>
    <row r="99" spans="1:56" s="60" customFormat="1" ht="45">
      <c r="A99" s="49"/>
      <c r="B99" s="49"/>
      <c r="C99" s="49">
        <v>63</v>
      </c>
      <c r="D99" s="66">
        <v>92</v>
      </c>
      <c r="E99" s="66" t="s">
        <v>127</v>
      </c>
      <c r="F99" s="82" t="s">
        <v>128</v>
      </c>
      <c r="G99" s="83" t="s">
        <v>72</v>
      </c>
      <c r="H99" s="74" t="s">
        <v>48</v>
      </c>
      <c r="I99" s="68">
        <v>11262.330846000001</v>
      </c>
      <c r="J99" s="68">
        <v>8491.5796439999995</v>
      </c>
      <c r="K99" s="73" t="s">
        <v>329</v>
      </c>
      <c r="L99" s="73">
        <v>41</v>
      </c>
      <c r="M99" s="68">
        <v>5841</v>
      </c>
      <c r="N99" s="67">
        <v>50000</v>
      </c>
      <c r="O99" s="123">
        <v>1453789</v>
      </c>
      <c r="P99" s="72">
        <v>-12.02</v>
      </c>
      <c r="Q99" s="72">
        <v>0.74</v>
      </c>
      <c r="R99" s="72">
        <v>-24.58</v>
      </c>
      <c r="S99" s="141">
        <v>-18.600000000000001</v>
      </c>
      <c r="T99" s="72">
        <v>45.09</v>
      </c>
      <c r="U99" s="94">
        <v>30</v>
      </c>
      <c r="V99" s="94">
        <v>14</v>
      </c>
      <c r="W99" s="94">
        <v>3</v>
      </c>
      <c r="X99" s="94">
        <v>86</v>
      </c>
      <c r="Y99" s="94">
        <v>33</v>
      </c>
      <c r="Z99" s="62">
        <v>2.3931999821026964E-2</v>
      </c>
      <c r="AA99" s="207">
        <v>0.14701085604345135</v>
      </c>
      <c r="AB99" s="120">
        <v>2.9620371135494106E-3</v>
      </c>
      <c r="AC99" s="120">
        <v>1.8195370840374949E-2</v>
      </c>
      <c r="AD99" s="53"/>
      <c r="AE99" s="49"/>
      <c r="AF99" s="49"/>
      <c r="AG99" s="49"/>
      <c r="AH99" s="49"/>
      <c r="AI99" s="49"/>
      <c r="AJ99" s="49"/>
      <c r="AK99" s="49"/>
      <c r="AL99" s="49"/>
      <c r="AM99" s="49"/>
      <c r="AN99" s="49"/>
      <c r="AO99" s="49"/>
      <c r="AP99" s="49"/>
      <c r="AQ99" s="49"/>
      <c r="AR99" s="49"/>
      <c r="AS99" s="49"/>
      <c r="AT99" s="49"/>
      <c r="AU99" s="49"/>
      <c r="AV99" s="49"/>
      <c r="AW99" s="49"/>
      <c r="AX99" s="49"/>
      <c r="AY99" s="49"/>
      <c r="AZ99" s="49"/>
      <c r="BA99" s="49"/>
      <c r="BB99" s="49"/>
      <c r="BC99" s="49"/>
      <c r="BD99" s="49"/>
    </row>
    <row r="100" spans="1:56" s="49" customFormat="1" ht="45">
      <c r="B100" s="50"/>
      <c r="C100" s="50">
        <v>64</v>
      </c>
      <c r="D100" s="111">
        <v>93</v>
      </c>
      <c r="E100" s="111" t="s">
        <v>129</v>
      </c>
      <c r="F100" s="112" t="s">
        <v>130</v>
      </c>
      <c r="G100" s="113" t="s">
        <v>72</v>
      </c>
      <c r="H100" s="127" t="s">
        <v>48</v>
      </c>
      <c r="I100" s="115">
        <v>167404.97775399999</v>
      </c>
      <c r="J100" s="115">
        <v>108715.6361</v>
      </c>
      <c r="K100" s="116" t="s">
        <v>368</v>
      </c>
      <c r="L100" s="116">
        <v>40</v>
      </c>
      <c r="M100" s="116">
        <v>31002</v>
      </c>
      <c r="N100" s="117">
        <v>50000</v>
      </c>
      <c r="O100" s="117">
        <v>3506730</v>
      </c>
      <c r="P100" s="118">
        <v>-6.55</v>
      </c>
      <c r="Q100" s="118">
        <v>-5.64</v>
      </c>
      <c r="R100" s="118">
        <v>-21.69</v>
      </c>
      <c r="S100" s="118">
        <v>3.31</v>
      </c>
      <c r="T100" s="118">
        <v>250.45</v>
      </c>
      <c r="U100" s="255">
        <v>320</v>
      </c>
      <c r="V100" s="255">
        <v>62</v>
      </c>
      <c r="W100" s="255">
        <v>7</v>
      </c>
      <c r="X100" s="255">
        <v>38</v>
      </c>
      <c r="Y100" s="255">
        <v>327</v>
      </c>
      <c r="Z100" s="62">
        <v>1.3568947706469365</v>
      </c>
      <c r="AA100" s="207">
        <v>0.83164518200941262</v>
      </c>
      <c r="AB100" s="120">
        <v>0.16794136302416499</v>
      </c>
      <c r="AC100" s="120">
        <v>0.10293180314384305</v>
      </c>
      <c r="AD100" s="53"/>
    </row>
    <row r="101" spans="1:56" s="60" customFormat="1" ht="45">
      <c r="A101" s="49"/>
      <c r="B101" s="49"/>
      <c r="C101" s="49">
        <v>103</v>
      </c>
      <c r="D101" s="66">
        <v>94</v>
      </c>
      <c r="E101" s="66" t="s">
        <v>131</v>
      </c>
      <c r="F101" s="82" t="s">
        <v>132</v>
      </c>
      <c r="G101" s="83" t="s">
        <v>72</v>
      </c>
      <c r="H101" s="74" t="s">
        <v>48</v>
      </c>
      <c r="I101" s="68">
        <v>62471.939148999998</v>
      </c>
      <c r="J101" s="68">
        <v>48497.253978000001</v>
      </c>
      <c r="K101" s="73" t="s">
        <v>369</v>
      </c>
      <c r="L101" s="73">
        <v>37</v>
      </c>
      <c r="M101" s="68">
        <v>19179</v>
      </c>
      <c r="N101" s="67">
        <v>50000</v>
      </c>
      <c r="O101" s="123">
        <v>2528665</v>
      </c>
      <c r="P101" s="72">
        <v>-2.08</v>
      </c>
      <c r="Q101" s="72">
        <v>-0.76</v>
      </c>
      <c r="R101" s="72">
        <v>-10.14</v>
      </c>
      <c r="S101" s="72">
        <v>15.59</v>
      </c>
      <c r="T101" s="72">
        <v>152.87</v>
      </c>
      <c r="U101" s="94">
        <v>94</v>
      </c>
      <c r="V101" s="94">
        <v>17</v>
      </c>
      <c r="W101" s="94">
        <v>8</v>
      </c>
      <c r="X101" s="94">
        <v>83</v>
      </c>
      <c r="Y101" s="94">
        <v>102</v>
      </c>
      <c r="Z101" s="62">
        <v>0.165969596412505</v>
      </c>
      <c r="AA101" s="207">
        <v>0.81032214719046558</v>
      </c>
      <c r="AB101" s="120">
        <v>2.0541873139357274E-2</v>
      </c>
      <c r="AC101" s="120">
        <v>0.10029267473921492</v>
      </c>
      <c r="AD101" s="53"/>
      <c r="AE101" s="49"/>
      <c r="AF101" s="49"/>
      <c r="AG101" s="49"/>
      <c r="AH101" s="49"/>
      <c r="AI101" s="49"/>
      <c r="AJ101" s="49"/>
      <c r="AK101" s="49"/>
      <c r="AL101" s="49"/>
      <c r="AM101" s="49"/>
      <c r="AN101" s="49"/>
      <c r="AO101" s="49"/>
      <c r="AP101" s="49"/>
      <c r="AQ101" s="49"/>
      <c r="AR101" s="49"/>
      <c r="AS101" s="49"/>
      <c r="AT101" s="49"/>
      <c r="AU101" s="49"/>
      <c r="AV101" s="49"/>
      <c r="AW101" s="49"/>
      <c r="AX101" s="49"/>
      <c r="AY101" s="49"/>
      <c r="AZ101" s="49"/>
      <c r="BA101" s="49"/>
      <c r="BB101" s="49"/>
      <c r="BC101" s="49"/>
      <c r="BD101" s="49"/>
    </row>
    <row r="102" spans="1:56" s="49" customFormat="1" ht="45">
      <c r="B102" s="50"/>
      <c r="C102" s="50">
        <v>109</v>
      </c>
      <c r="D102" s="111">
        <v>95</v>
      </c>
      <c r="E102" s="111" t="s">
        <v>133</v>
      </c>
      <c r="F102" s="112" t="s">
        <v>133</v>
      </c>
      <c r="G102" s="113" t="s">
        <v>72</v>
      </c>
      <c r="H102" s="127" t="s">
        <v>48</v>
      </c>
      <c r="I102" s="115">
        <v>34272.108961999998</v>
      </c>
      <c r="J102" s="115">
        <v>18655.111486000002</v>
      </c>
      <c r="K102" s="116" t="s">
        <v>370</v>
      </c>
      <c r="L102" s="116">
        <v>35</v>
      </c>
      <c r="M102" s="116">
        <v>11902</v>
      </c>
      <c r="N102" s="117">
        <v>50000</v>
      </c>
      <c r="O102" s="117">
        <v>1567393</v>
      </c>
      <c r="P102" s="118">
        <v>-3.82</v>
      </c>
      <c r="Q102" s="118">
        <v>-1.54</v>
      </c>
      <c r="R102" s="118">
        <v>-15.21</v>
      </c>
      <c r="S102" s="118">
        <v>-6.52</v>
      </c>
      <c r="T102" s="118">
        <v>55.69</v>
      </c>
      <c r="U102" s="255">
        <v>62</v>
      </c>
      <c r="V102" s="255">
        <v>50.004170697653102</v>
      </c>
      <c r="W102" s="255">
        <v>3</v>
      </c>
      <c r="X102" s="255">
        <v>49.995829302346799</v>
      </c>
      <c r="Y102" s="255">
        <v>65</v>
      </c>
      <c r="Z102" s="62">
        <v>0.18778744186520568</v>
      </c>
      <c r="AA102" s="207">
        <v>0.18775611629247238</v>
      </c>
      <c r="AB102" s="120">
        <v>2.3242243708130387E-2</v>
      </c>
      <c r="AC102" s="120">
        <v>2.3238366576685748E-2</v>
      </c>
      <c r="AD102" s="53"/>
    </row>
    <row r="103" spans="1:56" s="60" customFormat="1" ht="45">
      <c r="A103" s="49"/>
      <c r="B103" s="49"/>
      <c r="C103" s="49">
        <v>116</v>
      </c>
      <c r="D103" s="66">
        <v>96</v>
      </c>
      <c r="E103" s="66" t="s">
        <v>134</v>
      </c>
      <c r="F103" s="82" t="s">
        <v>109</v>
      </c>
      <c r="G103" s="83" t="s">
        <v>72</v>
      </c>
      <c r="H103" s="74" t="s">
        <v>48</v>
      </c>
      <c r="I103" s="68">
        <v>73961.753599999996</v>
      </c>
      <c r="J103" s="68">
        <v>48951.43376</v>
      </c>
      <c r="K103" s="73" t="s">
        <v>371</v>
      </c>
      <c r="L103" s="73">
        <v>28</v>
      </c>
      <c r="M103" s="68">
        <v>19616</v>
      </c>
      <c r="N103" s="67">
        <v>200000</v>
      </c>
      <c r="O103" s="123">
        <v>2495485</v>
      </c>
      <c r="P103" s="72">
        <v>0</v>
      </c>
      <c r="Q103" s="72">
        <v>-2.8</v>
      </c>
      <c r="R103" s="72">
        <v>-13.1</v>
      </c>
      <c r="S103" s="72">
        <v>-24.38</v>
      </c>
      <c r="T103" s="72">
        <v>147.71</v>
      </c>
      <c r="U103" s="94">
        <v>293</v>
      </c>
      <c r="V103" s="94">
        <v>65.305174427473801</v>
      </c>
      <c r="W103" s="94">
        <v>5</v>
      </c>
      <c r="X103" s="94">
        <v>34.694825572526099</v>
      </c>
      <c r="Y103" s="94">
        <v>298</v>
      </c>
      <c r="Z103" s="62">
        <v>0.64353989942991374</v>
      </c>
      <c r="AA103" s="207">
        <v>0.34189487671422086</v>
      </c>
      <c r="AB103" s="120">
        <v>7.9650220642507985E-2</v>
      </c>
      <c r="AC103" s="120">
        <v>4.2315950247924804E-2</v>
      </c>
      <c r="AD103" s="53"/>
      <c r="AE103" s="49"/>
      <c r="AF103" s="49"/>
      <c r="AG103" s="49"/>
      <c r="AH103" s="49"/>
      <c r="AI103" s="49"/>
      <c r="AJ103" s="49"/>
      <c r="AK103" s="49"/>
      <c r="AL103" s="49"/>
      <c r="AM103" s="49"/>
      <c r="AN103" s="49"/>
      <c r="AO103" s="49"/>
      <c r="AP103" s="49"/>
      <c r="AQ103" s="49"/>
      <c r="AR103" s="49"/>
      <c r="AS103" s="49"/>
      <c r="AT103" s="49"/>
      <c r="AU103" s="49"/>
      <c r="AV103" s="49"/>
      <c r="AW103" s="49"/>
      <c r="AX103" s="49"/>
      <c r="AY103" s="49"/>
      <c r="AZ103" s="49"/>
      <c r="BA103" s="49"/>
      <c r="BB103" s="49"/>
      <c r="BC103" s="49"/>
      <c r="BD103" s="49"/>
    </row>
    <row r="104" spans="1:56" s="49" customFormat="1" ht="45">
      <c r="B104" s="50"/>
      <c r="C104" s="50">
        <v>117</v>
      </c>
      <c r="D104" s="111">
        <v>97</v>
      </c>
      <c r="E104" s="111" t="s">
        <v>138</v>
      </c>
      <c r="F104" s="112" t="s">
        <v>139</v>
      </c>
      <c r="G104" s="113" t="s">
        <v>72</v>
      </c>
      <c r="H104" s="127" t="s">
        <v>48</v>
      </c>
      <c r="I104" s="115">
        <v>61784.410450000003</v>
      </c>
      <c r="J104" s="115">
        <v>36520.847831999999</v>
      </c>
      <c r="K104" s="116" t="s">
        <v>372</v>
      </c>
      <c r="L104" s="116">
        <v>26</v>
      </c>
      <c r="M104" s="116">
        <v>13111</v>
      </c>
      <c r="N104" s="117">
        <v>50000</v>
      </c>
      <c r="O104" s="117">
        <v>2785512</v>
      </c>
      <c r="P104" s="118">
        <v>-5.0999999999999996</v>
      </c>
      <c r="Q104" s="118">
        <v>-6.77</v>
      </c>
      <c r="R104" s="118">
        <v>-16.2</v>
      </c>
      <c r="S104" s="118">
        <v>-19.45</v>
      </c>
      <c r="T104" s="118">
        <v>176.37</v>
      </c>
      <c r="U104" s="255">
        <v>128</v>
      </c>
      <c r="V104" s="255">
        <v>82.887511312911897</v>
      </c>
      <c r="W104" s="255">
        <v>1</v>
      </c>
      <c r="X104" s="255">
        <v>17.112488687088</v>
      </c>
      <c r="Y104" s="255">
        <v>129</v>
      </c>
      <c r="Z104" s="62">
        <v>0.60938592527288749</v>
      </c>
      <c r="AA104" s="207">
        <v>0.12581038551073603</v>
      </c>
      <c r="AB104" s="120">
        <v>7.5423021086061651E-2</v>
      </c>
      <c r="AC104" s="120">
        <v>1.5571412081715778E-2</v>
      </c>
      <c r="AD104" s="53"/>
    </row>
    <row r="105" spans="1:56" s="60" customFormat="1" ht="45">
      <c r="A105" s="49"/>
      <c r="B105" s="49"/>
      <c r="C105" s="49">
        <v>119</v>
      </c>
      <c r="D105" s="66">
        <v>98</v>
      </c>
      <c r="E105" s="66" t="s">
        <v>140</v>
      </c>
      <c r="F105" s="82" t="s">
        <v>190</v>
      </c>
      <c r="G105" s="83" t="s">
        <v>72</v>
      </c>
      <c r="H105" s="74" t="s">
        <v>48</v>
      </c>
      <c r="I105" s="68">
        <v>134703.44428500001</v>
      </c>
      <c r="J105" s="68">
        <v>84133.755846</v>
      </c>
      <c r="K105" s="73" t="s">
        <v>373</v>
      </c>
      <c r="L105" s="73">
        <v>25</v>
      </c>
      <c r="M105" s="68">
        <v>24474</v>
      </c>
      <c r="N105" s="67">
        <v>50000</v>
      </c>
      <c r="O105" s="123">
        <v>3437679</v>
      </c>
      <c r="P105" s="72">
        <v>-5.28</v>
      </c>
      <c r="Q105" s="72">
        <v>-5.0199999999999996</v>
      </c>
      <c r="R105" s="72">
        <v>-10.79</v>
      </c>
      <c r="S105" s="75">
        <v>18.809999999999999</v>
      </c>
      <c r="T105" s="72">
        <v>243.77</v>
      </c>
      <c r="U105" s="94">
        <v>430</v>
      </c>
      <c r="V105" s="94">
        <v>96.909193584482097</v>
      </c>
      <c r="W105" s="94">
        <v>1</v>
      </c>
      <c r="X105" s="94">
        <v>3.0908064155178301</v>
      </c>
      <c r="Y105" s="94">
        <v>431</v>
      </c>
      <c r="Z105" s="62">
        <v>1.6413368667573494</v>
      </c>
      <c r="AA105" s="207">
        <v>5.2348537121785402E-2</v>
      </c>
      <c r="AB105" s="120">
        <v>0.20314644624477304</v>
      </c>
      <c r="AC105" s="120">
        <v>6.4791204644131396E-3</v>
      </c>
      <c r="AD105" s="53"/>
      <c r="AE105" s="49"/>
      <c r="AF105" s="49"/>
      <c r="AG105" s="49"/>
      <c r="AH105" s="49"/>
      <c r="AI105" s="49"/>
      <c r="AJ105" s="49"/>
      <c r="AK105" s="49"/>
      <c r="AL105" s="49"/>
      <c r="AM105" s="49"/>
      <c r="AN105" s="49"/>
      <c r="AO105" s="49"/>
      <c r="AP105" s="49"/>
      <c r="AQ105" s="49"/>
      <c r="AR105" s="49"/>
      <c r="AS105" s="49"/>
      <c r="AT105" s="49"/>
      <c r="AU105" s="49"/>
      <c r="AV105" s="49"/>
      <c r="AW105" s="49"/>
      <c r="AX105" s="49"/>
      <c r="AY105" s="49"/>
      <c r="AZ105" s="49"/>
      <c r="BA105" s="49"/>
      <c r="BB105" s="49"/>
      <c r="BC105" s="49"/>
      <c r="BD105" s="49"/>
    </row>
    <row r="106" spans="1:56" s="49" customFormat="1" ht="45">
      <c r="C106" s="49">
        <v>122</v>
      </c>
      <c r="D106" s="111">
        <v>99</v>
      </c>
      <c r="E106" s="111" t="s">
        <v>146</v>
      </c>
      <c r="F106" s="112" t="s">
        <v>147</v>
      </c>
      <c r="G106" s="113" t="s">
        <v>72</v>
      </c>
      <c r="H106" s="127" t="s">
        <v>48</v>
      </c>
      <c r="I106" s="115">
        <v>192845.586721</v>
      </c>
      <c r="J106" s="115">
        <v>118578.391431</v>
      </c>
      <c r="K106" s="116" t="s">
        <v>374</v>
      </c>
      <c r="L106" s="116">
        <v>23</v>
      </c>
      <c r="M106" s="116">
        <v>40447</v>
      </c>
      <c r="N106" s="117">
        <v>100000</v>
      </c>
      <c r="O106" s="117">
        <v>2931698</v>
      </c>
      <c r="P106" s="118">
        <v>-3.88</v>
      </c>
      <c r="Q106" s="118">
        <v>-3.8</v>
      </c>
      <c r="R106" s="118">
        <v>-10.73</v>
      </c>
      <c r="S106" s="118">
        <v>11.28</v>
      </c>
      <c r="T106" s="118">
        <v>193.2</v>
      </c>
      <c r="U106" s="255">
        <v>288</v>
      </c>
      <c r="V106" s="255">
        <v>62</v>
      </c>
      <c r="W106" s="255">
        <v>7</v>
      </c>
      <c r="X106" s="255">
        <v>38</v>
      </c>
      <c r="Y106" s="255">
        <v>295</v>
      </c>
      <c r="Z106" s="62">
        <v>1.4799931731664622</v>
      </c>
      <c r="AA106" s="207">
        <v>0.90709259000525089</v>
      </c>
      <c r="AB106" s="120">
        <v>0.18317711597453554</v>
      </c>
      <c r="AC106" s="120">
        <v>0.11226984527471533</v>
      </c>
      <c r="AD106" s="53"/>
    </row>
    <row r="107" spans="1:56" s="60" customFormat="1" ht="45">
      <c r="A107" s="49"/>
      <c r="B107" s="49"/>
      <c r="C107" s="49">
        <v>124</v>
      </c>
      <c r="D107" s="66">
        <v>100</v>
      </c>
      <c r="E107" s="66" t="s">
        <v>137</v>
      </c>
      <c r="F107" s="82" t="s">
        <v>184</v>
      </c>
      <c r="G107" s="83" t="s">
        <v>72</v>
      </c>
      <c r="H107" s="74" t="s">
        <v>48</v>
      </c>
      <c r="I107" s="68">
        <v>121460.364336</v>
      </c>
      <c r="J107" s="68">
        <v>97853.958400000003</v>
      </c>
      <c r="K107" s="73" t="s">
        <v>375</v>
      </c>
      <c r="L107" s="73">
        <v>23</v>
      </c>
      <c r="M107" s="68">
        <v>37165</v>
      </c>
      <c r="N107" s="67">
        <v>50000</v>
      </c>
      <c r="O107" s="123">
        <v>2632960</v>
      </c>
      <c r="P107" s="72">
        <v>-2.5299999999999998</v>
      </c>
      <c r="Q107" s="72">
        <v>-1.1000000000000001</v>
      </c>
      <c r="R107" s="72">
        <v>-12.56</v>
      </c>
      <c r="S107" s="75">
        <v>5.22</v>
      </c>
      <c r="T107" s="72">
        <v>163.32</v>
      </c>
      <c r="U107" s="94">
        <v>296</v>
      </c>
      <c r="V107" s="94">
        <v>43.065818590291599</v>
      </c>
      <c r="W107" s="94">
        <v>3</v>
      </c>
      <c r="X107" s="94">
        <v>56.934181409708302</v>
      </c>
      <c r="Y107" s="94">
        <v>299</v>
      </c>
      <c r="Z107" s="62">
        <v>0.84834708732683062</v>
      </c>
      <c r="AA107" s="207">
        <v>1.1215378819979465</v>
      </c>
      <c r="AB107" s="120">
        <v>0.10499897946789241</v>
      </c>
      <c r="AC107" s="120">
        <v>0.13881150156999134</v>
      </c>
      <c r="AD107" s="53"/>
      <c r="AE107" s="49"/>
      <c r="AF107" s="49"/>
      <c r="AG107" s="49"/>
      <c r="AH107" s="49"/>
      <c r="AI107" s="49"/>
      <c r="AJ107" s="49"/>
      <c r="AK107" s="49"/>
      <c r="AL107" s="49"/>
      <c r="AM107" s="49"/>
      <c r="AN107" s="49"/>
      <c r="AO107" s="49"/>
      <c r="AP107" s="49"/>
      <c r="AQ107" s="49"/>
      <c r="AR107" s="49"/>
      <c r="AS107" s="49"/>
      <c r="AT107" s="49"/>
      <c r="AU107" s="49"/>
      <c r="AV107" s="49"/>
      <c r="AW107" s="49"/>
      <c r="AX107" s="49"/>
      <c r="AY107" s="49"/>
      <c r="AZ107" s="49"/>
      <c r="BA107" s="49"/>
      <c r="BB107" s="49"/>
      <c r="BC107" s="49"/>
      <c r="BD107" s="49"/>
    </row>
    <row r="108" spans="1:56" s="49" customFormat="1" ht="45">
      <c r="C108" s="49">
        <v>125</v>
      </c>
      <c r="D108" s="111">
        <v>101</v>
      </c>
      <c r="E108" s="111" t="s">
        <v>148</v>
      </c>
      <c r="F108" s="112" t="s">
        <v>271</v>
      </c>
      <c r="G108" s="113" t="s">
        <v>72</v>
      </c>
      <c r="H108" s="127" t="s">
        <v>48</v>
      </c>
      <c r="I108" s="115">
        <v>10590.176906000001</v>
      </c>
      <c r="J108" s="115">
        <v>9132.0350780000008</v>
      </c>
      <c r="K108" s="116" t="s">
        <v>376</v>
      </c>
      <c r="L108" s="116">
        <v>19</v>
      </c>
      <c r="M108" s="116">
        <v>5296</v>
      </c>
      <c r="N108" s="117">
        <v>50000</v>
      </c>
      <c r="O108" s="117">
        <v>1724327</v>
      </c>
      <c r="P108" s="118">
        <v>7.0000000000000007E-2</v>
      </c>
      <c r="Q108" s="118">
        <v>1.1599999999999999</v>
      </c>
      <c r="R108" s="118">
        <v>-9.1199999999999992</v>
      </c>
      <c r="S108" s="118">
        <v>-3.5</v>
      </c>
      <c r="T108" s="118">
        <v>72.45</v>
      </c>
      <c r="U108" s="255">
        <v>34</v>
      </c>
      <c r="V108" s="255">
        <v>46</v>
      </c>
      <c r="W108" s="255">
        <v>1</v>
      </c>
      <c r="X108" s="255">
        <v>54</v>
      </c>
      <c r="Y108" s="255">
        <v>35</v>
      </c>
      <c r="Z108" s="62">
        <v>8.4564458193338313E-2</v>
      </c>
      <c r="AA108" s="207">
        <v>9.9271320487831924E-2</v>
      </c>
      <c r="AB108" s="120">
        <v>1.0466449336832601E-2</v>
      </c>
      <c r="AC108" s="120">
        <v>1.2286701395412183E-2</v>
      </c>
      <c r="AD108" s="53"/>
    </row>
    <row r="109" spans="1:56" s="60" customFormat="1" ht="45">
      <c r="A109" s="49"/>
      <c r="B109" s="49"/>
      <c r="C109" s="49">
        <v>126</v>
      </c>
      <c r="D109" s="66">
        <v>102</v>
      </c>
      <c r="E109" s="66" t="s">
        <v>151</v>
      </c>
      <c r="F109" s="139" t="s">
        <v>272</v>
      </c>
      <c r="G109" s="82" t="s">
        <v>72</v>
      </c>
      <c r="H109" s="140" t="s">
        <v>48</v>
      </c>
      <c r="I109" s="68">
        <v>206030.55614999999</v>
      </c>
      <c r="J109" s="68">
        <v>131049.917109</v>
      </c>
      <c r="K109" s="68" t="s">
        <v>377</v>
      </c>
      <c r="L109" s="73">
        <v>19</v>
      </c>
      <c r="M109" s="68">
        <v>81387</v>
      </c>
      <c r="N109" s="68">
        <v>200000</v>
      </c>
      <c r="O109" s="123">
        <v>1610207</v>
      </c>
      <c r="P109" s="141">
        <v>-0.91979932095926731</v>
      </c>
      <c r="Q109" s="72">
        <v>0.90631969116719735</v>
      </c>
      <c r="R109" s="72">
        <v>-5.2703430830398208</v>
      </c>
      <c r="S109" s="72">
        <v>30.120201628538197</v>
      </c>
      <c r="T109" s="75">
        <v>82.05</v>
      </c>
      <c r="U109" s="94">
        <v>1231</v>
      </c>
      <c r="V109" s="94">
        <v>86.340654277318606</v>
      </c>
      <c r="W109" s="94">
        <v>4</v>
      </c>
      <c r="X109" s="94">
        <v>13.6593457226813</v>
      </c>
      <c r="Y109" s="94">
        <v>1235</v>
      </c>
      <c r="Z109" s="62">
        <v>2.2777945731107918</v>
      </c>
      <c r="AA109" s="207">
        <v>0.36035380806166645</v>
      </c>
      <c r="AB109" s="120">
        <v>0.28192011169361936</v>
      </c>
      <c r="AC109" s="120">
        <v>4.4600591737833026E-2</v>
      </c>
      <c r="AD109" s="53"/>
      <c r="AE109" s="49"/>
      <c r="AF109" s="49"/>
      <c r="AG109" s="49"/>
      <c r="AH109" s="49"/>
      <c r="AI109" s="49"/>
      <c r="AJ109" s="49"/>
      <c r="AK109" s="49"/>
      <c r="AL109" s="49"/>
      <c r="AM109" s="49"/>
      <c r="AN109" s="49"/>
      <c r="AO109" s="49"/>
      <c r="AP109" s="49"/>
      <c r="AQ109" s="49"/>
      <c r="AR109" s="49"/>
      <c r="AS109" s="49"/>
      <c r="AT109" s="49"/>
      <c r="AU109" s="49"/>
      <c r="AV109" s="49"/>
      <c r="AW109" s="49"/>
      <c r="AX109" s="49"/>
      <c r="AY109" s="49"/>
      <c r="AZ109" s="49"/>
      <c r="BA109" s="49"/>
      <c r="BB109" s="49"/>
      <c r="BC109" s="49"/>
      <c r="BD109" s="49"/>
    </row>
    <row r="110" spans="1:56" s="61" customFormat="1" ht="45">
      <c r="A110" s="49"/>
      <c r="B110" s="50"/>
      <c r="C110" s="50">
        <v>131</v>
      </c>
      <c r="D110" s="111">
        <v>103</v>
      </c>
      <c r="E110" s="111" t="s">
        <v>156</v>
      </c>
      <c r="F110" s="112" t="s">
        <v>273</v>
      </c>
      <c r="G110" s="113" t="s">
        <v>72</v>
      </c>
      <c r="H110" s="127" t="s">
        <v>48</v>
      </c>
      <c r="I110" s="115">
        <v>57542.898063000001</v>
      </c>
      <c r="J110" s="115">
        <v>41823.345723999999</v>
      </c>
      <c r="K110" s="116" t="s">
        <v>378</v>
      </c>
      <c r="L110" s="116">
        <v>16</v>
      </c>
      <c r="M110" s="116">
        <v>28367</v>
      </c>
      <c r="N110" s="117">
        <v>50000</v>
      </c>
      <c r="O110" s="117">
        <v>1474367</v>
      </c>
      <c r="P110" s="118">
        <v>-2.8089398791544768</v>
      </c>
      <c r="Q110" s="118">
        <v>-4.7387461079569873</v>
      </c>
      <c r="R110" s="118">
        <v>-10.620047891849293</v>
      </c>
      <c r="S110" s="118">
        <v>41.741719298958188</v>
      </c>
      <c r="T110" s="118">
        <v>63.597999999999999</v>
      </c>
      <c r="U110" s="255">
        <v>118</v>
      </c>
      <c r="V110" s="255">
        <v>89</v>
      </c>
      <c r="W110" s="255">
        <v>3</v>
      </c>
      <c r="X110" s="255">
        <v>11</v>
      </c>
      <c r="Y110" s="255">
        <v>121</v>
      </c>
      <c r="Z110" s="62">
        <v>0.7493267671084568</v>
      </c>
      <c r="AA110" s="207">
        <v>9.2613420653854209E-2</v>
      </c>
      <c r="AB110" s="120">
        <v>9.2743344097852343E-2</v>
      </c>
      <c r="AC110" s="120">
        <v>1.1462660506476131E-2</v>
      </c>
      <c r="AD110" s="53"/>
      <c r="AE110" s="49"/>
      <c r="AF110" s="49"/>
      <c r="AG110" s="49"/>
      <c r="AH110" s="49"/>
      <c r="AI110" s="49"/>
      <c r="AJ110" s="49"/>
      <c r="AK110" s="49"/>
      <c r="AL110" s="49"/>
      <c r="AM110" s="49"/>
      <c r="AN110" s="49"/>
      <c r="AO110" s="49"/>
      <c r="AP110" s="49"/>
      <c r="AQ110" s="49"/>
      <c r="AR110" s="49"/>
      <c r="AS110" s="49"/>
      <c r="AT110" s="49"/>
      <c r="AU110" s="49"/>
      <c r="AV110" s="49"/>
      <c r="AW110" s="49"/>
      <c r="AX110" s="49"/>
      <c r="AY110" s="49"/>
      <c r="AZ110" s="49"/>
      <c r="BA110" s="49"/>
      <c r="BB110" s="49"/>
      <c r="BC110" s="49"/>
      <c r="BD110" s="49"/>
    </row>
    <row r="111" spans="1:56" s="60" customFormat="1" ht="45">
      <c r="A111" s="49"/>
      <c r="B111" s="49"/>
      <c r="C111" s="49">
        <v>133</v>
      </c>
      <c r="D111" s="66">
        <v>104</v>
      </c>
      <c r="E111" s="66" t="s">
        <v>157</v>
      </c>
      <c r="F111" s="139" t="s">
        <v>169</v>
      </c>
      <c r="G111" s="82" t="s">
        <v>72</v>
      </c>
      <c r="H111" s="140" t="s">
        <v>48</v>
      </c>
      <c r="I111" s="68">
        <v>19350.857463</v>
      </c>
      <c r="J111" s="68">
        <v>16519.348215999999</v>
      </c>
      <c r="K111" s="68" t="s">
        <v>379</v>
      </c>
      <c r="L111" s="73">
        <v>15</v>
      </c>
      <c r="M111" s="68">
        <v>12658</v>
      </c>
      <c r="N111" s="68">
        <v>50000</v>
      </c>
      <c r="O111" s="123">
        <v>1305052</v>
      </c>
      <c r="P111" s="141">
        <v>-2.4</v>
      </c>
      <c r="Q111" s="72">
        <v>-1.75</v>
      </c>
      <c r="R111" s="72">
        <v>-10.97</v>
      </c>
      <c r="S111" s="72">
        <v>9.82</v>
      </c>
      <c r="T111" s="75">
        <v>29.22</v>
      </c>
      <c r="U111" s="94">
        <v>33</v>
      </c>
      <c r="V111" s="94">
        <v>18.564565371138201</v>
      </c>
      <c r="W111" s="94">
        <v>4</v>
      </c>
      <c r="X111" s="94">
        <v>81.435434628861699</v>
      </c>
      <c r="Y111" s="94">
        <v>37</v>
      </c>
      <c r="Z111" s="62">
        <v>6.1736238062764744E-2</v>
      </c>
      <c r="AA111" s="207">
        <v>0.27081255491218009</v>
      </c>
      <c r="AB111" s="120">
        <v>7.64102581315262E-3</v>
      </c>
      <c r="AC111" s="120">
        <v>3.3518170000997154E-2</v>
      </c>
      <c r="AD111" s="53"/>
      <c r="AE111" s="49"/>
      <c r="AF111" s="49"/>
      <c r="AG111" s="49"/>
      <c r="AH111" s="49"/>
      <c r="AI111" s="49"/>
      <c r="AJ111" s="49"/>
      <c r="AK111" s="49"/>
      <c r="AL111" s="49"/>
      <c r="AM111" s="49"/>
      <c r="AN111" s="49"/>
      <c r="AO111" s="49"/>
      <c r="AP111" s="49"/>
      <c r="AQ111" s="49"/>
      <c r="AR111" s="49"/>
      <c r="AS111" s="49"/>
      <c r="AT111" s="49"/>
      <c r="AU111" s="49"/>
      <c r="AV111" s="49"/>
      <c r="AW111" s="49"/>
      <c r="AX111" s="49"/>
      <c r="AY111" s="49"/>
      <c r="AZ111" s="49"/>
      <c r="BA111" s="49"/>
      <c r="BB111" s="49"/>
      <c r="BC111" s="49"/>
      <c r="BD111" s="49"/>
    </row>
    <row r="112" spans="1:56" s="49" customFormat="1" ht="45">
      <c r="C112" s="49">
        <v>134</v>
      </c>
      <c r="D112" s="111">
        <v>105</v>
      </c>
      <c r="E112" s="111" t="s">
        <v>161</v>
      </c>
      <c r="F112" s="112" t="s">
        <v>167</v>
      </c>
      <c r="G112" s="113" t="s">
        <v>72</v>
      </c>
      <c r="H112" s="127" t="s">
        <v>48</v>
      </c>
      <c r="I112" s="115">
        <v>5055.6561750000001</v>
      </c>
      <c r="J112" s="115">
        <v>11956.501131000001</v>
      </c>
      <c r="K112" s="116" t="s">
        <v>380</v>
      </c>
      <c r="L112" s="116">
        <v>15</v>
      </c>
      <c r="M112" s="116">
        <v>11937</v>
      </c>
      <c r="N112" s="117">
        <v>50000</v>
      </c>
      <c r="O112" s="117">
        <v>1001633</v>
      </c>
      <c r="P112" s="118">
        <v>0.32</v>
      </c>
      <c r="Q112" s="118">
        <v>3.38</v>
      </c>
      <c r="R112" s="118">
        <v>1.25</v>
      </c>
      <c r="S112" s="118">
        <v>-3.59</v>
      </c>
      <c r="T112" s="118">
        <v>-0.31</v>
      </c>
      <c r="U112" s="255">
        <v>8</v>
      </c>
      <c r="V112" s="255">
        <v>46</v>
      </c>
      <c r="W112" s="255">
        <v>3</v>
      </c>
      <c r="X112" s="255">
        <v>54</v>
      </c>
      <c r="Y112" s="255">
        <v>11</v>
      </c>
      <c r="Z112" s="62">
        <v>0.11071957470541065</v>
      </c>
      <c r="AA112" s="207">
        <v>0.1299751529150473</v>
      </c>
      <c r="AB112" s="120">
        <v>1.3703639141167255E-2</v>
      </c>
      <c r="AC112" s="120">
        <v>1.6086880730935477E-2</v>
      </c>
      <c r="AD112" s="53"/>
    </row>
    <row r="113" spans="1:56" s="60" customFormat="1" ht="45">
      <c r="A113" s="49"/>
      <c r="B113" s="49"/>
      <c r="C113" s="49">
        <v>137</v>
      </c>
      <c r="D113" s="66">
        <v>106</v>
      </c>
      <c r="E113" s="66" t="s">
        <v>163</v>
      </c>
      <c r="F113" s="139" t="s">
        <v>183</v>
      </c>
      <c r="G113" s="82" t="s">
        <v>72</v>
      </c>
      <c r="H113" s="140" t="s">
        <v>48</v>
      </c>
      <c r="I113" s="68">
        <v>10588.441102000001</v>
      </c>
      <c r="J113" s="68">
        <v>6842.5003829999996</v>
      </c>
      <c r="K113" s="68" t="s">
        <v>381</v>
      </c>
      <c r="L113" s="73">
        <v>14</v>
      </c>
      <c r="M113" s="68">
        <v>6472</v>
      </c>
      <c r="N113" s="68">
        <v>50000</v>
      </c>
      <c r="O113" s="123">
        <v>1057246</v>
      </c>
      <c r="P113" s="141">
        <v>1.1499999999999999</v>
      </c>
      <c r="Q113" s="72">
        <v>3.41</v>
      </c>
      <c r="R113" s="72">
        <v>-9.35</v>
      </c>
      <c r="S113" s="72">
        <v>0.97</v>
      </c>
      <c r="T113" s="75">
        <v>2.92</v>
      </c>
      <c r="U113" s="94">
        <v>81</v>
      </c>
      <c r="V113" s="94">
        <v>74</v>
      </c>
      <c r="W113" s="94">
        <v>2</v>
      </c>
      <c r="X113" s="94">
        <v>26</v>
      </c>
      <c r="Y113" s="94">
        <v>83</v>
      </c>
      <c r="Z113" s="62">
        <v>0.10193164149231136</v>
      </c>
      <c r="AA113" s="207">
        <v>3.5813819983785071E-2</v>
      </c>
      <c r="AB113" s="120">
        <v>1.2615966379874522E-2</v>
      </c>
      <c r="AC113" s="120">
        <v>4.4326368361721291E-3</v>
      </c>
      <c r="AD113" s="53"/>
      <c r="AE113" s="49"/>
      <c r="AF113" s="49"/>
      <c r="AG113" s="49"/>
      <c r="AH113" s="49"/>
      <c r="AI113" s="49"/>
      <c r="AJ113" s="49"/>
      <c r="AK113" s="49"/>
      <c r="AL113" s="49"/>
      <c r="AM113" s="49"/>
      <c r="AN113" s="49"/>
      <c r="AO113" s="49"/>
      <c r="AP113" s="49"/>
      <c r="AQ113" s="49"/>
      <c r="AR113" s="49"/>
      <c r="AS113" s="49"/>
      <c r="AT113" s="49"/>
      <c r="AU113" s="49"/>
      <c r="AV113" s="49"/>
      <c r="AW113" s="49"/>
      <c r="AX113" s="49"/>
      <c r="AY113" s="49"/>
      <c r="AZ113" s="49"/>
      <c r="BA113" s="49"/>
      <c r="BB113" s="49"/>
      <c r="BC113" s="49"/>
      <c r="BD113" s="49"/>
    </row>
    <row r="114" spans="1:56" s="49" customFormat="1" ht="45">
      <c r="C114" s="49">
        <v>140</v>
      </c>
      <c r="D114" s="111">
        <v>107</v>
      </c>
      <c r="E114" s="111" t="s">
        <v>172</v>
      </c>
      <c r="F114" s="112" t="s">
        <v>173</v>
      </c>
      <c r="G114" s="113" t="s">
        <v>72</v>
      </c>
      <c r="H114" s="127" t="s">
        <v>48</v>
      </c>
      <c r="I114" s="115">
        <v>58212.109915000001</v>
      </c>
      <c r="J114" s="115">
        <v>26861.168848000001</v>
      </c>
      <c r="K114" s="116" t="s">
        <v>382</v>
      </c>
      <c r="L114" s="116">
        <v>14</v>
      </c>
      <c r="M114" s="116">
        <v>19724</v>
      </c>
      <c r="N114" s="117">
        <v>50000</v>
      </c>
      <c r="O114" s="117">
        <v>1361852</v>
      </c>
      <c r="P114" s="118">
        <v>-2.86</v>
      </c>
      <c r="Q114" s="118">
        <v>-1.98</v>
      </c>
      <c r="R114" s="118">
        <v>-9.01</v>
      </c>
      <c r="S114" s="118">
        <v>29.92</v>
      </c>
      <c r="T114" s="118">
        <v>35.090000000000003</v>
      </c>
      <c r="U114" s="255">
        <v>269</v>
      </c>
      <c r="V114" s="255">
        <v>82.933932691166902</v>
      </c>
      <c r="W114" s="255">
        <v>2</v>
      </c>
      <c r="X114" s="255">
        <v>17.066067308832999</v>
      </c>
      <c r="Y114" s="255">
        <v>271</v>
      </c>
      <c r="Z114" s="62">
        <v>0.44845578912289502</v>
      </c>
      <c r="AA114" s="207">
        <v>9.2282813968404584E-2</v>
      </c>
      <c r="AB114" s="120">
        <v>5.5504876362275579E-2</v>
      </c>
      <c r="AC114" s="120">
        <v>1.142174168315954E-2</v>
      </c>
      <c r="AD114" s="53"/>
    </row>
    <row r="115" spans="1:56" s="60" customFormat="1" ht="45">
      <c r="A115" s="49"/>
      <c r="B115" s="49"/>
      <c r="C115" s="49">
        <v>142</v>
      </c>
      <c r="D115" s="66">
        <v>108</v>
      </c>
      <c r="E115" s="66" t="s">
        <v>179</v>
      </c>
      <c r="F115" s="139" t="s">
        <v>89</v>
      </c>
      <c r="G115" s="82" t="s">
        <v>72</v>
      </c>
      <c r="H115" s="140" t="s">
        <v>48</v>
      </c>
      <c r="I115" s="68">
        <v>117636.669448</v>
      </c>
      <c r="J115" s="68">
        <v>86969.123689</v>
      </c>
      <c r="K115" s="68" t="s">
        <v>383</v>
      </c>
      <c r="L115" s="73">
        <v>11</v>
      </c>
      <c r="M115" s="68">
        <v>93392</v>
      </c>
      <c r="N115" s="68">
        <v>100000</v>
      </c>
      <c r="O115" s="123">
        <v>931226</v>
      </c>
      <c r="P115" s="141">
        <v>-6.3098249193614926</v>
      </c>
      <c r="Q115" s="72">
        <v>-9.5098489832288884</v>
      </c>
      <c r="R115" s="72">
        <v>-15.625438872282842</v>
      </c>
      <c r="S115" s="72"/>
      <c r="T115" s="72">
        <v>0.78899999999999992</v>
      </c>
      <c r="U115" s="94">
        <v>182</v>
      </c>
      <c r="V115" s="94">
        <v>98</v>
      </c>
      <c r="W115" s="94">
        <v>3</v>
      </c>
      <c r="X115" s="94">
        <v>2</v>
      </c>
      <c r="Y115" s="94">
        <v>185</v>
      </c>
      <c r="Z115" s="62">
        <v>1.7157485389911677</v>
      </c>
      <c r="AA115" s="207">
        <v>3.50152763059422E-2</v>
      </c>
      <c r="AB115" s="120">
        <v>0.21235629650744056</v>
      </c>
      <c r="AC115" s="120">
        <v>4.3338019695396031E-3</v>
      </c>
      <c r="AD115" s="53"/>
      <c r="AE115" s="49"/>
      <c r="AF115" s="49"/>
      <c r="AG115" s="49"/>
      <c r="AH115" s="49"/>
      <c r="AI115" s="49"/>
      <c r="AJ115" s="49"/>
      <c r="AK115" s="49"/>
      <c r="AL115" s="49"/>
      <c r="AM115" s="49"/>
      <c r="AN115" s="49"/>
      <c r="AO115" s="49"/>
      <c r="AP115" s="49"/>
      <c r="AQ115" s="49"/>
      <c r="AR115" s="49"/>
      <c r="AS115" s="49"/>
      <c r="AT115" s="49"/>
      <c r="AU115" s="49"/>
      <c r="AV115" s="49"/>
      <c r="AW115" s="49"/>
      <c r="AX115" s="49"/>
      <c r="AY115" s="49"/>
      <c r="AZ115" s="49"/>
      <c r="BA115" s="49"/>
      <c r="BB115" s="49"/>
      <c r="BC115" s="49"/>
      <c r="BD115" s="49"/>
    </row>
    <row r="116" spans="1:56" s="49" customFormat="1" ht="45">
      <c r="C116" s="49">
        <v>146</v>
      </c>
      <c r="D116" s="111">
        <v>109</v>
      </c>
      <c r="E116" s="111" t="s">
        <v>187</v>
      </c>
      <c r="F116" s="112" t="s">
        <v>188</v>
      </c>
      <c r="G116" s="113" t="s">
        <v>72</v>
      </c>
      <c r="H116" s="127" t="s">
        <v>48</v>
      </c>
      <c r="I116" s="115">
        <v>4363</v>
      </c>
      <c r="J116" s="115">
        <v>3545.1340399999999</v>
      </c>
      <c r="K116" s="116" t="s">
        <v>384</v>
      </c>
      <c r="L116" s="116">
        <v>10</v>
      </c>
      <c r="M116" s="116">
        <v>5020</v>
      </c>
      <c r="N116" s="117">
        <v>100000</v>
      </c>
      <c r="O116" s="117">
        <v>706202</v>
      </c>
      <c r="P116" s="118">
        <v>-3.64</v>
      </c>
      <c r="Q116" s="118">
        <v>-10.31</v>
      </c>
      <c r="R116" s="118">
        <v>-18.88</v>
      </c>
      <c r="S116" s="118">
        <v>-29.38</v>
      </c>
      <c r="T116" s="118">
        <v>-29.38</v>
      </c>
      <c r="U116" s="255">
        <v>3</v>
      </c>
      <c r="V116" s="255">
        <v>0.96446062939471899</v>
      </c>
      <c r="W116" s="255">
        <v>1</v>
      </c>
      <c r="X116" s="255">
        <v>99.035539370605207</v>
      </c>
      <c r="Y116" s="255">
        <v>4</v>
      </c>
      <c r="Z116" s="62">
        <v>6.8830295193782047E-4</v>
      </c>
      <c r="AA116" s="207">
        <v>7.0678316997057775E-2</v>
      </c>
      <c r="AB116" s="120">
        <v>8.5190494077061737E-5</v>
      </c>
      <c r="AC116" s="120">
        <v>8.7477770196436339E-3</v>
      </c>
      <c r="AD116" s="53"/>
    </row>
    <row r="117" spans="1:56" s="60" customFormat="1" ht="45">
      <c r="A117" s="49"/>
      <c r="B117" s="49"/>
      <c r="C117" s="49">
        <v>147</v>
      </c>
      <c r="D117" s="66">
        <v>110</v>
      </c>
      <c r="E117" s="66" t="s">
        <v>191</v>
      </c>
      <c r="F117" s="139" t="s">
        <v>192</v>
      </c>
      <c r="G117" s="82" t="s">
        <v>72</v>
      </c>
      <c r="H117" s="140" t="s">
        <v>48</v>
      </c>
      <c r="I117" s="68">
        <v>5250</v>
      </c>
      <c r="J117" s="68">
        <v>4899.6829600000001</v>
      </c>
      <c r="K117" s="68" t="s">
        <v>385</v>
      </c>
      <c r="L117" s="73">
        <v>9</v>
      </c>
      <c r="M117" s="68">
        <v>5108</v>
      </c>
      <c r="N117" s="68">
        <v>50000</v>
      </c>
      <c r="O117" s="123">
        <v>959217</v>
      </c>
      <c r="P117" s="141">
        <v>-2.37</v>
      </c>
      <c r="Q117" s="72">
        <v>-2.78</v>
      </c>
      <c r="R117" s="72">
        <v>-2.62</v>
      </c>
      <c r="S117" s="72">
        <v>-4.08</v>
      </c>
      <c r="T117" s="72">
        <v>-5.98</v>
      </c>
      <c r="U117" s="94">
        <v>11</v>
      </c>
      <c r="V117" s="94">
        <v>32</v>
      </c>
      <c r="W117" s="94">
        <v>2</v>
      </c>
      <c r="X117" s="94">
        <v>68</v>
      </c>
      <c r="Y117" s="94">
        <v>13</v>
      </c>
      <c r="Z117" s="62">
        <v>3.1563156279587334E-2</v>
      </c>
      <c r="AA117" s="207">
        <v>6.7071707094123093E-2</v>
      </c>
      <c r="AB117" s="120">
        <v>3.9065368970442327E-3</v>
      </c>
      <c r="AC117" s="120">
        <v>8.3013909062189944E-3</v>
      </c>
      <c r="AD117" s="53"/>
      <c r="AE117" s="49"/>
      <c r="AF117" s="49"/>
      <c r="AG117" s="49"/>
      <c r="AH117" s="49"/>
      <c r="AI117" s="49"/>
      <c r="AJ117" s="49"/>
      <c r="AK117" s="49"/>
      <c r="AL117" s="49"/>
      <c r="AM117" s="49"/>
      <c r="AN117" s="49"/>
      <c r="AO117" s="49"/>
      <c r="AP117" s="49"/>
      <c r="AQ117" s="49"/>
      <c r="AR117" s="49"/>
      <c r="AS117" s="49"/>
      <c r="AT117" s="49"/>
      <c r="AU117" s="49"/>
      <c r="AV117" s="49"/>
      <c r="AW117" s="49"/>
      <c r="AX117" s="49"/>
      <c r="AY117" s="49"/>
      <c r="AZ117" s="49"/>
      <c r="BA117" s="49"/>
      <c r="BB117" s="49"/>
      <c r="BC117" s="49"/>
      <c r="BD117" s="49"/>
    </row>
    <row r="118" spans="1:56" s="60" customFormat="1" ht="45">
      <c r="A118" s="49"/>
      <c r="B118" s="49"/>
      <c r="C118" s="49">
        <v>152</v>
      </c>
      <c r="D118" s="111">
        <v>111</v>
      </c>
      <c r="E118" s="111" t="s">
        <v>262</v>
      </c>
      <c r="F118" s="112" t="s">
        <v>274</v>
      </c>
      <c r="G118" s="113" t="s">
        <v>72</v>
      </c>
      <c r="H118" s="127" t="s">
        <v>48</v>
      </c>
      <c r="I118" s="115">
        <v>30080.945134000001</v>
      </c>
      <c r="J118" s="115">
        <v>39736.747373999999</v>
      </c>
      <c r="K118" s="116" t="s">
        <v>386</v>
      </c>
      <c r="L118" s="116">
        <v>8</v>
      </c>
      <c r="M118" s="116">
        <v>44861</v>
      </c>
      <c r="N118" s="117">
        <v>150000</v>
      </c>
      <c r="O118" s="117">
        <v>885775</v>
      </c>
      <c r="P118" s="118">
        <v>-6.54</v>
      </c>
      <c r="Q118" s="118">
        <v>-5.78</v>
      </c>
      <c r="R118" s="118">
        <v>-12.68</v>
      </c>
      <c r="S118" s="118">
        <v>0</v>
      </c>
      <c r="T118" s="118">
        <v>-11.42</v>
      </c>
      <c r="U118" s="255">
        <v>124</v>
      </c>
      <c r="V118" s="255">
        <v>83</v>
      </c>
      <c r="W118" s="255">
        <v>3</v>
      </c>
      <c r="X118" s="255">
        <v>17</v>
      </c>
      <c r="Y118" s="255">
        <v>127</v>
      </c>
      <c r="Z118" s="62">
        <v>0.66394617866553007</v>
      </c>
      <c r="AA118" s="207">
        <v>0.13598897635318086</v>
      </c>
      <c r="AB118" s="120">
        <v>8.2175883223879115E-2</v>
      </c>
      <c r="AC118" s="120">
        <v>1.6831204997661987E-2</v>
      </c>
      <c r="AD118" s="53"/>
      <c r="AE118" s="49"/>
      <c r="AF118" s="49"/>
      <c r="AG118" s="49"/>
      <c r="AH118" s="49"/>
      <c r="AI118" s="49"/>
      <c r="AJ118" s="49"/>
      <c r="AK118" s="49"/>
      <c r="AL118" s="49"/>
      <c r="AM118" s="49"/>
      <c r="AN118" s="49"/>
      <c r="AO118" s="49"/>
      <c r="AP118" s="49"/>
      <c r="AQ118" s="49"/>
      <c r="AR118" s="49"/>
      <c r="AS118" s="49"/>
      <c r="AT118" s="49"/>
      <c r="AU118" s="49"/>
      <c r="AV118" s="49"/>
      <c r="AW118" s="49"/>
      <c r="AX118" s="49"/>
      <c r="AY118" s="49"/>
      <c r="AZ118" s="49"/>
      <c r="BA118" s="49"/>
      <c r="BB118" s="49"/>
      <c r="BC118" s="49"/>
      <c r="BD118" s="49"/>
    </row>
    <row r="119" spans="1:56" s="60" customFormat="1" ht="45">
      <c r="A119" s="49"/>
      <c r="B119" s="49"/>
      <c r="C119" s="49">
        <v>153</v>
      </c>
      <c r="D119" s="66">
        <v>112</v>
      </c>
      <c r="E119" s="66" t="s">
        <v>263</v>
      </c>
      <c r="F119" s="139" t="s">
        <v>275</v>
      </c>
      <c r="G119" s="82" t="s">
        <v>72</v>
      </c>
      <c r="H119" s="140" t="s">
        <v>48</v>
      </c>
      <c r="I119" s="68">
        <v>5211.2905499999997</v>
      </c>
      <c r="J119" s="68">
        <v>4942.27081</v>
      </c>
      <c r="K119" s="68" t="s">
        <v>386</v>
      </c>
      <c r="L119" s="73">
        <v>8</v>
      </c>
      <c r="M119" s="68">
        <v>5470</v>
      </c>
      <c r="N119" s="68">
        <v>50000</v>
      </c>
      <c r="O119" s="123">
        <v>903523</v>
      </c>
      <c r="P119" s="256">
        <v>-1.04</v>
      </c>
      <c r="Q119" s="256">
        <v>-0.93</v>
      </c>
      <c r="R119" s="256">
        <v>-7.24</v>
      </c>
      <c r="S119" s="72">
        <v>-9.65</v>
      </c>
      <c r="T119" s="72">
        <v>-11.21</v>
      </c>
      <c r="U119" s="94">
        <v>20</v>
      </c>
      <c r="V119" s="94">
        <v>6.6314872371791997</v>
      </c>
      <c r="W119" s="94">
        <v>4</v>
      </c>
      <c r="X119" s="94">
        <v>93.3685127628207</v>
      </c>
      <c r="Y119" s="94">
        <v>24</v>
      </c>
      <c r="Z119" s="62">
        <v>6.5978121268710447E-3</v>
      </c>
      <c r="AA119" s="207">
        <v>9.2894381568091336E-2</v>
      </c>
      <c r="AB119" s="120">
        <v>8.1660389997361207E-4</v>
      </c>
      <c r="AC119" s="120">
        <v>1.1497434727671637E-2</v>
      </c>
      <c r="AD119" s="53"/>
      <c r="AE119" s="49"/>
      <c r="AF119" s="49"/>
      <c r="AG119" s="49"/>
      <c r="AH119" s="49"/>
      <c r="AI119" s="49"/>
      <c r="AJ119" s="49"/>
      <c r="AK119" s="49"/>
      <c r="AL119" s="49"/>
      <c r="AM119" s="49"/>
      <c r="AN119" s="49"/>
      <c r="AO119" s="49"/>
      <c r="AP119" s="49"/>
      <c r="AQ119" s="49"/>
      <c r="AR119" s="49"/>
      <c r="AS119" s="49"/>
      <c r="AT119" s="49"/>
      <c r="AU119" s="49"/>
      <c r="AV119" s="49"/>
      <c r="AW119" s="49"/>
      <c r="AX119" s="49"/>
      <c r="AY119" s="49"/>
      <c r="AZ119" s="49"/>
      <c r="BA119" s="49"/>
      <c r="BB119" s="49"/>
      <c r="BC119" s="49"/>
      <c r="BD119" s="49"/>
    </row>
    <row r="120" spans="1:56" s="60" customFormat="1" ht="45">
      <c r="A120" s="49"/>
      <c r="B120" s="49"/>
      <c r="C120" s="49">
        <v>155</v>
      </c>
      <c r="D120" s="111">
        <v>113</v>
      </c>
      <c r="E120" s="111" t="s">
        <v>283</v>
      </c>
      <c r="F120" s="112" t="s">
        <v>286</v>
      </c>
      <c r="G120" s="113" t="s">
        <v>72</v>
      </c>
      <c r="H120" s="127" t="s">
        <v>48</v>
      </c>
      <c r="I120" s="115">
        <v>18701</v>
      </c>
      <c r="J120" s="115">
        <v>12262.857303000001</v>
      </c>
      <c r="K120" s="116" t="s">
        <v>387</v>
      </c>
      <c r="L120" s="116">
        <v>7</v>
      </c>
      <c r="M120" s="116">
        <v>12006</v>
      </c>
      <c r="N120" s="117">
        <v>50000</v>
      </c>
      <c r="O120" s="117">
        <v>1008615</v>
      </c>
      <c r="P120" s="118">
        <v>0.17</v>
      </c>
      <c r="Q120" s="118">
        <v>0.44</v>
      </c>
      <c r="R120" s="118">
        <v>2.16</v>
      </c>
      <c r="S120" s="118">
        <v>0</v>
      </c>
      <c r="T120" s="118">
        <v>6.83</v>
      </c>
      <c r="U120" s="255">
        <v>53</v>
      </c>
      <c r="V120" s="255">
        <v>49</v>
      </c>
      <c r="W120" s="255">
        <v>2</v>
      </c>
      <c r="X120" s="255">
        <v>51</v>
      </c>
      <c r="Y120" s="255">
        <v>55</v>
      </c>
      <c r="Z120" s="62">
        <v>0.12096235197630602</v>
      </c>
      <c r="AA120" s="207">
        <v>0.12589959083248176</v>
      </c>
      <c r="AB120" s="120">
        <v>1.4971376340277367E-2</v>
      </c>
      <c r="AC120" s="120">
        <v>1.5582452925594811E-2</v>
      </c>
      <c r="AD120" s="53"/>
      <c r="AE120" s="49"/>
      <c r="AF120" s="49"/>
      <c r="AG120" s="49"/>
      <c r="AH120" s="49"/>
      <c r="AI120" s="49"/>
      <c r="AJ120" s="49"/>
      <c r="AK120" s="49"/>
      <c r="AL120" s="49"/>
      <c r="AM120" s="49"/>
      <c r="AN120" s="49"/>
      <c r="AO120" s="49"/>
      <c r="AP120" s="49"/>
      <c r="AQ120" s="49"/>
      <c r="AR120" s="49"/>
      <c r="AS120" s="49"/>
      <c r="AT120" s="49"/>
      <c r="AU120" s="49"/>
      <c r="AV120" s="49"/>
      <c r="AW120" s="49"/>
      <c r="AX120" s="49"/>
      <c r="AY120" s="49"/>
      <c r="AZ120" s="49"/>
      <c r="BA120" s="49"/>
      <c r="BB120" s="49"/>
      <c r="BC120" s="49"/>
      <c r="BD120" s="49"/>
    </row>
    <row r="121" spans="1:56" s="60" customFormat="1" ht="45">
      <c r="A121" s="49"/>
      <c r="B121" s="49"/>
      <c r="C121" s="49">
        <v>158</v>
      </c>
      <c r="D121" s="66">
        <v>114</v>
      </c>
      <c r="E121" s="66" t="s">
        <v>278</v>
      </c>
      <c r="F121" s="139" t="s">
        <v>281</v>
      </c>
      <c r="G121" s="82" t="s">
        <v>72</v>
      </c>
      <c r="H121" s="140" t="s">
        <v>48</v>
      </c>
      <c r="I121" s="68">
        <v>5625</v>
      </c>
      <c r="J121" s="68">
        <v>5120.2600540000003</v>
      </c>
      <c r="K121" s="68" t="s">
        <v>388</v>
      </c>
      <c r="L121" s="73">
        <v>7</v>
      </c>
      <c r="M121" s="68">
        <v>5624</v>
      </c>
      <c r="N121" s="68">
        <v>50000</v>
      </c>
      <c r="O121" s="123">
        <v>910431</v>
      </c>
      <c r="P121" s="141">
        <v>-5.69</v>
      </c>
      <c r="Q121" s="72">
        <v>-4.71</v>
      </c>
      <c r="R121" s="72">
        <v>-11.59</v>
      </c>
      <c r="S121" s="72">
        <v>0</v>
      </c>
      <c r="T121" s="72">
        <v>-8.9499999999999993</v>
      </c>
      <c r="U121" s="94">
        <v>12</v>
      </c>
      <c r="V121" s="94">
        <v>47</v>
      </c>
      <c r="W121" s="94">
        <v>5</v>
      </c>
      <c r="X121" s="94">
        <v>53</v>
      </c>
      <c r="Y121" s="94">
        <v>17</v>
      </c>
      <c r="Z121" s="62">
        <v>4.8445377556868258E-2</v>
      </c>
      <c r="AA121" s="207">
        <v>5.4629893840723781E-2</v>
      </c>
      <c r="AB121" s="120">
        <v>5.9960307277488415E-3</v>
      </c>
      <c r="AC121" s="120">
        <v>6.7614814589508207E-3</v>
      </c>
      <c r="AD121" s="53"/>
      <c r="AE121" s="49"/>
      <c r="AF121" s="49"/>
      <c r="AG121" s="49"/>
      <c r="AH121" s="49"/>
      <c r="AI121" s="49"/>
      <c r="AJ121" s="49"/>
      <c r="AK121" s="49"/>
      <c r="AL121" s="49"/>
      <c r="AM121" s="49"/>
      <c r="AN121" s="49"/>
      <c r="AO121" s="49"/>
      <c r="AP121" s="49"/>
      <c r="AQ121" s="49"/>
      <c r="AR121" s="49"/>
      <c r="AS121" s="49"/>
      <c r="AT121" s="49"/>
      <c r="AU121" s="49"/>
      <c r="AV121" s="49"/>
      <c r="AW121" s="49"/>
      <c r="AX121" s="49"/>
      <c r="AY121" s="49"/>
      <c r="AZ121" s="49"/>
      <c r="BA121" s="49"/>
      <c r="BB121" s="49"/>
      <c r="BC121" s="49"/>
      <c r="BD121" s="49"/>
    </row>
    <row r="122" spans="1:56" s="60" customFormat="1" ht="45">
      <c r="A122" s="49"/>
      <c r="B122" s="49"/>
      <c r="C122" s="49">
        <v>160</v>
      </c>
      <c r="D122" s="111">
        <v>115</v>
      </c>
      <c r="E122" s="111" t="s">
        <v>280</v>
      </c>
      <c r="F122" s="112" t="s">
        <v>45</v>
      </c>
      <c r="G122" s="113" t="s">
        <v>72</v>
      </c>
      <c r="H122" s="127" t="s">
        <v>48</v>
      </c>
      <c r="I122" s="115" t="s">
        <v>48</v>
      </c>
      <c r="J122" s="115">
        <v>26493.978599999999</v>
      </c>
      <c r="K122" s="116" t="s">
        <v>389</v>
      </c>
      <c r="L122" s="116">
        <v>7</v>
      </c>
      <c r="M122" s="116">
        <v>24600</v>
      </c>
      <c r="N122" s="117">
        <v>50000</v>
      </c>
      <c r="O122" s="117">
        <v>1076991</v>
      </c>
      <c r="P122" s="118">
        <v>0.91</v>
      </c>
      <c r="Q122" s="118">
        <v>2.76</v>
      </c>
      <c r="R122" s="118">
        <v>4.67</v>
      </c>
      <c r="S122" s="118">
        <v>6.14</v>
      </c>
      <c r="T122" s="118">
        <v>6.14</v>
      </c>
      <c r="U122" s="255">
        <v>99</v>
      </c>
      <c r="V122" s="255">
        <v>44</v>
      </c>
      <c r="W122" s="255">
        <v>18</v>
      </c>
      <c r="X122" s="255">
        <v>56</v>
      </c>
      <c r="Y122" s="255">
        <v>117</v>
      </c>
      <c r="Z122" s="62">
        <v>0.23467256790677807</v>
      </c>
      <c r="AA122" s="207">
        <v>0.29867417733589935</v>
      </c>
      <c r="AB122" s="120">
        <v>2.9045163833784138E-2</v>
      </c>
      <c r="AC122" s="120">
        <v>3.69665721520889E-2</v>
      </c>
      <c r="AD122" s="53"/>
      <c r="AE122" s="49"/>
      <c r="AF122" s="49"/>
      <c r="AG122" s="49"/>
      <c r="AH122" s="49"/>
      <c r="AI122" s="49"/>
      <c r="AJ122" s="49"/>
      <c r="AK122" s="49"/>
      <c r="AL122" s="49"/>
      <c r="AM122" s="49"/>
      <c r="AN122" s="49"/>
      <c r="AO122" s="49"/>
      <c r="AP122" s="49"/>
      <c r="AQ122" s="49"/>
      <c r="AR122" s="49"/>
      <c r="AS122" s="49"/>
      <c r="AT122" s="49"/>
      <c r="AU122" s="49"/>
      <c r="AV122" s="49"/>
      <c r="AW122" s="49"/>
      <c r="AX122" s="49"/>
      <c r="AY122" s="49"/>
      <c r="AZ122" s="49"/>
      <c r="BA122" s="49"/>
      <c r="BB122" s="49"/>
      <c r="BC122" s="49"/>
      <c r="BD122" s="49"/>
    </row>
    <row r="123" spans="1:56" s="60" customFormat="1" ht="45">
      <c r="A123" s="49"/>
      <c r="B123" s="49"/>
      <c r="C123" s="49">
        <v>161</v>
      </c>
      <c r="D123" s="66">
        <v>116</v>
      </c>
      <c r="E123" s="66" t="s">
        <v>393</v>
      </c>
      <c r="F123" s="139" t="s">
        <v>394</v>
      </c>
      <c r="G123" s="82" t="s">
        <v>72</v>
      </c>
      <c r="H123" s="140" t="s">
        <v>48</v>
      </c>
      <c r="I123" s="68" t="s">
        <v>48</v>
      </c>
      <c r="J123" s="68">
        <v>18972.153010000002</v>
      </c>
      <c r="K123" s="68" t="s">
        <v>395</v>
      </c>
      <c r="L123" s="73">
        <v>5</v>
      </c>
      <c r="M123" s="68">
        <v>20118</v>
      </c>
      <c r="N123" s="68">
        <v>50000</v>
      </c>
      <c r="O123" s="123">
        <v>943044</v>
      </c>
      <c r="P123" s="141">
        <v>-3.74</v>
      </c>
      <c r="Q123" s="72">
        <v>-0.11</v>
      </c>
      <c r="R123" s="72">
        <v>-5.7</v>
      </c>
      <c r="S123" s="72">
        <v>0</v>
      </c>
      <c r="T123" s="72">
        <v>-7.33</v>
      </c>
      <c r="U123" s="94">
        <v>70</v>
      </c>
      <c r="V123" s="94">
        <v>38</v>
      </c>
      <c r="W123" s="94">
        <v>5</v>
      </c>
      <c r="X123" s="94">
        <v>62</v>
      </c>
      <c r="Y123" s="94">
        <v>75</v>
      </c>
      <c r="Z123" s="62">
        <v>0.14513183392128337</v>
      </c>
      <c r="AA123" s="207">
        <v>0.23679404481893598</v>
      </c>
      <c r="AB123" s="120">
        <v>1.7962806353300539E-2</v>
      </c>
      <c r="AC123" s="120">
        <v>2.9307736681700881E-2</v>
      </c>
      <c r="AD123" s="53"/>
      <c r="AE123" s="49"/>
      <c r="AF123" s="49"/>
      <c r="AG123" s="49"/>
      <c r="AH123" s="49"/>
      <c r="AI123" s="49"/>
      <c r="AJ123" s="49"/>
      <c r="AK123" s="49"/>
      <c r="AL123" s="49"/>
      <c r="AM123" s="49"/>
      <c r="AN123" s="49"/>
      <c r="AO123" s="49"/>
      <c r="AP123" s="49"/>
      <c r="AQ123" s="49"/>
      <c r="AR123" s="49"/>
      <c r="AS123" s="49"/>
      <c r="AT123" s="49"/>
      <c r="AU123" s="49"/>
      <c r="AV123" s="49"/>
      <c r="AW123" s="49"/>
      <c r="AX123" s="49"/>
      <c r="AY123" s="49"/>
      <c r="AZ123" s="49"/>
      <c r="BA123" s="49"/>
      <c r="BB123" s="49"/>
      <c r="BC123" s="49"/>
      <c r="BD123" s="49"/>
    </row>
    <row r="124" spans="1:56" s="60" customFormat="1" ht="45">
      <c r="A124" s="49"/>
      <c r="B124" s="49"/>
      <c r="C124" s="49">
        <v>163</v>
      </c>
      <c r="D124" s="111">
        <v>117</v>
      </c>
      <c r="E124" s="111" t="s">
        <v>399</v>
      </c>
      <c r="F124" s="112" t="s">
        <v>406</v>
      </c>
      <c r="G124" s="113" t="s">
        <v>72</v>
      </c>
      <c r="H124" s="127" t="s">
        <v>48</v>
      </c>
      <c r="I124" s="115" t="s">
        <v>48</v>
      </c>
      <c r="J124" s="115">
        <v>21389.508119999999</v>
      </c>
      <c r="K124" s="116" t="s">
        <v>403</v>
      </c>
      <c r="L124" s="116">
        <v>4</v>
      </c>
      <c r="M124" s="116">
        <v>20363</v>
      </c>
      <c r="N124" s="117">
        <v>200000</v>
      </c>
      <c r="O124" s="117">
        <v>1050411</v>
      </c>
      <c r="P124" s="118">
        <v>0.04</v>
      </c>
      <c r="Q124" s="118">
        <v>0.97</v>
      </c>
      <c r="R124" s="118">
        <v>0</v>
      </c>
      <c r="S124" s="118">
        <v>0</v>
      </c>
      <c r="T124" s="118">
        <v>3.02</v>
      </c>
      <c r="U124" s="255">
        <v>9</v>
      </c>
      <c r="V124" s="255">
        <v>2</v>
      </c>
      <c r="W124" s="255">
        <v>2</v>
      </c>
      <c r="X124" s="255">
        <v>98</v>
      </c>
      <c r="Y124" s="255">
        <v>11</v>
      </c>
      <c r="Z124" s="62">
        <v>8.6117866330154124E-3</v>
      </c>
      <c r="AA124" s="207">
        <v>0.4219775450177552</v>
      </c>
      <c r="AB124" s="120">
        <v>1.0658712941552142E-3</v>
      </c>
      <c r="AC124" s="120">
        <v>5.2227693413605496E-2</v>
      </c>
      <c r="AD124" s="53"/>
      <c r="AE124" s="49"/>
      <c r="AF124" s="49"/>
      <c r="AG124" s="49"/>
      <c r="AH124" s="49"/>
      <c r="AI124" s="49"/>
      <c r="AJ124" s="49"/>
      <c r="AK124" s="49"/>
      <c r="AL124" s="49"/>
      <c r="AM124" s="49"/>
      <c r="AN124" s="49"/>
      <c r="AO124" s="49"/>
      <c r="AP124" s="49"/>
      <c r="AQ124" s="49"/>
      <c r="AR124" s="49"/>
      <c r="AS124" s="49"/>
      <c r="AT124" s="49"/>
      <c r="AU124" s="49"/>
      <c r="AV124" s="49"/>
      <c r="AW124" s="49"/>
      <c r="AX124" s="49"/>
      <c r="AY124" s="49"/>
      <c r="AZ124" s="49"/>
      <c r="BA124" s="49"/>
      <c r="BB124" s="49"/>
      <c r="BC124" s="49"/>
      <c r="BD124" s="49"/>
    </row>
    <row r="125" spans="1:56" s="60" customFormat="1" ht="45">
      <c r="A125" s="49"/>
      <c r="B125" s="49"/>
      <c r="C125" s="49">
        <v>164</v>
      </c>
      <c r="D125" s="66">
        <v>118</v>
      </c>
      <c r="E125" s="66" t="s">
        <v>400</v>
      </c>
      <c r="F125" s="139" t="s">
        <v>407</v>
      </c>
      <c r="G125" s="82" t="s">
        <v>72</v>
      </c>
      <c r="H125" s="140" t="s">
        <v>48</v>
      </c>
      <c r="I125" s="68" t="s">
        <v>48</v>
      </c>
      <c r="J125" s="68">
        <v>5216.1502600000003</v>
      </c>
      <c r="K125" s="68" t="s">
        <v>404</v>
      </c>
      <c r="L125" s="73">
        <v>4</v>
      </c>
      <c r="M125" s="68">
        <v>5143</v>
      </c>
      <c r="N125" s="68">
        <v>50000</v>
      </c>
      <c r="O125" s="123">
        <v>1014223</v>
      </c>
      <c r="P125" s="141">
        <v>-1.29</v>
      </c>
      <c r="Q125" s="72">
        <v>0.97</v>
      </c>
      <c r="R125" s="72">
        <v>2.84</v>
      </c>
      <c r="S125" s="72">
        <v>0</v>
      </c>
      <c r="T125" s="75">
        <v>-1.48</v>
      </c>
      <c r="U125" s="94">
        <v>9</v>
      </c>
      <c r="V125" s="94">
        <v>8</v>
      </c>
      <c r="W125" s="94">
        <v>5</v>
      </c>
      <c r="X125" s="94">
        <v>92</v>
      </c>
      <c r="Y125" s="94">
        <v>14</v>
      </c>
      <c r="Z125" s="62">
        <v>8.4004499463670463E-3</v>
      </c>
      <c r="AA125" s="207">
        <v>9.6605174383221026E-2</v>
      </c>
      <c r="AB125" s="120">
        <v>1.0397143865006763E-3</v>
      </c>
      <c r="AC125" s="120">
        <v>1.1956715444757777E-2</v>
      </c>
      <c r="AD125" s="53"/>
      <c r="AE125" s="49"/>
      <c r="AF125" s="49"/>
      <c r="AG125" s="49"/>
      <c r="AH125" s="49"/>
      <c r="AI125" s="49"/>
      <c r="AJ125" s="49"/>
      <c r="AK125" s="49"/>
      <c r="AL125" s="49"/>
      <c r="AM125" s="49"/>
      <c r="AN125" s="49"/>
      <c r="AO125" s="49"/>
      <c r="AP125" s="49"/>
      <c r="AQ125" s="49"/>
      <c r="AR125" s="49"/>
      <c r="AS125" s="49"/>
      <c r="AT125" s="49"/>
      <c r="AU125" s="49"/>
      <c r="AV125" s="49"/>
      <c r="AW125" s="49"/>
      <c r="AX125" s="49"/>
      <c r="AY125" s="49"/>
      <c r="AZ125" s="49"/>
      <c r="BA125" s="49"/>
      <c r="BB125" s="49"/>
      <c r="BC125" s="49"/>
      <c r="BD125" s="49"/>
    </row>
    <row r="126" spans="1:56" s="60" customFormat="1" ht="45">
      <c r="A126" s="49"/>
      <c r="B126" s="49"/>
      <c r="C126" s="49">
        <v>165</v>
      </c>
      <c r="D126" s="111">
        <v>119</v>
      </c>
      <c r="E126" s="111" t="s">
        <v>401</v>
      </c>
      <c r="F126" s="112" t="s">
        <v>145</v>
      </c>
      <c r="G126" s="113" t="s">
        <v>72</v>
      </c>
      <c r="H126" s="127" t="s">
        <v>48</v>
      </c>
      <c r="I126" s="115" t="s">
        <v>48</v>
      </c>
      <c r="J126" s="115">
        <v>10532.396441000001</v>
      </c>
      <c r="K126" s="116" t="s">
        <v>404</v>
      </c>
      <c r="L126" s="116">
        <v>4</v>
      </c>
      <c r="M126" s="116">
        <v>10122</v>
      </c>
      <c r="N126" s="117">
        <v>50000</v>
      </c>
      <c r="O126" s="117">
        <v>1040545</v>
      </c>
      <c r="P126" s="118">
        <v>-1.43</v>
      </c>
      <c r="Q126" s="118">
        <v>-0.92</v>
      </c>
      <c r="R126" s="118">
        <v>0</v>
      </c>
      <c r="S126" s="118">
        <v>0</v>
      </c>
      <c r="T126" s="118">
        <v>-0.33</v>
      </c>
      <c r="U126" s="255">
        <v>14</v>
      </c>
      <c r="V126" s="255">
        <v>4</v>
      </c>
      <c r="W126" s="255">
        <v>2</v>
      </c>
      <c r="X126" s="255">
        <v>96</v>
      </c>
      <c r="Y126" s="255">
        <v>16</v>
      </c>
      <c r="Z126" s="62">
        <v>8.4810506511285699E-3</v>
      </c>
      <c r="AA126" s="207">
        <v>0.20354521562708566</v>
      </c>
      <c r="AB126" s="120">
        <v>1.0496902464650452E-3</v>
      </c>
      <c r="AC126" s="120">
        <v>2.5192565915161086E-2</v>
      </c>
      <c r="AD126" s="53"/>
      <c r="AE126" s="49"/>
      <c r="AF126" s="49"/>
      <c r="AG126" s="49"/>
      <c r="AH126" s="49"/>
      <c r="AI126" s="49"/>
      <c r="AJ126" s="49"/>
      <c r="AK126" s="49"/>
      <c r="AL126" s="49"/>
      <c r="AM126" s="49"/>
      <c r="AN126" s="49"/>
      <c r="AO126" s="49"/>
      <c r="AP126" s="49"/>
      <c r="AQ126" s="49"/>
      <c r="AR126" s="49"/>
      <c r="AS126" s="49"/>
      <c r="AT126" s="49"/>
      <c r="AU126" s="49"/>
      <c r="AV126" s="49"/>
      <c r="AW126" s="49"/>
      <c r="AX126" s="49"/>
      <c r="AY126" s="49"/>
      <c r="AZ126" s="49"/>
      <c r="BA126" s="49"/>
      <c r="BB126" s="49"/>
      <c r="BC126" s="49"/>
      <c r="BD126" s="49"/>
    </row>
    <row r="127" spans="1:56" s="60" customFormat="1" ht="45">
      <c r="A127" s="49"/>
      <c r="B127" s="49"/>
      <c r="C127" s="49">
        <v>166</v>
      </c>
      <c r="D127" s="66">
        <v>120</v>
      </c>
      <c r="E127" s="66" t="s">
        <v>402</v>
      </c>
      <c r="F127" s="139" t="s">
        <v>408</v>
      </c>
      <c r="G127" s="82" t="s">
        <v>72</v>
      </c>
      <c r="H127" s="140" t="s">
        <v>48</v>
      </c>
      <c r="I127" s="68" t="s">
        <v>48</v>
      </c>
      <c r="J127" s="68">
        <v>21021.064577000001</v>
      </c>
      <c r="K127" s="68" t="s">
        <v>405</v>
      </c>
      <c r="L127" s="73">
        <v>4</v>
      </c>
      <c r="M127" s="68">
        <v>20100</v>
      </c>
      <c r="N127" s="68">
        <v>100000</v>
      </c>
      <c r="O127" s="123">
        <v>1045824</v>
      </c>
      <c r="P127" s="141">
        <v>-2.38</v>
      </c>
      <c r="Q127" s="72">
        <v>-1.85</v>
      </c>
      <c r="R127" s="72">
        <v>4.58</v>
      </c>
      <c r="S127" s="72">
        <v>0</v>
      </c>
      <c r="T127" s="75">
        <v>-0.48</v>
      </c>
      <c r="U127" s="94">
        <v>1</v>
      </c>
      <c r="V127" s="94">
        <v>0</v>
      </c>
      <c r="W127" s="94">
        <v>4</v>
      </c>
      <c r="X127" s="94">
        <v>100</v>
      </c>
      <c r="Y127" s="94">
        <v>5</v>
      </c>
      <c r="Z127" s="62">
        <v>0</v>
      </c>
      <c r="AA127" s="207">
        <v>0.42317224388786551</v>
      </c>
      <c r="AB127" s="120">
        <v>0</v>
      </c>
      <c r="AC127" s="120">
        <v>5.2375559969649557E-2</v>
      </c>
      <c r="AD127" s="53"/>
      <c r="AE127" s="49"/>
      <c r="AF127" s="49"/>
      <c r="AG127" s="49"/>
      <c r="AH127" s="49"/>
      <c r="AI127" s="49"/>
      <c r="AJ127" s="49"/>
      <c r="AK127" s="49"/>
      <c r="AL127" s="49"/>
      <c r="AM127" s="49"/>
      <c r="AN127" s="49"/>
      <c r="AO127" s="49"/>
      <c r="AP127" s="49"/>
      <c r="AQ127" s="49"/>
      <c r="AR127" s="49"/>
      <c r="AS127" s="49"/>
      <c r="AT127" s="49"/>
      <c r="AU127" s="49"/>
      <c r="AV127" s="49"/>
      <c r="AW127" s="49"/>
      <c r="AX127" s="49"/>
      <c r="AY127" s="49"/>
      <c r="AZ127" s="49"/>
      <c r="BA127" s="49"/>
      <c r="BB127" s="49"/>
      <c r="BC127" s="49"/>
      <c r="BD127" s="49"/>
    </row>
    <row r="128" spans="1:56" s="60" customFormat="1" ht="45">
      <c r="A128" s="49"/>
      <c r="B128" s="49"/>
      <c r="C128" s="49">
        <v>167</v>
      </c>
      <c r="D128" s="111">
        <v>121</v>
      </c>
      <c r="E128" s="111" t="s">
        <v>410</v>
      </c>
      <c r="F128" s="112" t="s">
        <v>411</v>
      </c>
      <c r="G128" s="113" t="s">
        <v>72</v>
      </c>
      <c r="H128" s="127" t="s">
        <v>48</v>
      </c>
      <c r="I128" s="115" t="s">
        <v>48</v>
      </c>
      <c r="J128" s="115">
        <v>19789.468428</v>
      </c>
      <c r="K128" s="116" t="s">
        <v>414</v>
      </c>
      <c r="L128" s="116">
        <v>2</v>
      </c>
      <c r="M128" s="115">
        <v>18895</v>
      </c>
      <c r="N128" s="117">
        <v>200000</v>
      </c>
      <c r="O128" s="117">
        <v>1047339</v>
      </c>
      <c r="P128" s="118">
        <v>0.7</v>
      </c>
      <c r="Q128" s="118">
        <v>4.7300000000000004</v>
      </c>
      <c r="R128" s="118">
        <v>4.7300000000000004</v>
      </c>
      <c r="S128" s="118">
        <v>0</v>
      </c>
      <c r="T128" s="118">
        <v>1.34</v>
      </c>
      <c r="U128" s="255">
        <v>151</v>
      </c>
      <c r="V128" s="255">
        <v>41</v>
      </c>
      <c r="W128" s="255">
        <v>2</v>
      </c>
      <c r="X128" s="255">
        <v>59</v>
      </c>
      <c r="Y128" s="255">
        <v>153</v>
      </c>
      <c r="Z128" s="62">
        <v>0.16333544997368477</v>
      </c>
      <c r="AA128" s="207">
        <v>0.23504369630359515</v>
      </c>
      <c r="AB128" s="120">
        <v>2.021584775189867E-2</v>
      </c>
      <c r="AC128" s="120">
        <v>2.9091097984439547E-2</v>
      </c>
      <c r="AD128" s="53"/>
      <c r="AE128" s="49"/>
      <c r="AF128" s="49"/>
      <c r="AG128" s="49"/>
      <c r="AH128" s="49"/>
      <c r="AI128" s="49"/>
      <c r="AJ128" s="49"/>
      <c r="AK128" s="49"/>
      <c r="AL128" s="49"/>
      <c r="AM128" s="49"/>
      <c r="AN128" s="49"/>
      <c r="AO128" s="49"/>
      <c r="AP128" s="49"/>
      <c r="AQ128" s="49"/>
      <c r="AR128" s="49"/>
      <c r="AS128" s="49"/>
      <c r="AT128" s="49"/>
      <c r="AU128" s="49"/>
      <c r="AV128" s="49"/>
      <c r="AW128" s="49"/>
      <c r="AX128" s="49"/>
      <c r="AY128" s="49"/>
      <c r="AZ128" s="49"/>
      <c r="BA128" s="49"/>
      <c r="BB128" s="49"/>
      <c r="BC128" s="49"/>
      <c r="BD128" s="49"/>
    </row>
    <row r="129" spans="1:56" s="49" customFormat="1" ht="45">
      <c r="C129" s="49">
        <v>168</v>
      </c>
      <c r="D129" s="69">
        <v>122</v>
      </c>
      <c r="E129" s="66" t="s">
        <v>412</v>
      </c>
      <c r="F129" s="82" t="s">
        <v>413</v>
      </c>
      <c r="G129" s="83" t="s">
        <v>72</v>
      </c>
      <c r="H129" s="129" t="s">
        <v>48</v>
      </c>
      <c r="I129" s="68" t="s">
        <v>48</v>
      </c>
      <c r="J129" s="68">
        <v>21198.300396999999</v>
      </c>
      <c r="K129" s="73" t="s">
        <v>415</v>
      </c>
      <c r="L129" s="73">
        <v>2</v>
      </c>
      <c r="M129" s="68">
        <v>20035</v>
      </c>
      <c r="N129" s="67">
        <v>200000</v>
      </c>
      <c r="O129" s="123">
        <v>1058064</v>
      </c>
      <c r="P129" s="72">
        <v>1.26</v>
      </c>
      <c r="Q129" s="141" t="s">
        <v>48</v>
      </c>
      <c r="R129" s="141">
        <v>0</v>
      </c>
      <c r="S129" s="75">
        <v>0</v>
      </c>
      <c r="T129" s="72">
        <v>2.66</v>
      </c>
      <c r="U129" s="94">
        <v>3</v>
      </c>
      <c r="V129" s="94">
        <v>0</v>
      </c>
      <c r="W129" s="94">
        <v>2</v>
      </c>
      <c r="X129" s="94">
        <v>100</v>
      </c>
      <c r="Y129" s="94">
        <v>5</v>
      </c>
      <c r="Z129" s="62">
        <v>0</v>
      </c>
      <c r="AA129" s="207">
        <v>0.42674015451256186</v>
      </c>
      <c r="AB129" s="120">
        <v>0</v>
      </c>
      <c r="AC129" s="120">
        <v>5.2817156316265455E-2</v>
      </c>
      <c r="AD129" s="53"/>
    </row>
    <row r="130" spans="1:56" s="60" customFormat="1" ht="45">
      <c r="A130" s="49"/>
      <c r="B130" s="49"/>
      <c r="C130" s="49">
        <v>171</v>
      </c>
      <c r="D130" s="134">
        <v>123</v>
      </c>
      <c r="E130" s="111" t="s">
        <v>426</v>
      </c>
      <c r="F130" s="112" t="s">
        <v>427</v>
      </c>
      <c r="G130" s="113" t="s">
        <v>72</v>
      </c>
      <c r="H130" s="127" t="s">
        <v>48</v>
      </c>
      <c r="I130" s="115" t="s">
        <v>48</v>
      </c>
      <c r="J130" s="115">
        <v>20550.605679</v>
      </c>
      <c r="K130" s="116" t="s">
        <v>428</v>
      </c>
      <c r="L130" s="116">
        <v>1</v>
      </c>
      <c r="M130" s="115">
        <v>20000</v>
      </c>
      <c r="N130" s="117">
        <v>200000</v>
      </c>
      <c r="O130" s="117">
        <v>1027530</v>
      </c>
      <c r="P130" s="118">
        <v>2.75</v>
      </c>
      <c r="Q130" s="142">
        <v>2.75</v>
      </c>
      <c r="R130" s="142">
        <v>0</v>
      </c>
      <c r="S130" s="126">
        <v>0</v>
      </c>
      <c r="T130" s="118">
        <v>1.04</v>
      </c>
      <c r="U130" s="255">
        <v>62</v>
      </c>
      <c r="V130" s="255">
        <v>17</v>
      </c>
      <c r="W130" s="255">
        <v>4</v>
      </c>
      <c r="X130" s="255">
        <v>83</v>
      </c>
      <c r="Y130" s="255">
        <v>66</v>
      </c>
      <c r="Z130" s="62">
        <v>7.0329254768185578E-2</v>
      </c>
      <c r="AA130" s="207">
        <v>0.3433722438682002</v>
      </c>
      <c r="AB130" s="120">
        <v>8.7045739741568422E-3</v>
      </c>
      <c r="AC130" s="120">
        <v>4.2498802344412813E-2</v>
      </c>
      <c r="AD130" s="53"/>
      <c r="AE130" s="49"/>
      <c r="AF130" s="49"/>
      <c r="AG130" s="49"/>
      <c r="AH130" s="49"/>
      <c r="AI130" s="49"/>
      <c r="AJ130" s="49"/>
      <c r="AK130" s="49"/>
      <c r="AL130" s="49"/>
      <c r="AM130" s="49"/>
      <c r="AN130" s="49"/>
      <c r="AO130" s="49"/>
      <c r="AP130" s="49"/>
      <c r="AQ130" s="49"/>
      <c r="AR130" s="49"/>
      <c r="AS130" s="49"/>
      <c r="AT130" s="49"/>
      <c r="AU130" s="49"/>
      <c r="AV130" s="49"/>
      <c r="AW130" s="49"/>
      <c r="AX130" s="49"/>
      <c r="AY130" s="49"/>
      <c r="AZ130" s="49"/>
      <c r="BA130" s="49"/>
      <c r="BB130" s="49"/>
      <c r="BC130" s="49"/>
      <c r="BD130" s="49"/>
    </row>
    <row r="131" spans="1:56" s="49" customFormat="1" ht="45">
      <c r="D131" s="267" t="s">
        <v>135</v>
      </c>
      <c r="E131" s="267"/>
      <c r="F131" s="267"/>
      <c r="G131" s="224" t="s">
        <v>48</v>
      </c>
      <c r="H131" s="230"/>
      <c r="I131" s="213">
        <f t="shared" ref="I131:J131" si="3">SUM(I61:I130)</f>
        <v>6578760.7033080002</v>
      </c>
      <c r="J131" s="213">
        <f t="shared" si="3"/>
        <v>4967496.0682369983</v>
      </c>
      <c r="K131" s="214" t="s">
        <v>48</v>
      </c>
      <c r="L131" s="214"/>
      <c r="M131" s="213">
        <f>SUM(M61:M130)</f>
        <v>1288773</v>
      </c>
      <c r="N131" s="215" t="s">
        <v>48</v>
      </c>
      <c r="O131" s="216" t="s">
        <v>48</v>
      </c>
      <c r="P131" s="225">
        <v>-2.8226259429334597</v>
      </c>
      <c r="Q131" s="229">
        <v>-1.8409025420292571</v>
      </c>
      <c r="R131" s="229">
        <v>-10.126226140673888</v>
      </c>
      <c r="S131" s="217">
        <v>2.7159698685144398</v>
      </c>
      <c r="T131" s="225">
        <v>216.11410000000004</v>
      </c>
      <c r="U131" s="218">
        <f>SUM(U61:U130)</f>
        <v>10032</v>
      </c>
      <c r="V131" s="218">
        <v>68</v>
      </c>
      <c r="W131" s="218">
        <f>SUM(W61:W130)</f>
        <v>311</v>
      </c>
      <c r="X131" s="218">
        <v>32</v>
      </c>
      <c r="Y131" s="231">
        <f>U131+W131</f>
        <v>10343</v>
      </c>
      <c r="Z131" s="53">
        <v>179.72926827036113</v>
      </c>
      <c r="AA131" s="53">
        <v>32.24382955277428</v>
      </c>
      <c r="AB131" s="120">
        <v>0</v>
      </c>
      <c r="AC131" s="120">
        <v>0</v>
      </c>
      <c r="AD131" s="53"/>
    </row>
    <row r="132" spans="1:56" s="49" customFormat="1" ht="45">
      <c r="C132" s="49">
        <v>143</v>
      </c>
      <c r="D132" s="134">
        <v>124</v>
      </c>
      <c r="E132" s="111" t="s">
        <v>174</v>
      </c>
      <c r="F132" s="112" t="s">
        <v>169</v>
      </c>
      <c r="G132" s="113" t="s">
        <v>180</v>
      </c>
      <c r="H132" s="127" t="s">
        <v>48</v>
      </c>
      <c r="I132" s="115">
        <v>252934.44402</v>
      </c>
      <c r="J132" s="115">
        <v>222395.04462</v>
      </c>
      <c r="K132" s="116" t="s">
        <v>390</v>
      </c>
      <c r="L132" s="116">
        <v>13</v>
      </c>
      <c r="M132" s="115">
        <v>20082630</v>
      </c>
      <c r="N132" s="117">
        <v>50000000</v>
      </c>
      <c r="O132" s="65">
        <v>11074</v>
      </c>
      <c r="P132" s="118">
        <v>-1.05</v>
      </c>
      <c r="Q132" s="142">
        <v>1.07</v>
      </c>
      <c r="R132" s="142">
        <v>-3.33</v>
      </c>
      <c r="S132" s="126">
        <v>8.4499999999999993</v>
      </c>
      <c r="T132" s="118">
        <v>10.41</v>
      </c>
      <c r="U132" s="119">
        <v>331</v>
      </c>
      <c r="V132" s="119">
        <v>10</v>
      </c>
      <c r="W132" s="119">
        <v>32</v>
      </c>
      <c r="X132" s="119">
        <v>90</v>
      </c>
      <c r="Y132" s="143">
        <v>363</v>
      </c>
      <c r="Z132" s="53">
        <v>1.4056076829260562</v>
      </c>
      <c r="AA132" s="207">
        <v>12.650469146334505</v>
      </c>
      <c r="AB132" s="120">
        <v>5.5411394383861605E-2</v>
      </c>
      <c r="AC132" s="120">
        <v>0.4987025494547544</v>
      </c>
      <c r="AD132" s="53"/>
    </row>
    <row r="133" spans="1:56" s="49" customFormat="1" ht="45">
      <c r="C133" s="49">
        <v>144</v>
      </c>
      <c r="D133" s="69">
        <v>125</v>
      </c>
      <c r="E133" s="66" t="s">
        <v>181</v>
      </c>
      <c r="F133" s="82" t="s">
        <v>147</v>
      </c>
      <c r="G133" s="83" t="s">
        <v>182</v>
      </c>
      <c r="H133" s="129" t="s">
        <v>48</v>
      </c>
      <c r="I133" s="68">
        <v>258290.53731000001</v>
      </c>
      <c r="J133" s="115">
        <v>231254.56070599999</v>
      </c>
      <c r="K133" s="73" t="s">
        <v>333</v>
      </c>
      <c r="L133" s="73">
        <v>11</v>
      </c>
      <c r="M133" s="68">
        <v>22204985</v>
      </c>
      <c r="N133" s="67">
        <v>50000000</v>
      </c>
      <c r="O133" s="123">
        <v>10414</v>
      </c>
      <c r="P133" s="141">
        <v>-2.61</v>
      </c>
      <c r="Q133" s="72">
        <v>-1.46</v>
      </c>
      <c r="R133" s="72">
        <v>-8.86</v>
      </c>
      <c r="S133" s="75">
        <v>4.1399999999999997</v>
      </c>
      <c r="T133" s="72">
        <v>3.02</v>
      </c>
      <c r="U133" s="94">
        <v>562</v>
      </c>
      <c r="V133" s="94">
        <v>17</v>
      </c>
      <c r="W133" s="94">
        <v>24</v>
      </c>
      <c r="X133" s="94">
        <v>83</v>
      </c>
      <c r="Y133" s="256">
        <v>586</v>
      </c>
      <c r="Z133" s="53">
        <v>2.4847245101718407</v>
      </c>
      <c r="AA133" s="207">
        <v>12.13130202025075</v>
      </c>
      <c r="AB133" s="120">
        <v>9.7951975818577078E-2</v>
      </c>
      <c r="AC133" s="120">
        <v>0.47823611723187631</v>
      </c>
      <c r="AD133" s="53"/>
    </row>
    <row r="134" spans="1:56" s="49" customFormat="1" ht="45">
      <c r="C134" s="49">
        <v>148</v>
      </c>
      <c r="D134" s="134">
        <v>126</v>
      </c>
      <c r="E134" s="111" t="s">
        <v>193</v>
      </c>
      <c r="F134" s="112" t="s">
        <v>190</v>
      </c>
      <c r="G134" s="113" t="s">
        <v>182</v>
      </c>
      <c r="H134" s="127" t="s">
        <v>48</v>
      </c>
      <c r="I134" s="115">
        <v>249616.04622799999</v>
      </c>
      <c r="J134" s="115">
        <v>190892.83291600001</v>
      </c>
      <c r="K134" s="116" t="s">
        <v>391</v>
      </c>
      <c r="L134" s="116">
        <v>9</v>
      </c>
      <c r="M134" s="115">
        <v>26290152</v>
      </c>
      <c r="N134" s="117">
        <v>50000000</v>
      </c>
      <c r="O134" s="65">
        <v>7261</v>
      </c>
      <c r="P134" s="118">
        <v>-3.04</v>
      </c>
      <c r="Q134" s="142">
        <v>-2.46</v>
      </c>
      <c r="R134" s="142">
        <v>-17.690000000000001</v>
      </c>
      <c r="S134" s="126">
        <v>0</v>
      </c>
      <c r="T134" s="118">
        <v>-27.17</v>
      </c>
      <c r="U134" s="119">
        <v>784</v>
      </c>
      <c r="V134" s="119">
        <v>34</v>
      </c>
      <c r="W134" s="119">
        <v>23</v>
      </c>
      <c r="X134" s="119">
        <v>66</v>
      </c>
      <c r="Y134" s="143">
        <v>807</v>
      </c>
      <c r="Z134" s="53">
        <v>4.1021124021465996</v>
      </c>
      <c r="AA134" s="207">
        <v>7.9629240747551648</v>
      </c>
      <c r="AB134" s="120">
        <v>0.16171209853456156</v>
      </c>
      <c r="AC134" s="120">
        <v>0.31391172068473711</v>
      </c>
      <c r="AD134" s="53"/>
    </row>
    <row r="135" spans="1:56" s="49" customFormat="1" ht="45">
      <c r="C135" s="49">
        <v>149</v>
      </c>
      <c r="D135" s="69">
        <v>127</v>
      </c>
      <c r="E135" s="66" t="s">
        <v>225</v>
      </c>
      <c r="F135" s="82" t="s">
        <v>272</v>
      </c>
      <c r="G135" s="83" t="s">
        <v>182</v>
      </c>
      <c r="H135" s="129" t="s">
        <v>48</v>
      </c>
      <c r="I135" s="68">
        <v>485640</v>
      </c>
      <c r="J135" s="115">
        <v>316396.88686799997</v>
      </c>
      <c r="K135" s="73" t="s">
        <v>392</v>
      </c>
      <c r="L135" s="73">
        <v>9</v>
      </c>
      <c r="M135" s="68">
        <v>33813924</v>
      </c>
      <c r="N135" s="67">
        <v>100000000</v>
      </c>
      <c r="O135" s="123">
        <v>9357</v>
      </c>
      <c r="P135" s="141">
        <v>-1.06</v>
      </c>
      <c r="Q135" s="72">
        <v>1.22</v>
      </c>
      <c r="R135" s="72">
        <v>-5.51</v>
      </c>
      <c r="S135" s="75">
        <v>0</v>
      </c>
      <c r="T135" s="72">
        <v>0</v>
      </c>
      <c r="U135" s="94">
        <v>2348</v>
      </c>
      <c r="V135" s="94">
        <v>68</v>
      </c>
      <c r="W135" s="94">
        <v>19</v>
      </c>
      <c r="X135" s="94">
        <v>32</v>
      </c>
      <c r="Y135" s="256">
        <v>2367</v>
      </c>
      <c r="Z135" s="53">
        <v>13.59815948871082</v>
      </c>
      <c r="AA135" s="207">
        <v>6.3991338770403861</v>
      </c>
      <c r="AB135" s="120">
        <v>0.53606208010691669</v>
      </c>
      <c r="AC135" s="120">
        <v>0.25226450828560787</v>
      </c>
      <c r="AD135" s="53"/>
    </row>
    <row r="136" spans="1:56" s="49" customFormat="1" ht="45">
      <c r="C136" s="49">
        <v>151</v>
      </c>
      <c r="D136" s="134">
        <v>128</v>
      </c>
      <c r="E136" s="111" t="s">
        <v>264</v>
      </c>
      <c r="F136" s="112" t="s">
        <v>276</v>
      </c>
      <c r="G136" s="113" t="s">
        <v>180</v>
      </c>
      <c r="H136" s="127" t="s">
        <v>48</v>
      </c>
      <c r="I136" s="115">
        <v>740636.871591</v>
      </c>
      <c r="J136" s="115">
        <v>567870.50004099996</v>
      </c>
      <c r="K136" s="116" t="s">
        <v>448</v>
      </c>
      <c r="L136" s="116">
        <v>8</v>
      </c>
      <c r="M136" s="115">
        <v>51057539</v>
      </c>
      <c r="N136" s="117">
        <v>100000000</v>
      </c>
      <c r="O136" s="65">
        <v>11122</v>
      </c>
      <c r="P136" s="118">
        <v>0.64</v>
      </c>
      <c r="Q136" s="142">
        <v>3.8</v>
      </c>
      <c r="R136" s="142">
        <v>6.5</v>
      </c>
      <c r="S136" s="126">
        <v>0</v>
      </c>
      <c r="T136" s="118">
        <v>10.09</v>
      </c>
      <c r="U136" s="119">
        <v>5276</v>
      </c>
      <c r="V136" s="119">
        <v>6</v>
      </c>
      <c r="W136" s="119">
        <v>17</v>
      </c>
      <c r="X136" s="119">
        <v>94</v>
      </c>
      <c r="Y136" s="143">
        <v>5293</v>
      </c>
      <c r="Z136" s="53">
        <v>2.1534737137562328</v>
      </c>
      <c r="AA136" s="207">
        <v>33.737754848847651</v>
      </c>
      <c r="AB136" s="120">
        <v>8.4893518083098765E-2</v>
      </c>
      <c r="AC136" s="120">
        <v>1.3299984499685473</v>
      </c>
      <c r="AD136" s="53"/>
    </row>
    <row r="137" spans="1:56" s="49" customFormat="1" ht="45">
      <c r="C137" s="49">
        <v>169</v>
      </c>
      <c r="D137" s="69">
        <v>129</v>
      </c>
      <c r="E137" s="66" t="s">
        <v>422</v>
      </c>
      <c r="F137" s="82" t="s">
        <v>116</v>
      </c>
      <c r="G137" s="83" t="s">
        <v>182</v>
      </c>
      <c r="H137" s="129" t="s">
        <v>48</v>
      </c>
      <c r="I137" s="129" t="s">
        <v>48</v>
      </c>
      <c r="J137" s="115">
        <v>53388.730829</v>
      </c>
      <c r="K137" s="73" t="s">
        <v>430</v>
      </c>
      <c r="L137" s="73">
        <v>1</v>
      </c>
      <c r="M137" s="68">
        <v>5178690</v>
      </c>
      <c r="N137" s="67">
        <v>50000000</v>
      </c>
      <c r="O137" s="123">
        <v>10309</v>
      </c>
      <c r="P137" s="141">
        <v>3.09</v>
      </c>
      <c r="Q137" s="72" t="s">
        <v>48</v>
      </c>
      <c r="R137" s="72" t="s">
        <v>48</v>
      </c>
      <c r="S137" s="75" t="s">
        <v>48</v>
      </c>
      <c r="T137" s="72">
        <v>1.07</v>
      </c>
      <c r="U137" s="94">
        <v>0</v>
      </c>
      <c r="V137" s="94">
        <v>0</v>
      </c>
      <c r="W137" s="94">
        <v>2</v>
      </c>
      <c r="X137" s="94">
        <v>100</v>
      </c>
      <c r="Y137" s="256">
        <v>2</v>
      </c>
      <c r="Z137" s="53">
        <v>0</v>
      </c>
      <c r="AA137" s="207">
        <v>3.374338235059978</v>
      </c>
      <c r="AB137" s="120">
        <v>0</v>
      </c>
      <c r="AC137" s="120">
        <v>0.13302202954541484</v>
      </c>
      <c r="AD137" s="53"/>
    </row>
    <row r="138" spans="1:56" s="49" customFormat="1" ht="45">
      <c r="D138" s="226" t="s">
        <v>175</v>
      </c>
      <c r="E138" s="227"/>
      <c r="F138" s="228" t="s">
        <v>48</v>
      </c>
      <c r="G138" s="224" t="s">
        <v>48</v>
      </c>
      <c r="H138" s="212" t="s">
        <v>48</v>
      </c>
      <c r="I138" s="213">
        <f t="shared" ref="I138:J138" si="4">SUM(I132:I137)</f>
        <v>1987117.8991489997</v>
      </c>
      <c r="J138" s="213">
        <f t="shared" si="4"/>
        <v>1582198.5559800002</v>
      </c>
      <c r="K138" s="214" t="s">
        <v>48</v>
      </c>
      <c r="L138" s="214"/>
      <c r="M138" s="213">
        <f>SUM(M132:M137)</f>
        <v>158627920</v>
      </c>
      <c r="N138" s="215" t="s">
        <v>48</v>
      </c>
      <c r="O138" s="216" t="s">
        <v>48</v>
      </c>
      <c r="P138" s="225">
        <v>-0.67166666666666675</v>
      </c>
      <c r="Q138" s="229">
        <v>0.434</v>
      </c>
      <c r="R138" s="229">
        <v>-5.7780000000000005</v>
      </c>
      <c r="S138" s="217">
        <v>2.5179999999999998</v>
      </c>
      <c r="T138" s="225">
        <v>-0.43000000000000033</v>
      </c>
      <c r="U138" s="218">
        <f>SUM(U132:U137)</f>
        <v>9301</v>
      </c>
      <c r="V138" s="218">
        <v>24</v>
      </c>
      <c r="W138" s="218">
        <f>SUM(W132:W137)</f>
        <v>117</v>
      </c>
      <c r="X138" s="218">
        <v>76</v>
      </c>
      <c r="Y138" s="231">
        <f>U138+W138</f>
        <v>9418</v>
      </c>
      <c r="Z138" s="53">
        <v>23.744077797711547</v>
      </c>
      <c r="AA138" s="53">
        <v>76.255922202288446</v>
      </c>
      <c r="AB138" s="120">
        <v>0</v>
      </c>
      <c r="AC138" s="120">
        <v>0</v>
      </c>
      <c r="AD138" s="53"/>
    </row>
    <row r="139" spans="1:56" s="49" customFormat="1" ht="45">
      <c r="D139" s="69" t="s">
        <v>136</v>
      </c>
      <c r="E139" s="66"/>
      <c r="F139" s="82" t="s">
        <v>48</v>
      </c>
      <c r="G139" s="83" t="s">
        <v>48</v>
      </c>
      <c r="H139" s="129" t="s">
        <v>48</v>
      </c>
      <c r="I139" s="68">
        <f>I36+I47+I58+I60+I131+I138</f>
        <v>39715396.796282001</v>
      </c>
      <c r="J139" s="68">
        <v>40135255.048692994</v>
      </c>
      <c r="K139" s="73" t="s">
        <v>48</v>
      </c>
      <c r="L139" s="73"/>
      <c r="M139" s="68">
        <v>192586244</v>
      </c>
      <c r="N139" s="67" t="s">
        <v>48</v>
      </c>
      <c r="O139" s="123" t="s">
        <v>48</v>
      </c>
      <c r="P139" s="141" t="s">
        <v>48</v>
      </c>
      <c r="Q139" s="72" t="s">
        <v>48</v>
      </c>
      <c r="R139" s="72"/>
      <c r="S139" s="75" t="s">
        <v>48</v>
      </c>
      <c r="T139" s="72" t="s">
        <v>48</v>
      </c>
      <c r="U139" s="94">
        <v>93441</v>
      </c>
      <c r="V139" s="94">
        <v>58</v>
      </c>
      <c r="W139" s="94">
        <v>1080</v>
      </c>
      <c r="X139" s="94">
        <v>42</v>
      </c>
      <c r="Y139" s="95">
        <v>94521</v>
      </c>
      <c r="Z139" s="53"/>
      <c r="AA139" s="207"/>
      <c r="AB139" s="120">
        <v>58.394625499131585</v>
      </c>
      <c r="AC139" s="120">
        <v>41.60537450086845</v>
      </c>
      <c r="AD139" s="53"/>
    </row>
    <row r="140" spans="1:56">
      <c r="I140" s="3">
        <f t="shared" ref="I140:J140" si="5">SUM(I4:I139)/3-I139</f>
        <v>0</v>
      </c>
      <c r="J140" s="3">
        <f t="shared" si="5"/>
        <v>0</v>
      </c>
      <c r="M140" s="3">
        <f>SUM(M4:M139)/3-M139</f>
        <v>0</v>
      </c>
    </row>
    <row r="141" spans="1:56">
      <c r="I141" s="209"/>
      <c r="J141" s="209"/>
      <c r="K141" s="209"/>
      <c r="L141" s="209"/>
      <c r="M141" s="209"/>
    </row>
  </sheetData>
  <sortState ref="D1:AC120">
    <sortCondition descending="1" ref="E54:E108"/>
  </sortState>
  <mergeCells count="6">
    <mergeCell ref="D2:Y2"/>
    <mergeCell ref="D47:G47"/>
    <mergeCell ref="D131:F131"/>
    <mergeCell ref="D60:F60"/>
    <mergeCell ref="D58:F58"/>
    <mergeCell ref="D36:G36"/>
  </mergeCells>
  <pageMargins left="0.1" right="0" top="0" bottom="0" header="0" footer="0"/>
  <pageSetup scale="20" orientation="landscape" r:id="rId1"/>
</worksheet>
</file>

<file path=xl/worksheets/sheet2.xml><?xml version="1.0" encoding="utf-8"?>
<worksheet xmlns="http://schemas.openxmlformats.org/spreadsheetml/2006/main" xmlns:r="http://schemas.openxmlformats.org/officeDocument/2006/relationships">
  <dimension ref="A1:BA144"/>
  <sheetViews>
    <sheetView rightToLeft="1" topLeftCell="B1" zoomScaleNormal="100" workbookViewId="0">
      <selection activeCell="D13" sqref="D13"/>
    </sheetView>
  </sheetViews>
  <sheetFormatPr defaultRowHeight="18"/>
  <cols>
    <col min="1" max="1" width="4" style="2" hidden="1" customWidth="1"/>
    <col min="2" max="2" width="6.42578125" style="1" customWidth="1"/>
    <col min="3" max="3" width="26" customWidth="1"/>
    <col min="4" max="4" width="18.140625" style="15" bestFit="1" customWidth="1"/>
    <col min="5" max="5" width="11.5703125" style="7" customWidth="1"/>
    <col min="6" max="6" width="13.140625" style="7" customWidth="1"/>
    <col min="7" max="7" width="12.140625" style="7" customWidth="1"/>
    <col min="8" max="8" width="10.42578125" style="8" customWidth="1"/>
    <col min="9" max="9" width="9" style="8" customWidth="1"/>
    <col min="10" max="10" width="11.140625" style="7" customWidth="1"/>
    <col min="11" max="38" width="9" style="2"/>
  </cols>
  <sheetData>
    <row r="1" spans="1:53" ht="18.75" thickBot="1">
      <c r="D1" s="6"/>
    </row>
    <row r="2" spans="1:53" ht="29.25" customHeight="1">
      <c r="B2" s="270" t="s">
        <v>441</v>
      </c>
      <c r="C2" s="271"/>
      <c r="D2" s="271"/>
      <c r="E2" s="271"/>
      <c r="F2" s="271"/>
      <c r="G2" s="271"/>
      <c r="H2" s="271"/>
      <c r="I2" s="271"/>
      <c r="J2" s="272"/>
    </row>
    <row r="3" spans="1:53" ht="21.75" customHeight="1">
      <c r="A3" s="290" t="s">
        <v>431</v>
      </c>
      <c r="B3" s="295" t="s">
        <v>194</v>
      </c>
      <c r="C3" s="284" t="s">
        <v>195</v>
      </c>
      <c r="D3" s="282" t="s">
        <v>196</v>
      </c>
      <c r="E3" s="287" t="s">
        <v>197</v>
      </c>
      <c r="F3" s="288"/>
      <c r="G3" s="288"/>
      <c r="H3" s="288"/>
      <c r="I3" s="289"/>
      <c r="J3" s="276" t="s">
        <v>198</v>
      </c>
    </row>
    <row r="4" spans="1:53" ht="18" customHeight="1">
      <c r="A4" s="290"/>
      <c r="B4" s="296"/>
      <c r="C4" s="285"/>
      <c r="D4" s="283"/>
      <c r="E4" s="273" t="s">
        <v>200</v>
      </c>
      <c r="F4" s="279" t="s">
        <v>201</v>
      </c>
      <c r="G4" s="106" t="s">
        <v>202</v>
      </c>
      <c r="H4" s="273" t="s">
        <v>203</v>
      </c>
      <c r="I4" s="273" t="s">
        <v>204</v>
      </c>
      <c r="J4" s="277"/>
    </row>
    <row r="5" spans="1:53" ht="21.75" customHeight="1">
      <c r="A5" s="290"/>
      <c r="B5" s="296"/>
      <c r="C5" s="285"/>
      <c r="D5" s="283"/>
      <c r="E5" s="274"/>
      <c r="F5" s="280"/>
      <c r="G5" s="107" t="s">
        <v>208</v>
      </c>
      <c r="H5" s="274"/>
      <c r="I5" s="274"/>
      <c r="J5" s="277"/>
    </row>
    <row r="6" spans="1:53" ht="15" customHeight="1">
      <c r="A6" s="290"/>
      <c r="B6" s="297"/>
      <c r="C6" s="286"/>
      <c r="D6" s="17" t="s">
        <v>199</v>
      </c>
      <c r="E6" s="275"/>
      <c r="F6" s="281"/>
      <c r="G6" s="108" t="s">
        <v>209</v>
      </c>
      <c r="H6" s="275"/>
      <c r="I6" s="275"/>
      <c r="J6" s="278"/>
    </row>
    <row r="7" spans="1:53" s="9" customFormat="1" ht="21.75" customHeight="1">
      <c r="A7" s="167">
        <v>130</v>
      </c>
      <c r="B7" s="237">
        <v>1</v>
      </c>
      <c r="C7" s="97" t="s">
        <v>153</v>
      </c>
      <c r="D7" s="101">
        <v>21468.748361999998</v>
      </c>
      <c r="E7" s="102">
        <v>77.650000000000006</v>
      </c>
      <c r="F7" s="102">
        <v>0</v>
      </c>
      <c r="G7" s="102">
        <v>14.63</v>
      </c>
      <c r="H7" s="102">
        <v>0</v>
      </c>
      <c r="I7" s="102">
        <v>7.7199999999999989</v>
      </c>
      <c r="J7" s="102">
        <v>4.960000000000008</v>
      </c>
    </row>
    <row r="8" spans="1:53" ht="22.5" customHeight="1">
      <c r="A8" s="166">
        <v>139</v>
      </c>
      <c r="B8" s="238">
        <v>2</v>
      </c>
      <c r="C8" s="144" t="s">
        <v>170</v>
      </c>
      <c r="D8" s="257">
        <v>239929.329887</v>
      </c>
      <c r="E8" s="238">
        <v>26.79</v>
      </c>
      <c r="F8" s="238">
        <v>4.16</v>
      </c>
      <c r="G8" s="238">
        <v>66.400000000000006</v>
      </c>
      <c r="H8" s="238">
        <v>0</v>
      </c>
      <c r="I8" s="238">
        <v>2.6500000000000057</v>
      </c>
      <c r="J8" s="238">
        <v>2.0999999999999943</v>
      </c>
      <c r="K8" s="9"/>
      <c r="L8" s="9"/>
      <c r="M8" s="9"/>
      <c r="N8" s="9"/>
      <c r="O8" s="9"/>
      <c r="AM8" s="2"/>
      <c r="AN8" s="2"/>
      <c r="AO8" s="2"/>
      <c r="AP8" s="2"/>
      <c r="AQ8" s="2"/>
      <c r="AR8" s="2"/>
      <c r="AS8" s="2"/>
      <c r="AT8" s="2"/>
      <c r="AU8" s="2"/>
      <c r="AV8" s="2"/>
      <c r="AW8" s="2"/>
      <c r="AX8" s="2"/>
      <c r="AY8" s="2"/>
      <c r="AZ8" s="2"/>
      <c r="BA8" s="2"/>
    </row>
    <row r="9" spans="1:53" s="9" customFormat="1" ht="21.75" customHeight="1">
      <c r="A9" s="167">
        <v>113</v>
      </c>
      <c r="B9" s="237">
        <v>3</v>
      </c>
      <c r="C9" s="97" t="s">
        <v>40</v>
      </c>
      <c r="D9" s="101">
        <v>34376.732470000003</v>
      </c>
      <c r="E9" s="102">
        <v>19.02</v>
      </c>
      <c r="F9" s="102">
        <v>28.46</v>
      </c>
      <c r="G9" s="102">
        <v>46.35</v>
      </c>
      <c r="H9" s="102">
        <v>0.14000000000000001</v>
      </c>
      <c r="I9" s="102">
        <v>6.0300000000000011</v>
      </c>
      <c r="J9" s="102">
        <v>2.0300000000000011</v>
      </c>
    </row>
    <row r="10" spans="1:53" ht="22.5" customHeight="1">
      <c r="A10" s="166">
        <v>102</v>
      </c>
      <c r="B10" s="238">
        <v>4</v>
      </c>
      <c r="C10" s="144" t="s">
        <v>64</v>
      </c>
      <c r="D10" s="257">
        <v>343667.962176</v>
      </c>
      <c r="E10" s="238">
        <v>10.100000000000001</v>
      </c>
      <c r="F10" s="238">
        <v>36.65</v>
      </c>
      <c r="G10" s="238">
        <v>51.459999999999994</v>
      </c>
      <c r="H10" s="238">
        <v>0</v>
      </c>
      <c r="I10" s="238">
        <v>1.7900000000000205</v>
      </c>
      <c r="J10" s="238">
        <v>2.6500000000000057</v>
      </c>
      <c r="K10" s="9"/>
      <c r="L10" s="9"/>
      <c r="M10" s="9"/>
      <c r="N10" s="9"/>
      <c r="O10" s="9"/>
      <c r="AM10" s="2"/>
      <c r="AN10" s="2"/>
      <c r="AO10" s="2"/>
      <c r="AP10" s="2"/>
      <c r="AQ10" s="2"/>
      <c r="AR10" s="2"/>
      <c r="AS10" s="2"/>
      <c r="AT10" s="2"/>
      <c r="AU10" s="2"/>
      <c r="AV10" s="2"/>
      <c r="AW10" s="2"/>
      <c r="AX10" s="2"/>
      <c r="AY10" s="2"/>
      <c r="AZ10" s="2"/>
      <c r="BA10" s="2"/>
    </row>
    <row r="11" spans="1:53" s="9" customFormat="1" ht="18.75">
      <c r="A11" s="167">
        <v>16</v>
      </c>
      <c r="B11" s="237">
        <v>5</v>
      </c>
      <c r="C11" s="97" t="s">
        <v>49</v>
      </c>
      <c r="D11" s="101">
        <v>50388.632699000002</v>
      </c>
      <c r="E11" s="102">
        <v>9.91</v>
      </c>
      <c r="F11" s="102">
        <v>19.72</v>
      </c>
      <c r="G11" s="102">
        <v>67.23</v>
      </c>
      <c r="H11" s="102">
        <v>0</v>
      </c>
      <c r="I11" s="102">
        <v>3.1400000000000006</v>
      </c>
      <c r="J11" s="102">
        <v>3.1799999999999926</v>
      </c>
    </row>
    <row r="12" spans="1:53" ht="22.5" customHeight="1">
      <c r="A12" s="166">
        <v>132</v>
      </c>
      <c r="B12" s="238">
        <v>6</v>
      </c>
      <c r="C12" s="144" t="s">
        <v>155</v>
      </c>
      <c r="D12" s="257">
        <v>49830.378192999997</v>
      </c>
      <c r="E12" s="238">
        <v>8.09</v>
      </c>
      <c r="F12" s="238">
        <v>72.02</v>
      </c>
      <c r="G12" s="238">
        <v>18.07</v>
      </c>
      <c r="H12" s="238">
        <v>0</v>
      </c>
      <c r="I12" s="238">
        <v>1.8199999999999932</v>
      </c>
      <c r="J12" s="238">
        <v>3.2900000000000063</v>
      </c>
      <c r="K12" s="9"/>
      <c r="L12" s="9"/>
      <c r="M12" s="9"/>
      <c r="N12" s="9"/>
      <c r="O12" s="9"/>
      <c r="AM12" s="2"/>
      <c r="AN12" s="2"/>
      <c r="AO12" s="2"/>
      <c r="AP12" s="2"/>
      <c r="AQ12" s="2"/>
      <c r="AR12" s="2"/>
      <c r="AS12" s="2"/>
      <c r="AT12" s="2"/>
      <c r="AU12" s="2"/>
      <c r="AV12" s="2"/>
      <c r="AW12" s="2"/>
      <c r="AX12" s="2"/>
      <c r="AY12" s="2"/>
      <c r="AZ12" s="2"/>
      <c r="BA12" s="2"/>
    </row>
    <row r="13" spans="1:53" s="9" customFormat="1" ht="18.75">
      <c r="A13" s="167">
        <v>118</v>
      </c>
      <c r="B13" s="237">
        <v>7</v>
      </c>
      <c r="C13" s="97" t="s">
        <v>158</v>
      </c>
      <c r="D13" s="101">
        <v>75673.260513000001</v>
      </c>
      <c r="E13" s="102">
        <v>7.9</v>
      </c>
      <c r="F13" s="102">
        <v>21.709999999999997</v>
      </c>
      <c r="G13" s="102">
        <v>68.260000000000005</v>
      </c>
      <c r="H13" s="102">
        <v>0</v>
      </c>
      <c r="I13" s="102">
        <v>2.1299999999999955</v>
      </c>
      <c r="J13" s="102">
        <v>2.6500000000000057</v>
      </c>
    </row>
    <row r="14" spans="1:53" ht="22.5" customHeight="1">
      <c r="A14" s="166">
        <v>1</v>
      </c>
      <c r="B14" s="238">
        <v>8</v>
      </c>
      <c r="C14" s="144" t="s">
        <v>28</v>
      </c>
      <c r="D14" s="257">
        <v>14375075.156297</v>
      </c>
      <c r="E14" s="238">
        <v>7.49</v>
      </c>
      <c r="F14" s="238">
        <v>16.649999999999999</v>
      </c>
      <c r="G14" s="238">
        <v>72.84</v>
      </c>
      <c r="H14" s="238">
        <v>1.5</v>
      </c>
      <c r="I14" s="238">
        <v>1.52</v>
      </c>
      <c r="J14" s="238">
        <v>1.6599999999999966</v>
      </c>
      <c r="K14" s="9"/>
      <c r="L14" s="9"/>
      <c r="M14" s="9"/>
      <c r="N14" s="9"/>
      <c r="O14" s="9"/>
      <c r="AM14" s="2"/>
      <c r="AN14" s="2"/>
      <c r="AO14" s="2"/>
      <c r="AP14" s="2"/>
      <c r="AQ14" s="2"/>
      <c r="AR14" s="2"/>
      <c r="AS14" s="2"/>
      <c r="AT14" s="2"/>
      <c r="AU14" s="2"/>
      <c r="AV14" s="2"/>
      <c r="AW14" s="2"/>
      <c r="AX14" s="2"/>
      <c r="AY14" s="2"/>
      <c r="AZ14" s="2"/>
      <c r="BA14" s="2"/>
    </row>
    <row r="15" spans="1:53" s="9" customFormat="1" ht="18.75">
      <c r="A15" s="166">
        <v>121</v>
      </c>
      <c r="B15" s="237">
        <v>9</v>
      </c>
      <c r="C15" s="97" t="s">
        <v>141</v>
      </c>
      <c r="D15" s="101">
        <v>213324.18382199999</v>
      </c>
      <c r="E15" s="102">
        <v>7.35</v>
      </c>
      <c r="F15" s="102">
        <v>32.31</v>
      </c>
      <c r="G15" s="102">
        <v>47.32</v>
      </c>
      <c r="H15" s="102">
        <v>0</v>
      </c>
      <c r="I15" s="102">
        <v>13.02000000000001</v>
      </c>
      <c r="J15" s="102">
        <v>16.939999999999998</v>
      </c>
    </row>
    <row r="16" spans="1:53" ht="22.5" customHeight="1">
      <c r="A16" s="166">
        <v>101</v>
      </c>
      <c r="B16" s="238">
        <v>10</v>
      </c>
      <c r="C16" s="144" t="s">
        <v>34</v>
      </c>
      <c r="D16" s="257">
        <v>58451.283212000002</v>
      </c>
      <c r="E16" s="238">
        <v>7.21</v>
      </c>
      <c r="F16" s="238">
        <v>5.5</v>
      </c>
      <c r="G16" s="238">
        <v>85.58</v>
      </c>
      <c r="H16" s="238">
        <v>0.08</v>
      </c>
      <c r="I16" s="238">
        <v>1.6300000000000097</v>
      </c>
      <c r="J16" s="238">
        <v>1.0900000000000034</v>
      </c>
      <c r="K16" s="9"/>
      <c r="L16" s="9"/>
      <c r="M16" s="9"/>
      <c r="N16" s="9"/>
      <c r="O16" s="9"/>
      <c r="AM16" s="2"/>
      <c r="AN16" s="2"/>
      <c r="AO16" s="2"/>
      <c r="AP16" s="2"/>
      <c r="AQ16" s="2"/>
      <c r="AR16" s="2"/>
      <c r="AS16" s="2"/>
      <c r="AT16" s="2"/>
      <c r="AU16" s="2"/>
      <c r="AV16" s="2"/>
      <c r="AW16" s="2"/>
      <c r="AX16" s="2"/>
      <c r="AY16" s="2"/>
      <c r="AZ16" s="2"/>
      <c r="BA16" s="2"/>
    </row>
    <row r="17" spans="1:53" s="9" customFormat="1" ht="20.100000000000001" customHeight="1">
      <c r="A17" s="166">
        <v>162</v>
      </c>
      <c r="B17" s="237">
        <v>11</v>
      </c>
      <c r="C17" s="97" t="s">
        <v>396</v>
      </c>
      <c r="D17" s="101">
        <v>5244.0075399999996</v>
      </c>
      <c r="E17" s="102">
        <v>6.1</v>
      </c>
      <c r="F17" s="102">
        <v>0</v>
      </c>
      <c r="G17" s="102">
        <v>89.41</v>
      </c>
      <c r="H17" s="102">
        <v>0.93</v>
      </c>
      <c r="I17" s="102">
        <v>3.5600000000000023</v>
      </c>
      <c r="J17" s="102">
        <v>0.01</v>
      </c>
    </row>
    <row r="18" spans="1:53" ht="22.5" customHeight="1">
      <c r="A18" s="166">
        <v>105</v>
      </c>
      <c r="B18" s="238">
        <v>12</v>
      </c>
      <c r="C18" s="144" t="s">
        <v>35</v>
      </c>
      <c r="D18" s="257">
        <v>141437.15677500001</v>
      </c>
      <c r="E18" s="238">
        <v>5.6</v>
      </c>
      <c r="F18" s="238">
        <v>35.520000000000003</v>
      </c>
      <c r="G18" s="238">
        <v>58.19</v>
      </c>
      <c r="H18" s="238">
        <v>0.04</v>
      </c>
      <c r="I18" s="238">
        <v>0.65000000000000568</v>
      </c>
      <c r="J18" s="238">
        <v>1.8699999999999903</v>
      </c>
      <c r="K18" s="9"/>
      <c r="L18" s="9"/>
      <c r="M18" s="9"/>
      <c r="N18" s="9"/>
      <c r="O18" s="9"/>
      <c r="AM18" s="2"/>
      <c r="AN18" s="2"/>
      <c r="AO18" s="2"/>
      <c r="AP18" s="2"/>
      <c r="AQ18" s="2"/>
      <c r="AR18" s="2"/>
      <c r="AS18" s="2"/>
      <c r="AT18" s="2"/>
      <c r="AU18" s="2"/>
      <c r="AV18" s="2"/>
      <c r="AW18" s="2"/>
      <c r="AX18" s="2"/>
      <c r="AY18" s="2"/>
      <c r="AZ18" s="2"/>
      <c r="BA18" s="2"/>
    </row>
    <row r="19" spans="1:53" s="9" customFormat="1" ht="20.100000000000001" customHeight="1">
      <c r="A19" s="166">
        <v>5</v>
      </c>
      <c r="B19" s="237">
        <v>13</v>
      </c>
      <c r="C19" s="97" t="s">
        <v>26</v>
      </c>
      <c r="D19" s="101">
        <v>824908.02940999996</v>
      </c>
      <c r="E19" s="102">
        <v>5.41</v>
      </c>
      <c r="F19" s="102">
        <v>55.21</v>
      </c>
      <c r="G19" s="102">
        <v>38.1</v>
      </c>
      <c r="H19" s="102">
        <v>0.34</v>
      </c>
      <c r="I19" s="102">
        <v>0.93999999999999773</v>
      </c>
      <c r="J19" s="102">
        <v>1.2199999999999989</v>
      </c>
    </row>
    <row r="20" spans="1:53" ht="22.5" customHeight="1">
      <c r="A20" s="166">
        <v>6</v>
      </c>
      <c r="B20" s="238">
        <v>14</v>
      </c>
      <c r="C20" s="144" t="s">
        <v>24</v>
      </c>
      <c r="D20" s="257">
        <v>251056.87592399999</v>
      </c>
      <c r="E20" s="238">
        <v>4.97</v>
      </c>
      <c r="F20" s="238">
        <v>49.87</v>
      </c>
      <c r="G20" s="238">
        <v>43.04</v>
      </c>
      <c r="H20" s="238">
        <v>0</v>
      </c>
      <c r="I20" s="238">
        <v>2.1200000000000045</v>
      </c>
      <c r="J20" s="238">
        <v>1.1900000000000119</v>
      </c>
      <c r="K20" s="9"/>
      <c r="L20" s="9"/>
      <c r="M20" s="9"/>
      <c r="N20" s="9"/>
      <c r="O20" s="9"/>
      <c r="AM20" s="2"/>
      <c r="AN20" s="2"/>
      <c r="AO20" s="2"/>
      <c r="AP20" s="2"/>
      <c r="AQ20" s="2"/>
      <c r="AR20" s="2"/>
      <c r="AS20" s="2"/>
      <c r="AT20" s="2"/>
      <c r="AU20" s="2"/>
      <c r="AV20" s="2"/>
      <c r="AW20" s="2"/>
      <c r="AX20" s="2"/>
      <c r="AY20" s="2"/>
      <c r="AZ20" s="2"/>
      <c r="BA20" s="2"/>
    </row>
    <row r="21" spans="1:53" s="9" customFormat="1" ht="20.100000000000001" customHeight="1">
      <c r="A21" s="167">
        <v>108</v>
      </c>
      <c r="B21" s="237">
        <v>15</v>
      </c>
      <c r="C21" s="97" t="s">
        <v>38</v>
      </c>
      <c r="D21" s="101">
        <v>133105.66536099999</v>
      </c>
      <c r="E21" s="102">
        <v>4.72</v>
      </c>
      <c r="F21" s="102">
        <v>78.22</v>
      </c>
      <c r="G21" s="102">
        <v>16.670000000000002</v>
      </c>
      <c r="H21" s="102">
        <v>0.01</v>
      </c>
      <c r="I21" s="102">
        <v>0.37999999999999545</v>
      </c>
      <c r="J21" s="102">
        <v>1.039999999999992</v>
      </c>
    </row>
    <row r="22" spans="1:53" ht="22.5" customHeight="1">
      <c r="A22" s="166">
        <v>11</v>
      </c>
      <c r="B22" s="238">
        <v>16</v>
      </c>
      <c r="C22" s="144" t="s">
        <v>31</v>
      </c>
      <c r="D22" s="257">
        <v>933357.96869699995</v>
      </c>
      <c r="E22" s="238">
        <v>3.05</v>
      </c>
      <c r="F22" s="238">
        <v>30</v>
      </c>
      <c r="G22" s="238">
        <v>65.03</v>
      </c>
      <c r="H22" s="238">
        <v>0.01</v>
      </c>
      <c r="I22" s="238">
        <v>1.9099999999999966</v>
      </c>
      <c r="J22" s="238">
        <v>2.2600000000000051</v>
      </c>
      <c r="K22" s="9"/>
      <c r="L22" s="9"/>
      <c r="M22" s="9"/>
      <c r="N22" s="9"/>
      <c r="O22" s="9"/>
      <c r="AM22" s="2"/>
      <c r="AN22" s="2"/>
      <c r="AO22" s="2"/>
      <c r="AP22" s="2"/>
      <c r="AQ22" s="2"/>
      <c r="AR22" s="2"/>
      <c r="AS22" s="2"/>
      <c r="AT22" s="2"/>
      <c r="AU22" s="2"/>
      <c r="AV22" s="2"/>
      <c r="AW22" s="2"/>
      <c r="AX22" s="2"/>
      <c r="AY22" s="2"/>
      <c r="AZ22" s="2"/>
      <c r="BA22" s="2"/>
    </row>
    <row r="23" spans="1:53" s="9" customFormat="1" ht="20.100000000000001" customHeight="1">
      <c r="A23" s="167">
        <v>107</v>
      </c>
      <c r="B23" s="237">
        <v>17</v>
      </c>
      <c r="C23" s="97" t="s">
        <v>37</v>
      </c>
      <c r="D23" s="101">
        <v>66270.059101000006</v>
      </c>
      <c r="E23" s="102">
        <v>2.08</v>
      </c>
      <c r="F23" s="102">
        <v>23.21</v>
      </c>
      <c r="G23" s="102">
        <v>72.36</v>
      </c>
      <c r="H23" s="102">
        <v>0</v>
      </c>
      <c r="I23" s="102">
        <v>2.3500000000000085</v>
      </c>
      <c r="J23" s="102">
        <v>1.7600000000000051</v>
      </c>
    </row>
    <row r="24" spans="1:53" ht="22.5" customHeight="1">
      <c r="A24" s="166">
        <v>106</v>
      </c>
      <c r="B24" s="238">
        <v>18</v>
      </c>
      <c r="C24" s="144" t="s">
        <v>36</v>
      </c>
      <c r="D24" s="257">
        <v>257307.246247</v>
      </c>
      <c r="E24" s="238">
        <v>2.0099999999999998</v>
      </c>
      <c r="F24" s="238">
        <v>26.08</v>
      </c>
      <c r="G24" s="238">
        <v>70.27</v>
      </c>
      <c r="H24" s="238">
        <v>0.03</v>
      </c>
      <c r="I24" s="238">
        <v>1.6099999999999994</v>
      </c>
      <c r="J24" s="238">
        <v>1.5799999999999983</v>
      </c>
      <c r="K24" s="9"/>
      <c r="L24" s="9"/>
      <c r="M24" s="9"/>
      <c r="N24" s="9"/>
      <c r="O24" s="9"/>
      <c r="AM24" s="2"/>
      <c r="AN24" s="2"/>
      <c r="AO24" s="2"/>
      <c r="AP24" s="2"/>
      <c r="AQ24" s="2"/>
      <c r="AR24" s="2"/>
      <c r="AS24" s="2"/>
      <c r="AT24" s="2"/>
      <c r="AU24" s="2"/>
      <c r="AV24" s="2"/>
      <c r="AW24" s="2"/>
      <c r="AX24" s="2"/>
      <c r="AY24" s="2"/>
      <c r="AZ24" s="2"/>
      <c r="BA24" s="2"/>
    </row>
    <row r="25" spans="1:53" s="9" customFormat="1" ht="20.100000000000001" customHeight="1">
      <c r="A25" s="167">
        <v>110</v>
      </c>
      <c r="B25" s="237">
        <v>19</v>
      </c>
      <c r="C25" s="97" t="s">
        <v>39</v>
      </c>
      <c r="D25" s="101">
        <v>374952.26244899997</v>
      </c>
      <c r="E25" s="102">
        <v>1.01</v>
      </c>
      <c r="F25" s="102">
        <v>27.95</v>
      </c>
      <c r="G25" s="102">
        <v>68.42</v>
      </c>
      <c r="H25" s="102">
        <v>0</v>
      </c>
      <c r="I25" s="102">
        <v>2.6199999999999903</v>
      </c>
      <c r="J25" s="102">
        <v>1.730000000000004</v>
      </c>
    </row>
    <row r="26" spans="1:53" ht="22.5" customHeight="1">
      <c r="A26" s="166">
        <v>114</v>
      </c>
      <c r="B26" s="238">
        <v>20</v>
      </c>
      <c r="C26" s="144" t="s">
        <v>42</v>
      </c>
      <c r="D26" s="257">
        <v>173666.91047999999</v>
      </c>
      <c r="E26" s="238">
        <v>0.67</v>
      </c>
      <c r="F26" s="238">
        <v>32.119999999999997</v>
      </c>
      <c r="G26" s="238">
        <v>55.010000000000005</v>
      </c>
      <c r="H26" s="238">
        <v>0</v>
      </c>
      <c r="I26" s="238">
        <v>12.200000000000003</v>
      </c>
      <c r="J26" s="238">
        <v>31.459999999999994</v>
      </c>
      <c r="K26" s="9"/>
      <c r="L26" s="9"/>
      <c r="M26" s="9"/>
      <c r="N26" s="9"/>
      <c r="O26" s="9"/>
      <c r="AM26" s="2"/>
      <c r="AN26" s="2"/>
      <c r="AO26" s="2"/>
      <c r="AP26" s="2"/>
      <c r="AQ26" s="2"/>
      <c r="AR26" s="2"/>
      <c r="AS26" s="2"/>
      <c r="AT26" s="2"/>
      <c r="AU26" s="2"/>
      <c r="AV26" s="2"/>
      <c r="AW26" s="2"/>
      <c r="AX26" s="2"/>
      <c r="AY26" s="2"/>
      <c r="AZ26" s="2"/>
      <c r="BA26" s="2"/>
    </row>
    <row r="27" spans="1:53" s="9" customFormat="1" ht="20.100000000000001" customHeight="1">
      <c r="A27" s="167">
        <v>2</v>
      </c>
      <c r="B27" s="237">
        <v>21</v>
      </c>
      <c r="C27" s="97" t="s">
        <v>27</v>
      </c>
      <c r="D27" s="101">
        <v>122850.89234799999</v>
      </c>
      <c r="E27" s="102">
        <v>0.48</v>
      </c>
      <c r="F27" s="102">
        <v>74.02</v>
      </c>
      <c r="G27" s="102">
        <v>24.44</v>
      </c>
      <c r="H27" s="102">
        <v>0</v>
      </c>
      <c r="I27" s="102">
        <v>1.0600000000000023</v>
      </c>
      <c r="J27" s="102">
        <v>0.79000000000000625</v>
      </c>
    </row>
    <row r="28" spans="1:53" ht="22.5" customHeight="1">
      <c r="A28" s="166">
        <v>154</v>
      </c>
      <c r="B28" s="238">
        <v>22</v>
      </c>
      <c r="C28" s="144" t="s">
        <v>266</v>
      </c>
      <c r="D28" s="257">
        <v>168355.276235</v>
      </c>
      <c r="E28" s="238">
        <v>0.11</v>
      </c>
      <c r="F28" s="238">
        <v>45.29</v>
      </c>
      <c r="G28" s="238">
        <v>53.66</v>
      </c>
      <c r="H28" s="238">
        <v>0.05</v>
      </c>
      <c r="I28" s="238">
        <v>0.89000000000000057</v>
      </c>
      <c r="J28" s="238">
        <v>68.92</v>
      </c>
      <c r="K28" s="9"/>
      <c r="L28" s="9"/>
      <c r="M28" s="9"/>
      <c r="N28" s="9"/>
      <c r="O28" s="9"/>
      <c r="AM28" s="2"/>
      <c r="AN28" s="2"/>
      <c r="AO28" s="2"/>
      <c r="AP28" s="2"/>
      <c r="AQ28" s="2"/>
      <c r="AR28" s="2"/>
      <c r="AS28" s="2"/>
      <c r="AT28" s="2"/>
      <c r="AU28" s="2"/>
      <c r="AV28" s="2"/>
      <c r="AW28" s="2"/>
      <c r="AX28" s="2"/>
      <c r="AY28" s="2"/>
      <c r="AZ28" s="2"/>
      <c r="BA28" s="2"/>
    </row>
    <row r="29" spans="1:53" s="9" customFormat="1" ht="20.100000000000001" customHeight="1">
      <c r="A29" s="167">
        <v>123</v>
      </c>
      <c r="B29" s="237">
        <v>23</v>
      </c>
      <c r="C29" s="97" t="s">
        <v>142</v>
      </c>
      <c r="D29" s="101">
        <v>3099453.8120809998</v>
      </c>
      <c r="E29" s="102">
        <v>0.1</v>
      </c>
      <c r="F29" s="102">
        <v>34.409999999999997</v>
      </c>
      <c r="G29" s="102">
        <v>64.989999999999995</v>
      </c>
      <c r="H29" s="102">
        <v>0</v>
      </c>
      <c r="I29" s="102">
        <v>0.50000000000001421</v>
      </c>
      <c r="J29" s="102">
        <v>0.59999999999999432</v>
      </c>
    </row>
    <row r="30" spans="1:53" ht="22.5" customHeight="1">
      <c r="A30" s="166">
        <v>7</v>
      </c>
      <c r="B30" s="238">
        <v>24</v>
      </c>
      <c r="C30" s="144" t="s">
        <v>18</v>
      </c>
      <c r="D30" s="257">
        <v>2774345.3918920001</v>
      </c>
      <c r="E30" s="238">
        <v>0</v>
      </c>
      <c r="F30" s="238">
        <v>48.21</v>
      </c>
      <c r="G30" s="238">
        <v>51.38</v>
      </c>
      <c r="H30" s="238">
        <v>0</v>
      </c>
      <c r="I30" s="238">
        <v>0.40999999999999659</v>
      </c>
      <c r="J30" s="238">
        <v>0.56999999999999318</v>
      </c>
      <c r="K30" s="9"/>
      <c r="L30" s="9"/>
      <c r="M30" s="9"/>
      <c r="N30" s="9"/>
      <c r="O30" s="9"/>
      <c r="AM30" s="2"/>
      <c r="AN30" s="2"/>
      <c r="AO30" s="2"/>
      <c r="AP30" s="2"/>
      <c r="AQ30" s="2"/>
      <c r="AR30" s="2"/>
      <c r="AS30" s="2"/>
      <c r="AT30" s="2"/>
      <c r="AU30" s="2"/>
      <c r="AV30" s="2"/>
      <c r="AW30" s="2"/>
      <c r="AX30" s="2"/>
      <c r="AY30" s="2"/>
      <c r="AZ30" s="2"/>
      <c r="BA30" s="2"/>
    </row>
    <row r="31" spans="1:53" s="9" customFormat="1" ht="20.100000000000001" customHeight="1">
      <c r="A31" s="167">
        <v>3</v>
      </c>
      <c r="B31" s="237">
        <v>25</v>
      </c>
      <c r="C31" s="97" t="s">
        <v>30</v>
      </c>
      <c r="D31" s="101">
        <v>1919561.0020250001</v>
      </c>
      <c r="E31" s="102">
        <v>0</v>
      </c>
      <c r="F31" s="102">
        <v>55.63</v>
      </c>
      <c r="G31" s="102">
        <v>44.18</v>
      </c>
      <c r="H31" s="102">
        <v>0</v>
      </c>
      <c r="I31" s="102">
        <v>0.18999999999999773</v>
      </c>
      <c r="J31" s="102">
        <v>0.28999999999999204</v>
      </c>
    </row>
    <row r="32" spans="1:53" ht="22.5" customHeight="1">
      <c r="A32" s="166">
        <v>104</v>
      </c>
      <c r="B32" s="238">
        <v>26</v>
      </c>
      <c r="C32" s="144" t="s">
        <v>435</v>
      </c>
      <c r="D32" s="257">
        <v>35182.147441000001</v>
      </c>
      <c r="E32" s="238">
        <v>0</v>
      </c>
      <c r="F32" s="238">
        <v>47.06</v>
      </c>
      <c r="G32" s="238">
        <v>50.8</v>
      </c>
      <c r="H32" s="238">
        <v>0.08</v>
      </c>
      <c r="I32" s="238">
        <v>2.0600000000000023</v>
      </c>
      <c r="J32" s="238">
        <v>0.98999999999999488</v>
      </c>
      <c r="K32" s="9"/>
      <c r="L32" s="9"/>
      <c r="M32" s="9"/>
      <c r="N32" s="9"/>
      <c r="O32" s="9"/>
      <c r="AM32" s="2"/>
      <c r="AN32" s="2"/>
      <c r="AO32" s="2"/>
      <c r="AP32" s="2"/>
      <c r="AQ32" s="2"/>
      <c r="AR32" s="2"/>
      <c r="AS32" s="2"/>
      <c r="AT32" s="2"/>
      <c r="AU32" s="2"/>
      <c r="AV32" s="2"/>
      <c r="AW32" s="2"/>
      <c r="AX32" s="2"/>
      <c r="AY32" s="2"/>
      <c r="AZ32" s="2"/>
      <c r="BA32" s="2"/>
    </row>
    <row r="33" spans="1:53" s="9" customFormat="1" ht="20.100000000000001" customHeight="1">
      <c r="A33" s="167">
        <v>115</v>
      </c>
      <c r="B33" s="237">
        <v>27</v>
      </c>
      <c r="C33" s="97" t="s">
        <v>44</v>
      </c>
      <c r="D33" s="101">
        <v>39784.672578999998</v>
      </c>
      <c r="E33" s="102">
        <v>0</v>
      </c>
      <c r="F33" s="102">
        <v>30.18</v>
      </c>
      <c r="G33" s="102">
        <v>68.83</v>
      </c>
      <c r="H33" s="102">
        <v>0.12</v>
      </c>
      <c r="I33" s="102">
        <v>0.87000000000000455</v>
      </c>
      <c r="J33" s="102">
        <v>1.3600000000000136</v>
      </c>
    </row>
    <row r="34" spans="1:53" ht="22.5" customHeight="1">
      <c r="A34" s="166">
        <v>136</v>
      </c>
      <c r="B34" s="238">
        <v>28</v>
      </c>
      <c r="C34" s="144" t="s">
        <v>159</v>
      </c>
      <c r="D34" s="257">
        <v>5011.3694370000003</v>
      </c>
      <c r="E34" s="238">
        <v>0</v>
      </c>
      <c r="F34" s="238">
        <v>86.34</v>
      </c>
      <c r="G34" s="238">
        <v>11.05</v>
      </c>
      <c r="H34" s="238">
        <v>0.05</v>
      </c>
      <c r="I34" s="238">
        <v>2.5600000000000023</v>
      </c>
      <c r="J34" s="238">
        <v>7.3799999999999955</v>
      </c>
      <c r="K34" s="9"/>
      <c r="L34" s="9"/>
      <c r="M34" s="9"/>
      <c r="N34" s="9"/>
      <c r="O34" s="9"/>
      <c r="AM34" s="2"/>
      <c r="AN34" s="2"/>
      <c r="AO34" s="2"/>
      <c r="AP34" s="2"/>
      <c r="AQ34" s="2"/>
      <c r="AR34" s="2"/>
      <c r="AS34" s="2"/>
      <c r="AT34" s="2"/>
      <c r="AU34" s="2"/>
      <c r="AV34" s="2"/>
      <c r="AW34" s="2"/>
      <c r="AX34" s="2"/>
      <c r="AY34" s="2"/>
      <c r="AZ34" s="2"/>
      <c r="BA34" s="2"/>
    </row>
    <row r="35" spans="1:53" s="9" customFormat="1" ht="20.100000000000001" customHeight="1">
      <c r="A35" s="167">
        <v>138</v>
      </c>
      <c r="B35" s="237">
        <v>29</v>
      </c>
      <c r="C35" s="97" t="s">
        <v>160</v>
      </c>
      <c r="D35" s="101">
        <v>71314.170524999994</v>
      </c>
      <c r="E35" s="102">
        <v>0</v>
      </c>
      <c r="F35" s="102">
        <v>34.849999999999994</v>
      </c>
      <c r="G35" s="102">
        <v>64.72</v>
      </c>
      <c r="H35" s="102">
        <v>0</v>
      </c>
      <c r="I35" s="102">
        <v>0.43000000000000682</v>
      </c>
      <c r="J35" s="102">
        <v>0.50999999999999091</v>
      </c>
    </row>
    <row r="36" spans="1:53" ht="22.5" customHeight="1">
      <c r="A36" s="166">
        <v>150</v>
      </c>
      <c r="B36" s="238">
        <v>30</v>
      </c>
      <c r="C36" s="144" t="s">
        <v>265</v>
      </c>
      <c r="D36" s="257">
        <v>5290.4402909999999</v>
      </c>
      <c r="E36" s="238">
        <v>0</v>
      </c>
      <c r="F36" s="238">
        <v>31.18</v>
      </c>
      <c r="G36" s="238">
        <v>64.260000000000005</v>
      </c>
      <c r="H36" s="238">
        <v>0.51</v>
      </c>
      <c r="I36" s="238">
        <v>4.0499999999999829</v>
      </c>
      <c r="J36" s="238">
        <v>4.539999999999992</v>
      </c>
      <c r="K36" s="9"/>
      <c r="L36" s="9"/>
      <c r="M36" s="9"/>
      <c r="N36" s="9"/>
      <c r="O36" s="9"/>
      <c r="AM36" s="2"/>
      <c r="AN36" s="2"/>
      <c r="AO36" s="2"/>
      <c r="AP36" s="2"/>
      <c r="AQ36" s="2"/>
      <c r="AR36" s="2"/>
      <c r="AS36" s="2"/>
      <c r="AT36" s="2"/>
      <c r="AU36" s="2"/>
      <c r="AV36" s="2"/>
      <c r="AW36" s="2"/>
      <c r="AX36" s="2"/>
      <c r="AY36" s="2"/>
      <c r="AZ36" s="2"/>
      <c r="BA36" s="2"/>
    </row>
    <row r="37" spans="1:53" s="9" customFormat="1" ht="18.75">
      <c r="A37" s="167">
        <v>157</v>
      </c>
      <c r="B37" s="237">
        <v>31</v>
      </c>
      <c r="C37" s="97" t="s">
        <v>282</v>
      </c>
      <c r="D37" s="101">
        <v>5306.2309279999999</v>
      </c>
      <c r="E37" s="102">
        <v>0</v>
      </c>
      <c r="F37" s="102">
        <v>96.98</v>
      </c>
      <c r="G37" s="102">
        <v>2.4300000000000002</v>
      </c>
      <c r="H37" s="102">
        <v>0.04</v>
      </c>
      <c r="I37" s="102">
        <v>0.54999999999999716</v>
      </c>
      <c r="J37" s="102">
        <v>0.23999999999999488</v>
      </c>
    </row>
    <row r="38" spans="1:53" ht="22.5" customHeight="1">
      <c r="A38" s="166">
        <v>172</v>
      </c>
      <c r="B38" s="238">
        <v>32</v>
      </c>
      <c r="C38" s="144" t="s">
        <v>423</v>
      </c>
      <c r="D38" s="257">
        <v>36520.847831999999</v>
      </c>
      <c r="E38" s="238">
        <v>0</v>
      </c>
      <c r="F38" s="238">
        <v>98.64</v>
      </c>
      <c r="G38" s="238">
        <v>0</v>
      </c>
      <c r="H38" s="238">
        <v>0.11</v>
      </c>
      <c r="I38" s="238">
        <v>1.25</v>
      </c>
      <c r="J38" s="238">
        <v>0</v>
      </c>
      <c r="K38" s="9"/>
      <c r="L38" s="9"/>
      <c r="M38" s="9"/>
      <c r="N38" s="9"/>
      <c r="O38" s="9"/>
      <c r="AM38" s="2"/>
      <c r="AN38" s="2"/>
      <c r="AO38" s="2"/>
      <c r="AP38" s="2"/>
      <c r="AQ38" s="2"/>
      <c r="AR38" s="2"/>
      <c r="AS38" s="2"/>
      <c r="AT38" s="2"/>
      <c r="AU38" s="2"/>
      <c r="AV38" s="2"/>
      <c r="AW38" s="2"/>
      <c r="AX38" s="2"/>
      <c r="AY38" s="2"/>
      <c r="AZ38" s="2"/>
      <c r="BA38" s="2"/>
    </row>
    <row r="39" spans="1:53" s="16" customFormat="1" ht="20.100000000000001" customHeight="1">
      <c r="A39" s="169"/>
      <c r="B39" s="291" t="s">
        <v>47</v>
      </c>
      <c r="C39" s="292"/>
      <c r="D39" s="170">
        <v>26906468.103229005</v>
      </c>
      <c r="E39" s="233">
        <v>5.014619037905593</v>
      </c>
      <c r="F39" s="233">
        <v>28.510825715771965</v>
      </c>
      <c r="G39" s="233">
        <v>64.276687034905976</v>
      </c>
      <c r="H39" s="233">
        <v>0.81410437164978611</v>
      </c>
      <c r="I39" s="233">
        <v>1.3837638397666665</v>
      </c>
      <c r="J39" s="171"/>
      <c r="K39" s="9"/>
      <c r="L39" s="9"/>
      <c r="M39" s="9"/>
      <c r="N39" s="9"/>
      <c r="O39" s="9"/>
      <c r="P39" s="2"/>
      <c r="Q39" s="2"/>
      <c r="R39" s="2"/>
      <c r="S39" s="2"/>
      <c r="T39" s="2"/>
      <c r="U39" s="2"/>
      <c r="V39" s="2"/>
      <c r="W39" s="2"/>
      <c r="X39" s="2"/>
      <c r="Y39" s="2"/>
      <c r="Z39" s="2"/>
      <c r="AA39" s="2"/>
      <c r="AB39" s="2"/>
      <c r="AC39" s="2"/>
      <c r="AD39" s="2"/>
      <c r="AE39" s="2"/>
      <c r="AF39" s="2"/>
      <c r="AG39" s="2"/>
      <c r="AH39" s="2"/>
      <c r="AI39" s="2"/>
      <c r="AJ39" s="2"/>
      <c r="AK39" s="2"/>
      <c r="AL39" s="2"/>
    </row>
    <row r="40" spans="1:53" s="9" customFormat="1" ht="20.100000000000001" customHeight="1">
      <c r="A40" s="166">
        <v>129</v>
      </c>
      <c r="B40" s="239">
        <v>33</v>
      </c>
      <c r="C40" s="144" t="s">
        <v>152</v>
      </c>
      <c r="D40" s="145">
        <v>6457.5936600000005</v>
      </c>
      <c r="E40" s="146">
        <v>76.010000000000005</v>
      </c>
      <c r="F40" s="146">
        <v>19.21</v>
      </c>
      <c r="G40" s="146">
        <v>0</v>
      </c>
      <c r="H40" s="146">
        <v>0.64</v>
      </c>
      <c r="I40" s="146">
        <v>4.1399999999999864</v>
      </c>
      <c r="J40" s="146">
        <v>4.0999999999999943</v>
      </c>
    </row>
    <row r="41" spans="1:53" s="9" customFormat="1" ht="19.5" customHeight="1">
      <c r="A41" s="167">
        <v>120</v>
      </c>
      <c r="B41" s="237">
        <v>34</v>
      </c>
      <c r="C41" s="97" t="s">
        <v>144</v>
      </c>
      <c r="D41" s="101">
        <v>10925.221356</v>
      </c>
      <c r="E41" s="102">
        <v>58.209999999999994</v>
      </c>
      <c r="F41" s="102">
        <v>31.680000000000003</v>
      </c>
      <c r="G41" s="102">
        <v>0</v>
      </c>
      <c r="H41" s="102">
        <v>6.6000000000000005</v>
      </c>
      <c r="I41" s="102">
        <v>3.5100000000000051</v>
      </c>
      <c r="J41" s="102">
        <v>3.4099999999999966</v>
      </c>
    </row>
    <row r="42" spans="1:53" s="9" customFormat="1" ht="20.100000000000001" customHeight="1">
      <c r="A42" s="166">
        <v>112</v>
      </c>
      <c r="B42" s="239">
        <v>35</v>
      </c>
      <c r="C42" s="144" t="s">
        <v>54</v>
      </c>
      <c r="D42" s="145">
        <v>9305.7356400000008</v>
      </c>
      <c r="E42" s="146">
        <v>51.97</v>
      </c>
      <c r="F42" s="146">
        <v>42.14</v>
      </c>
      <c r="G42" s="146">
        <v>3.42</v>
      </c>
      <c r="H42" s="146">
        <v>0</v>
      </c>
      <c r="I42" s="146">
        <v>2.4699999999999989</v>
      </c>
      <c r="J42" s="146">
        <v>2.730000000000004</v>
      </c>
    </row>
    <row r="43" spans="1:53" s="9" customFormat="1" ht="19.5" customHeight="1">
      <c r="A43" s="167">
        <v>111</v>
      </c>
      <c r="B43" s="237">
        <v>36</v>
      </c>
      <c r="C43" s="97" t="s">
        <v>53</v>
      </c>
      <c r="D43" s="101">
        <v>18997.033058000001</v>
      </c>
      <c r="E43" s="102">
        <v>48.89</v>
      </c>
      <c r="F43" s="102">
        <v>0</v>
      </c>
      <c r="G43" s="102">
        <v>43.34</v>
      </c>
      <c r="H43" s="102">
        <v>3.63</v>
      </c>
      <c r="I43" s="102">
        <v>4.1399999999999864</v>
      </c>
      <c r="J43" s="102">
        <v>3.7199999999999989</v>
      </c>
    </row>
    <row r="44" spans="1:53" s="9" customFormat="1" ht="20.100000000000001" customHeight="1">
      <c r="A44" s="166">
        <v>135</v>
      </c>
      <c r="B44" s="239">
        <v>37</v>
      </c>
      <c r="C44" s="144" t="s">
        <v>162</v>
      </c>
      <c r="D44" s="145">
        <v>10107.417518</v>
      </c>
      <c r="E44" s="146">
        <v>46</v>
      </c>
      <c r="F44" s="146">
        <v>7.26</v>
      </c>
      <c r="G44" s="146">
        <v>41.57</v>
      </c>
      <c r="H44" s="146">
        <v>0</v>
      </c>
      <c r="I44" s="146">
        <v>5.1700000000000017</v>
      </c>
      <c r="J44" s="146">
        <v>2.5200000000000102</v>
      </c>
    </row>
    <row r="45" spans="1:53" s="9" customFormat="1" ht="19.5" customHeight="1">
      <c r="A45" s="167">
        <v>32</v>
      </c>
      <c r="B45" s="237">
        <v>38</v>
      </c>
      <c r="C45" s="97" t="s">
        <v>100</v>
      </c>
      <c r="D45" s="101">
        <v>58653.578375999998</v>
      </c>
      <c r="E45" s="102">
        <v>45.540000000000006</v>
      </c>
      <c r="F45" s="102">
        <v>48.06</v>
      </c>
      <c r="G45" s="102">
        <v>3.74</v>
      </c>
      <c r="H45" s="102">
        <v>0</v>
      </c>
      <c r="I45" s="102">
        <v>2.6599999999999966</v>
      </c>
      <c r="J45" s="102">
        <v>4.1699999999999875</v>
      </c>
    </row>
    <row r="46" spans="1:53" s="9" customFormat="1" ht="20.100000000000001" customHeight="1">
      <c r="A46" s="166">
        <v>128</v>
      </c>
      <c r="B46" s="239">
        <v>39</v>
      </c>
      <c r="C46" s="144" t="s">
        <v>149</v>
      </c>
      <c r="D46" s="145">
        <v>16707.971730000001</v>
      </c>
      <c r="E46" s="146">
        <v>42.24</v>
      </c>
      <c r="F46" s="146">
        <v>52.15</v>
      </c>
      <c r="G46" s="146">
        <v>0.16</v>
      </c>
      <c r="H46" s="146">
        <v>0.26</v>
      </c>
      <c r="I46" s="146">
        <v>5.1899999999999977</v>
      </c>
      <c r="J46" s="146">
        <v>3.4000000000000057</v>
      </c>
    </row>
    <row r="47" spans="1:53" s="9" customFormat="1" ht="19.5" customHeight="1">
      <c r="A47" s="167">
        <v>145</v>
      </c>
      <c r="B47" s="237">
        <v>40</v>
      </c>
      <c r="C47" s="97" t="s">
        <v>185</v>
      </c>
      <c r="D47" s="101">
        <v>56086.098062999998</v>
      </c>
      <c r="E47" s="102">
        <v>38.869999999999997</v>
      </c>
      <c r="F47" s="102">
        <v>56.779999999999994</v>
      </c>
      <c r="G47" s="102">
        <v>1.23</v>
      </c>
      <c r="H47" s="102">
        <v>0</v>
      </c>
      <c r="I47" s="102">
        <v>3.1200000000000045</v>
      </c>
      <c r="J47" s="102">
        <v>6.789999999999992</v>
      </c>
    </row>
    <row r="48" spans="1:53" s="9" customFormat="1" ht="20.100000000000001" customHeight="1">
      <c r="A48" s="166">
        <v>17</v>
      </c>
      <c r="B48" s="239">
        <v>41</v>
      </c>
      <c r="C48" s="144" t="s">
        <v>51</v>
      </c>
      <c r="D48" s="145">
        <v>112833.55885299999</v>
      </c>
      <c r="E48" s="146">
        <v>36.82</v>
      </c>
      <c r="F48" s="146">
        <v>27.3</v>
      </c>
      <c r="G48" s="146">
        <v>29.6</v>
      </c>
      <c r="H48" s="146">
        <v>0.04</v>
      </c>
      <c r="I48" s="146">
        <v>6.2400000000000091</v>
      </c>
      <c r="J48" s="146">
        <v>6.5099999999999909</v>
      </c>
    </row>
    <row r="49" spans="1:53" s="9" customFormat="1" ht="19.5" customHeight="1">
      <c r="A49" s="167">
        <v>13</v>
      </c>
      <c r="B49" s="237">
        <v>42</v>
      </c>
      <c r="C49" s="97" t="s">
        <v>21</v>
      </c>
      <c r="D49" s="101">
        <v>157230.64859200001</v>
      </c>
      <c r="E49" s="102">
        <v>31.22</v>
      </c>
      <c r="F49" s="102">
        <v>22.79</v>
      </c>
      <c r="G49" s="102">
        <v>31.76</v>
      </c>
      <c r="H49" s="102">
        <v>0</v>
      </c>
      <c r="I49" s="102">
        <v>14.230000000000004</v>
      </c>
      <c r="J49" s="102">
        <v>6.0600000000000023</v>
      </c>
    </row>
    <row r="50" spans="1:53" s="16" customFormat="1" ht="20.100000000000001" customHeight="1">
      <c r="A50" s="170"/>
      <c r="B50" s="240" t="s">
        <v>55</v>
      </c>
      <c r="C50" s="170"/>
      <c r="D50" s="170">
        <v>457304.85684600001</v>
      </c>
      <c r="E50" s="234">
        <v>38.539481051795633</v>
      </c>
      <c r="F50" s="234">
        <v>31.650894823706139</v>
      </c>
      <c r="G50" s="234">
        <v>21.648282381419943</v>
      </c>
      <c r="H50" s="234">
        <v>0.33687804446026082</v>
      </c>
      <c r="I50" s="234">
        <v>7.824463698618028</v>
      </c>
      <c r="J50" s="170"/>
      <c r="K50" s="9"/>
      <c r="L50" s="9"/>
      <c r="M50" s="9"/>
      <c r="N50" s="9"/>
      <c r="O50" s="9"/>
      <c r="P50" s="2"/>
      <c r="Q50" s="2"/>
      <c r="R50" s="2"/>
      <c r="S50" s="2"/>
      <c r="T50" s="2"/>
      <c r="U50" s="2"/>
      <c r="V50" s="2"/>
      <c r="W50" s="2"/>
      <c r="X50" s="2"/>
      <c r="Y50" s="2"/>
      <c r="Z50" s="2"/>
      <c r="AA50" s="2"/>
      <c r="AB50" s="2"/>
      <c r="AC50" s="2"/>
      <c r="AD50" s="2"/>
      <c r="AE50" s="2"/>
      <c r="AF50" s="2"/>
      <c r="AG50" s="2"/>
      <c r="AH50" s="2"/>
      <c r="AI50" s="2"/>
      <c r="AJ50" s="2"/>
      <c r="AK50" s="2"/>
      <c r="AL50" s="2"/>
    </row>
    <row r="51" spans="1:53" s="9" customFormat="1" ht="20.100000000000001" customHeight="1">
      <c r="A51" s="167">
        <v>156</v>
      </c>
      <c r="B51" s="237">
        <v>43</v>
      </c>
      <c r="C51" s="97" t="s">
        <v>285</v>
      </c>
      <c r="D51" s="101">
        <v>220406.430139</v>
      </c>
      <c r="E51" s="102">
        <v>97.39</v>
      </c>
      <c r="F51" s="102">
        <v>0</v>
      </c>
      <c r="G51" s="102">
        <v>0.04</v>
      </c>
      <c r="H51" s="102">
        <v>0</v>
      </c>
      <c r="I51" s="102">
        <v>2.5699999999999932</v>
      </c>
      <c r="J51" s="102">
        <v>11.920000000000002</v>
      </c>
    </row>
    <row r="52" spans="1:53" ht="22.5" customHeight="1">
      <c r="A52" s="166">
        <v>127</v>
      </c>
      <c r="B52" s="238">
        <v>44</v>
      </c>
      <c r="C52" s="144" t="s">
        <v>150</v>
      </c>
      <c r="D52" s="257">
        <v>4831829.0871639997</v>
      </c>
      <c r="E52" s="238">
        <v>96.91</v>
      </c>
      <c r="F52" s="238">
        <v>0.38999999999999996</v>
      </c>
      <c r="G52" s="238">
        <v>0</v>
      </c>
      <c r="H52" s="238">
        <v>0.35000000000000003</v>
      </c>
      <c r="I52" s="238">
        <v>2.3500000000000085</v>
      </c>
      <c r="J52" s="238">
        <v>2.980000000000004</v>
      </c>
      <c r="K52" s="9"/>
      <c r="L52" s="9"/>
      <c r="M52" s="9"/>
      <c r="N52" s="9"/>
      <c r="O52" s="9"/>
      <c r="AM52" s="2"/>
      <c r="AN52" s="2"/>
      <c r="AO52" s="2"/>
      <c r="AP52" s="2"/>
      <c r="AQ52" s="2"/>
      <c r="AR52" s="2"/>
      <c r="AS52" s="2"/>
      <c r="AT52" s="2"/>
      <c r="AU52" s="2"/>
      <c r="AV52" s="2"/>
      <c r="AW52" s="2"/>
      <c r="AX52" s="2"/>
      <c r="AY52" s="2"/>
      <c r="AZ52" s="2"/>
      <c r="BA52" s="2"/>
    </row>
    <row r="53" spans="1:53" s="9" customFormat="1" ht="20.100000000000001" customHeight="1">
      <c r="A53" s="167">
        <v>8</v>
      </c>
      <c r="B53" s="237">
        <v>45</v>
      </c>
      <c r="C53" s="97" t="s">
        <v>57</v>
      </c>
      <c r="D53" s="101">
        <v>231889.512376</v>
      </c>
      <c r="E53" s="102">
        <v>92.33</v>
      </c>
      <c r="F53" s="102">
        <v>1.33</v>
      </c>
      <c r="G53" s="102">
        <v>0.02</v>
      </c>
      <c r="H53" s="102">
        <v>0.05</v>
      </c>
      <c r="I53" s="102">
        <v>6.269999999999996</v>
      </c>
      <c r="J53" s="102">
        <v>3.2900000000000063</v>
      </c>
    </row>
    <row r="54" spans="1:53" ht="22.5" customHeight="1">
      <c r="A54" s="166">
        <v>141</v>
      </c>
      <c r="B54" s="238">
        <v>46</v>
      </c>
      <c r="C54" s="144" t="s">
        <v>176</v>
      </c>
      <c r="D54" s="257">
        <v>99354.958027999994</v>
      </c>
      <c r="E54" s="238">
        <v>91.06</v>
      </c>
      <c r="F54" s="238">
        <v>0</v>
      </c>
      <c r="G54" s="238">
        <v>0.01</v>
      </c>
      <c r="H54" s="238">
        <v>0.02</v>
      </c>
      <c r="I54" s="238">
        <v>8.9099999999999966</v>
      </c>
      <c r="J54" s="238">
        <v>6.1400000000000006</v>
      </c>
      <c r="K54" s="9"/>
      <c r="L54" s="9"/>
      <c r="M54" s="9"/>
      <c r="N54" s="9"/>
      <c r="O54" s="9"/>
      <c r="AM54" s="2"/>
      <c r="AN54" s="2"/>
      <c r="AO54" s="2"/>
      <c r="AP54" s="2"/>
      <c r="AQ54" s="2"/>
      <c r="AR54" s="2"/>
      <c r="AS54" s="2"/>
      <c r="AT54" s="2"/>
      <c r="AU54" s="2"/>
      <c r="AV54" s="2"/>
      <c r="AW54" s="2"/>
      <c r="AX54" s="2"/>
      <c r="AY54" s="2"/>
      <c r="AZ54" s="2"/>
      <c r="BA54" s="2"/>
    </row>
    <row r="55" spans="1:53" s="9" customFormat="1" ht="20.100000000000001" customHeight="1">
      <c r="A55" s="167">
        <v>12</v>
      </c>
      <c r="B55" s="237">
        <v>47</v>
      </c>
      <c r="C55" s="97" t="s">
        <v>61</v>
      </c>
      <c r="D55" s="101">
        <v>131787.33009</v>
      </c>
      <c r="E55" s="102">
        <v>89.34</v>
      </c>
      <c r="F55" s="102">
        <v>1.46</v>
      </c>
      <c r="G55" s="102">
        <v>0</v>
      </c>
      <c r="H55" s="102">
        <v>1.78</v>
      </c>
      <c r="I55" s="102">
        <v>7.4200000000000017</v>
      </c>
      <c r="J55" s="102">
        <v>5.5100000000000051</v>
      </c>
    </row>
    <row r="56" spans="1:53" ht="22.5" customHeight="1">
      <c r="A56" s="166">
        <v>9</v>
      </c>
      <c r="B56" s="238">
        <v>48</v>
      </c>
      <c r="C56" s="144" t="s">
        <v>59</v>
      </c>
      <c r="D56" s="257">
        <v>190352.47481399999</v>
      </c>
      <c r="E56" s="238">
        <v>84.25</v>
      </c>
      <c r="F56" s="238">
        <v>10.63</v>
      </c>
      <c r="G56" s="238">
        <v>0</v>
      </c>
      <c r="H56" s="238">
        <v>0.21</v>
      </c>
      <c r="I56" s="238">
        <v>4.9099999999999966</v>
      </c>
      <c r="J56" s="238">
        <v>8.3800000000000097</v>
      </c>
      <c r="K56" s="9"/>
      <c r="L56" s="9"/>
      <c r="M56" s="9"/>
      <c r="N56" s="9"/>
      <c r="O56" s="9"/>
      <c r="AM56" s="2"/>
      <c r="AN56" s="2"/>
      <c r="AO56" s="2"/>
      <c r="AP56" s="2"/>
      <c r="AQ56" s="2"/>
      <c r="AR56" s="2"/>
      <c r="AS56" s="2"/>
      <c r="AT56" s="2"/>
      <c r="AU56" s="2"/>
      <c r="AV56" s="2"/>
      <c r="AW56" s="2"/>
      <c r="AX56" s="2"/>
      <c r="AY56" s="2"/>
      <c r="AZ56" s="2"/>
      <c r="BA56" s="2"/>
    </row>
    <row r="57" spans="1:53" s="9" customFormat="1" ht="20.100000000000001" customHeight="1">
      <c r="A57" s="166">
        <v>15</v>
      </c>
      <c r="B57" s="241">
        <v>49</v>
      </c>
      <c r="C57" s="236" t="s">
        <v>62</v>
      </c>
      <c r="D57" s="101">
        <v>93258.405612999995</v>
      </c>
      <c r="E57" s="102">
        <v>80.14</v>
      </c>
      <c r="F57" s="102">
        <v>13.38</v>
      </c>
      <c r="G57" s="102">
        <v>1.38</v>
      </c>
      <c r="H57" s="102">
        <v>0</v>
      </c>
      <c r="I57" s="102">
        <v>5.0999999999999943</v>
      </c>
      <c r="J57" s="102">
        <v>4.3599999999999994</v>
      </c>
    </row>
    <row r="58" spans="1:53" ht="22.5" customHeight="1">
      <c r="A58" s="166">
        <v>10</v>
      </c>
      <c r="B58" s="238">
        <v>50</v>
      </c>
      <c r="C58" s="144" t="s">
        <v>227</v>
      </c>
      <c r="D58" s="257">
        <v>280915.72737699997</v>
      </c>
      <c r="E58" s="238">
        <v>72.540000000000006</v>
      </c>
      <c r="F58" s="238">
        <v>23.26</v>
      </c>
      <c r="G58" s="238">
        <v>0</v>
      </c>
      <c r="H58" s="238">
        <v>0.21</v>
      </c>
      <c r="I58" s="238">
        <v>3.9899999999999949</v>
      </c>
      <c r="J58" s="238">
        <v>8.4900000000000091</v>
      </c>
      <c r="K58" s="9"/>
      <c r="L58" s="9"/>
      <c r="M58" s="9"/>
      <c r="N58" s="9"/>
      <c r="O58" s="9"/>
      <c r="AM58" s="2"/>
      <c r="AN58" s="2"/>
      <c r="AO58" s="2"/>
      <c r="AP58" s="2"/>
      <c r="AQ58" s="2"/>
      <c r="AR58" s="2"/>
      <c r="AS58" s="2"/>
      <c r="AT58" s="2"/>
      <c r="AU58" s="2"/>
      <c r="AV58" s="2"/>
      <c r="AW58" s="2"/>
      <c r="AX58" s="2"/>
      <c r="AY58" s="2"/>
      <c r="AZ58" s="2"/>
      <c r="BA58" s="2"/>
    </row>
    <row r="59" spans="1:53" s="9" customFormat="1" ht="20.100000000000001" customHeight="1">
      <c r="A59" s="166">
        <v>159</v>
      </c>
      <c r="B59" s="241">
        <v>51</v>
      </c>
      <c r="C59" s="236" t="s">
        <v>279</v>
      </c>
      <c r="D59" s="101">
        <v>43251.354359999998</v>
      </c>
      <c r="E59" s="102">
        <v>70.89</v>
      </c>
      <c r="F59" s="102">
        <v>20.68</v>
      </c>
      <c r="G59" s="102">
        <v>1.28</v>
      </c>
      <c r="H59" s="102">
        <v>1.27</v>
      </c>
      <c r="I59" s="102">
        <v>5.8799999999999955</v>
      </c>
      <c r="J59" s="102">
        <v>4.9299999999999926</v>
      </c>
    </row>
    <row r="60" spans="1:53" ht="22.5" customHeight="1">
      <c r="A60" s="166">
        <v>170</v>
      </c>
      <c r="B60" s="238">
        <v>52</v>
      </c>
      <c r="C60" s="144" t="s">
        <v>424</v>
      </c>
      <c r="D60" s="257">
        <v>12348.102274999999</v>
      </c>
      <c r="E60" s="238">
        <v>1.07</v>
      </c>
      <c r="F60" s="238">
        <v>0</v>
      </c>
      <c r="G60" s="238">
        <v>97.95</v>
      </c>
      <c r="H60" s="238">
        <v>0.55000000000000004</v>
      </c>
      <c r="I60" s="238">
        <v>0.43000000000000682</v>
      </c>
      <c r="J60" s="238">
        <v>0</v>
      </c>
      <c r="K60" s="9"/>
      <c r="L60" s="9"/>
      <c r="M60" s="9"/>
      <c r="N60" s="9"/>
      <c r="O60" s="9"/>
      <c r="AM60" s="2"/>
      <c r="AN60" s="2"/>
      <c r="AO60" s="2"/>
      <c r="AP60" s="2"/>
      <c r="AQ60" s="2"/>
      <c r="AR60" s="2"/>
      <c r="AS60" s="2"/>
      <c r="AT60" s="2"/>
      <c r="AU60" s="2"/>
      <c r="AV60" s="2"/>
      <c r="AW60" s="2"/>
      <c r="AX60" s="2"/>
      <c r="AY60" s="2"/>
      <c r="AZ60" s="2"/>
      <c r="BA60" s="2"/>
    </row>
    <row r="61" spans="1:53" ht="20.100000000000001" customHeight="1">
      <c r="A61" s="169"/>
      <c r="B61" s="301" t="s">
        <v>66</v>
      </c>
      <c r="C61" s="294"/>
      <c r="D61" s="170">
        <v>6135393.3822359992</v>
      </c>
      <c r="E61" s="233">
        <v>94.35699664234275</v>
      </c>
      <c r="F61" s="233">
        <v>2.1327105180573245</v>
      </c>
      <c r="G61" s="233">
        <v>0.2294885528078745</v>
      </c>
      <c r="H61" s="233">
        <v>0.34227474438325162</v>
      </c>
      <c r="I61" s="233">
        <v>2.938529542408777</v>
      </c>
      <c r="J61" s="171"/>
      <c r="K61" s="24"/>
      <c r="L61" s="24"/>
      <c r="M61" s="24"/>
      <c r="N61" s="24"/>
      <c r="O61" s="24"/>
    </row>
    <row r="62" spans="1:53" s="16" customFormat="1" ht="20.100000000000001" customHeight="1">
      <c r="A62" s="168">
        <v>18</v>
      </c>
      <c r="B62" s="242">
        <v>53</v>
      </c>
      <c r="C62" s="96" t="s">
        <v>67</v>
      </c>
      <c r="D62" s="77">
        <v>86394.082165</v>
      </c>
      <c r="E62" s="76">
        <v>91.61</v>
      </c>
      <c r="F62" s="76">
        <v>2.9</v>
      </c>
      <c r="G62" s="76">
        <v>1.91</v>
      </c>
      <c r="H62" s="76">
        <v>0</v>
      </c>
      <c r="I62" s="102">
        <v>3.5799999999999983</v>
      </c>
      <c r="J62" s="76">
        <v>2.8700000000000045</v>
      </c>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row>
    <row r="63" spans="1:53" s="2" customFormat="1" ht="20.100000000000001" customHeight="1">
      <c r="A63" s="169"/>
      <c r="B63" s="293" t="s">
        <v>69</v>
      </c>
      <c r="C63" s="294"/>
      <c r="D63" s="170">
        <v>86394.082165</v>
      </c>
      <c r="E63" s="171">
        <v>91.61</v>
      </c>
      <c r="F63" s="171">
        <v>2.9</v>
      </c>
      <c r="G63" s="171">
        <v>1.91</v>
      </c>
      <c r="H63" s="171">
        <v>0</v>
      </c>
      <c r="I63" s="171">
        <v>3.5799999999999983</v>
      </c>
      <c r="J63" s="171"/>
    </row>
    <row r="64" spans="1:53" s="9" customFormat="1" ht="20.100000000000001" customHeight="1">
      <c r="A64" s="166">
        <v>142</v>
      </c>
      <c r="B64" s="238">
        <v>54</v>
      </c>
      <c r="C64" s="144" t="s">
        <v>179</v>
      </c>
      <c r="D64" s="145">
        <v>86969.123689</v>
      </c>
      <c r="E64" s="146">
        <v>95.89</v>
      </c>
      <c r="F64" s="146">
        <v>0</v>
      </c>
      <c r="G64" s="146">
        <v>0</v>
      </c>
      <c r="H64" s="146">
        <v>7.0000000000000007E-2</v>
      </c>
      <c r="I64" s="146">
        <v>4.0400000000000063</v>
      </c>
      <c r="J64" s="146">
        <v>7.0400000000000063</v>
      </c>
    </row>
    <row r="65" spans="1:17" s="9" customFormat="1" ht="19.5" customHeight="1">
      <c r="A65" s="167">
        <v>22</v>
      </c>
      <c r="B65" s="237">
        <v>55</v>
      </c>
      <c r="C65" s="97" t="s">
        <v>88</v>
      </c>
      <c r="D65" s="101">
        <v>1256174.085712</v>
      </c>
      <c r="E65" s="102">
        <v>95.39</v>
      </c>
      <c r="F65" s="102">
        <v>0</v>
      </c>
      <c r="G65" s="102">
        <v>0</v>
      </c>
      <c r="H65" s="102">
        <v>0.02</v>
      </c>
      <c r="I65" s="102">
        <v>4.5900000000000034</v>
      </c>
      <c r="J65" s="102">
        <v>6.0499999999999972</v>
      </c>
    </row>
    <row r="66" spans="1:17" s="9" customFormat="1" ht="20.100000000000001" customHeight="1">
      <c r="A66" s="166">
        <v>26</v>
      </c>
      <c r="B66" s="238">
        <v>56</v>
      </c>
      <c r="C66" s="144" t="s">
        <v>70</v>
      </c>
      <c r="D66" s="145">
        <v>104113.428344</v>
      </c>
      <c r="E66" s="146">
        <v>94.66</v>
      </c>
      <c r="F66" s="146">
        <v>0</v>
      </c>
      <c r="G66" s="146">
        <v>0</v>
      </c>
      <c r="H66" s="146">
        <v>0.03</v>
      </c>
      <c r="I66" s="146">
        <v>5.3100000000000023</v>
      </c>
      <c r="J66" s="146">
        <v>5.0999999999999943</v>
      </c>
      <c r="P66" s="103"/>
      <c r="Q66" s="103"/>
    </row>
    <row r="67" spans="1:17" s="9" customFormat="1" ht="19.5" customHeight="1">
      <c r="A67" s="167">
        <v>64</v>
      </c>
      <c r="B67" s="237">
        <v>57</v>
      </c>
      <c r="C67" s="97" t="s">
        <v>129</v>
      </c>
      <c r="D67" s="101">
        <v>108715.6361</v>
      </c>
      <c r="E67" s="102">
        <v>93.8</v>
      </c>
      <c r="F67" s="102">
        <v>0</v>
      </c>
      <c r="G67" s="102">
        <v>0.37</v>
      </c>
      <c r="H67" s="102">
        <v>0</v>
      </c>
      <c r="I67" s="102">
        <v>5.8299999999999983</v>
      </c>
      <c r="J67" s="102">
        <v>5.4099999999999966</v>
      </c>
    </row>
    <row r="68" spans="1:17" s="9" customFormat="1" ht="20.100000000000001" customHeight="1">
      <c r="A68" s="166">
        <v>44</v>
      </c>
      <c r="B68" s="238">
        <v>58</v>
      </c>
      <c r="C68" s="144" t="s">
        <v>73</v>
      </c>
      <c r="D68" s="145">
        <v>104500.264253</v>
      </c>
      <c r="E68" s="146">
        <v>93.72</v>
      </c>
      <c r="F68" s="146">
        <v>0</v>
      </c>
      <c r="G68" s="146">
        <v>0.01</v>
      </c>
      <c r="H68" s="146">
        <v>0</v>
      </c>
      <c r="I68" s="146">
        <v>6.269999999999996</v>
      </c>
      <c r="J68" s="146">
        <v>10.680000000000007</v>
      </c>
    </row>
    <row r="69" spans="1:17" s="9" customFormat="1" ht="19.5" customHeight="1">
      <c r="A69" s="167">
        <v>4</v>
      </c>
      <c r="B69" s="237">
        <v>59</v>
      </c>
      <c r="C69" s="97" t="s">
        <v>32</v>
      </c>
      <c r="D69" s="101">
        <v>31403.322347000001</v>
      </c>
      <c r="E69" s="102">
        <v>92.76</v>
      </c>
      <c r="F69" s="102">
        <v>0</v>
      </c>
      <c r="G69" s="102">
        <v>0</v>
      </c>
      <c r="H69" s="102">
        <v>0.28999999999999998</v>
      </c>
      <c r="I69" s="102">
        <v>6.9499999999999886</v>
      </c>
      <c r="J69" s="102">
        <v>4.980000000000004</v>
      </c>
    </row>
    <row r="70" spans="1:17" s="103" customFormat="1" ht="20.100000000000001" customHeight="1">
      <c r="A70" s="166">
        <v>21</v>
      </c>
      <c r="B70" s="238">
        <v>60</v>
      </c>
      <c r="C70" s="144" t="s">
        <v>94</v>
      </c>
      <c r="D70" s="145">
        <v>142399.02332099999</v>
      </c>
      <c r="E70" s="146">
        <v>92.38</v>
      </c>
      <c r="F70" s="146">
        <v>0</v>
      </c>
      <c r="G70" s="146">
        <v>0.04</v>
      </c>
      <c r="H70" s="146">
        <v>0</v>
      </c>
      <c r="I70" s="146">
        <v>7.5799999999999983</v>
      </c>
      <c r="J70" s="146">
        <v>4.9099999999999966</v>
      </c>
      <c r="K70" s="9"/>
      <c r="L70" s="9"/>
      <c r="M70" s="9"/>
      <c r="N70" s="9"/>
      <c r="O70" s="9"/>
      <c r="P70" s="9"/>
      <c r="Q70" s="9"/>
    </row>
    <row r="71" spans="1:17" s="9" customFormat="1" ht="19.5" customHeight="1">
      <c r="A71" s="167">
        <v>137</v>
      </c>
      <c r="B71" s="237">
        <v>61</v>
      </c>
      <c r="C71" s="97" t="s">
        <v>163</v>
      </c>
      <c r="D71" s="101">
        <v>6842.5003829999996</v>
      </c>
      <c r="E71" s="102">
        <v>92.37</v>
      </c>
      <c r="F71" s="102">
        <v>0</v>
      </c>
      <c r="G71" s="102">
        <v>0.1</v>
      </c>
      <c r="H71" s="102">
        <v>0.39</v>
      </c>
      <c r="I71" s="102">
        <v>7.1400000000000006</v>
      </c>
      <c r="J71" s="102">
        <v>5.2800000000000011</v>
      </c>
    </row>
    <row r="72" spans="1:17" s="9" customFormat="1" ht="20.100000000000001" customHeight="1">
      <c r="A72" s="166">
        <v>119</v>
      </c>
      <c r="B72" s="238">
        <v>62</v>
      </c>
      <c r="C72" s="144" t="s">
        <v>140</v>
      </c>
      <c r="D72" s="145">
        <v>84133.755846</v>
      </c>
      <c r="E72" s="146">
        <v>92.25</v>
      </c>
      <c r="F72" s="146">
        <v>0</v>
      </c>
      <c r="G72" s="146">
        <v>0</v>
      </c>
      <c r="H72" s="146">
        <v>0.01</v>
      </c>
      <c r="I72" s="146">
        <v>7.7399999999999949</v>
      </c>
      <c r="J72" s="146">
        <v>11.299999999999997</v>
      </c>
    </row>
    <row r="73" spans="1:17" s="9" customFormat="1" ht="19.5" customHeight="1">
      <c r="A73" s="167">
        <v>57</v>
      </c>
      <c r="B73" s="237">
        <v>63</v>
      </c>
      <c r="C73" s="97" t="s">
        <v>93</v>
      </c>
      <c r="D73" s="101">
        <v>20793.710928</v>
      </c>
      <c r="E73" s="102">
        <v>92.07</v>
      </c>
      <c r="F73" s="102">
        <v>0</v>
      </c>
      <c r="G73" s="102">
        <v>2.96</v>
      </c>
      <c r="H73" s="102">
        <v>0</v>
      </c>
      <c r="I73" s="102">
        <v>4.9700000000000131</v>
      </c>
      <c r="J73" s="102">
        <v>4</v>
      </c>
    </row>
    <row r="74" spans="1:17" s="9" customFormat="1" ht="20.100000000000001" customHeight="1">
      <c r="A74" s="166">
        <v>38</v>
      </c>
      <c r="B74" s="238">
        <v>64</v>
      </c>
      <c r="C74" s="144" t="s">
        <v>123</v>
      </c>
      <c r="D74" s="145">
        <v>305529.37112000003</v>
      </c>
      <c r="E74" s="146">
        <v>91.9</v>
      </c>
      <c r="F74" s="146">
        <v>0</v>
      </c>
      <c r="G74" s="146">
        <v>0</v>
      </c>
      <c r="H74" s="146">
        <v>1.49</v>
      </c>
      <c r="I74" s="146">
        <v>6.6099999999999994</v>
      </c>
      <c r="J74" s="146">
        <v>5.8199999999999932</v>
      </c>
    </row>
    <row r="75" spans="1:17" s="9" customFormat="1" ht="19.5" customHeight="1">
      <c r="A75" s="167">
        <v>63</v>
      </c>
      <c r="B75" s="237">
        <v>65</v>
      </c>
      <c r="C75" s="97" t="s">
        <v>127</v>
      </c>
      <c r="D75" s="101">
        <v>8491.5796439999995</v>
      </c>
      <c r="E75" s="102">
        <v>91.64</v>
      </c>
      <c r="F75" s="102">
        <v>0</v>
      </c>
      <c r="G75" s="102">
        <v>4.3899999999999997</v>
      </c>
      <c r="H75" s="102">
        <v>0.02</v>
      </c>
      <c r="I75" s="102">
        <v>3.9500000000000028</v>
      </c>
      <c r="J75" s="102">
        <v>4.6400000000000006</v>
      </c>
    </row>
    <row r="76" spans="1:17" s="9" customFormat="1" ht="20.100000000000001" customHeight="1">
      <c r="A76" s="166">
        <v>33</v>
      </c>
      <c r="B76" s="238">
        <v>66</v>
      </c>
      <c r="C76" s="144" t="s">
        <v>102</v>
      </c>
      <c r="D76" s="145">
        <v>12765.51528</v>
      </c>
      <c r="E76" s="146">
        <v>91.38</v>
      </c>
      <c r="F76" s="146">
        <v>0</v>
      </c>
      <c r="G76" s="146">
        <v>2.31</v>
      </c>
      <c r="H76" s="146">
        <v>0</v>
      </c>
      <c r="I76" s="146">
        <v>6.3100000000000023</v>
      </c>
      <c r="J76" s="146">
        <v>3.6000000000000085</v>
      </c>
    </row>
    <row r="77" spans="1:17" s="9" customFormat="1" ht="19.5" customHeight="1">
      <c r="A77" s="167">
        <v>152</v>
      </c>
      <c r="B77" s="237">
        <v>67</v>
      </c>
      <c r="C77" s="97" t="s">
        <v>262</v>
      </c>
      <c r="D77" s="101">
        <v>39736.747373999999</v>
      </c>
      <c r="E77" s="102">
        <v>91.1</v>
      </c>
      <c r="F77" s="102">
        <v>0</v>
      </c>
      <c r="G77" s="102">
        <v>1.31</v>
      </c>
      <c r="H77" s="102">
        <v>0.34</v>
      </c>
      <c r="I77" s="102">
        <v>7.25</v>
      </c>
      <c r="J77" s="102">
        <v>2.7400000000000091</v>
      </c>
    </row>
    <row r="78" spans="1:17" s="9" customFormat="1" ht="20.100000000000001" customHeight="1">
      <c r="A78" s="166">
        <v>25</v>
      </c>
      <c r="B78" s="238">
        <v>68</v>
      </c>
      <c r="C78" s="144" t="s">
        <v>80</v>
      </c>
      <c r="D78" s="145">
        <v>393387.45406100003</v>
      </c>
      <c r="E78" s="146">
        <v>90.73</v>
      </c>
      <c r="F78" s="146">
        <v>0</v>
      </c>
      <c r="G78" s="146">
        <v>0.77</v>
      </c>
      <c r="H78" s="146">
        <v>0</v>
      </c>
      <c r="I78" s="146">
        <v>8.5</v>
      </c>
      <c r="J78" s="146">
        <v>7.4099999999999966</v>
      </c>
    </row>
    <row r="79" spans="1:17" s="9" customFormat="1" ht="19.5" customHeight="1">
      <c r="A79" s="167">
        <v>27</v>
      </c>
      <c r="B79" s="237">
        <v>69</v>
      </c>
      <c r="C79" s="97" t="s">
        <v>432</v>
      </c>
      <c r="D79" s="101">
        <v>26144.062548000002</v>
      </c>
      <c r="E79" s="102">
        <v>90.36</v>
      </c>
      <c r="F79" s="102">
        <v>3.38</v>
      </c>
      <c r="G79" s="102">
        <v>0.71</v>
      </c>
      <c r="H79" s="102">
        <v>0.18</v>
      </c>
      <c r="I79" s="102">
        <v>5.3700000000000045</v>
      </c>
      <c r="J79" s="102">
        <v>3.8500000000000085</v>
      </c>
    </row>
    <row r="80" spans="1:17" s="9" customFormat="1" ht="20.100000000000001" customHeight="1">
      <c r="A80" s="166">
        <v>54</v>
      </c>
      <c r="B80" s="238">
        <v>70</v>
      </c>
      <c r="C80" s="144" t="s">
        <v>113</v>
      </c>
      <c r="D80" s="145">
        <v>19580.913039999999</v>
      </c>
      <c r="E80" s="146">
        <v>90.05</v>
      </c>
      <c r="F80" s="146">
        <v>1.8900000000000001</v>
      </c>
      <c r="G80" s="146">
        <v>2.0500000000000003</v>
      </c>
      <c r="H80" s="146">
        <v>0</v>
      </c>
      <c r="I80" s="146">
        <v>6.0100000000000051</v>
      </c>
      <c r="J80" s="146">
        <v>7.8800000000000097</v>
      </c>
    </row>
    <row r="81" spans="1:10" s="9" customFormat="1" ht="19.5" customHeight="1">
      <c r="A81" s="167">
        <v>31</v>
      </c>
      <c r="B81" s="237">
        <v>71</v>
      </c>
      <c r="C81" s="97" t="s">
        <v>126</v>
      </c>
      <c r="D81" s="101">
        <v>16892.051971000001</v>
      </c>
      <c r="E81" s="102">
        <v>89.69</v>
      </c>
      <c r="F81" s="102">
        <v>0</v>
      </c>
      <c r="G81" s="102">
        <v>0.94</v>
      </c>
      <c r="H81" s="102">
        <v>0</v>
      </c>
      <c r="I81" s="102">
        <v>9.3700000000000045</v>
      </c>
      <c r="J81" s="102">
        <v>5.8499999999999943</v>
      </c>
    </row>
    <row r="82" spans="1:10" s="9" customFormat="1" ht="20.100000000000001" customHeight="1">
      <c r="A82" s="166">
        <v>42</v>
      </c>
      <c r="B82" s="238">
        <v>72</v>
      </c>
      <c r="C82" s="144" t="s">
        <v>434</v>
      </c>
      <c r="D82" s="145">
        <v>10074.069485</v>
      </c>
      <c r="E82" s="146">
        <v>89.44</v>
      </c>
      <c r="F82" s="146">
        <v>0</v>
      </c>
      <c r="G82" s="146">
        <v>3.3</v>
      </c>
      <c r="H82" s="146">
        <v>0.16</v>
      </c>
      <c r="I82" s="146">
        <v>7.1000000000000085</v>
      </c>
      <c r="J82" s="146">
        <v>5.1700000000000017</v>
      </c>
    </row>
    <row r="83" spans="1:10" s="9" customFormat="1" ht="19.5" customHeight="1">
      <c r="A83" s="167">
        <v>65</v>
      </c>
      <c r="B83" s="237">
        <v>73</v>
      </c>
      <c r="C83" s="97" t="s">
        <v>81</v>
      </c>
      <c r="D83" s="101">
        <v>61744.357618000002</v>
      </c>
      <c r="E83" s="102">
        <v>88.8</v>
      </c>
      <c r="F83" s="102">
        <v>0</v>
      </c>
      <c r="G83" s="102">
        <v>3.58</v>
      </c>
      <c r="H83" s="102">
        <v>0.08</v>
      </c>
      <c r="I83" s="102">
        <v>7.5400000000000063</v>
      </c>
      <c r="J83" s="102">
        <v>4.2900000000000063</v>
      </c>
    </row>
    <row r="84" spans="1:10" s="9" customFormat="1" ht="20.100000000000001" customHeight="1">
      <c r="A84" s="166">
        <v>46</v>
      </c>
      <c r="B84" s="238">
        <v>74</v>
      </c>
      <c r="C84" s="144" t="s">
        <v>115</v>
      </c>
      <c r="D84" s="145">
        <v>96447.985564000002</v>
      </c>
      <c r="E84" s="146">
        <v>88.13</v>
      </c>
      <c r="F84" s="146">
        <v>0</v>
      </c>
      <c r="G84" s="146">
        <v>0</v>
      </c>
      <c r="H84" s="146">
        <v>1.75</v>
      </c>
      <c r="I84" s="146">
        <v>10.120000000000005</v>
      </c>
      <c r="J84" s="146">
        <v>5.4900000000000091</v>
      </c>
    </row>
    <row r="85" spans="1:10" s="9" customFormat="1" ht="19.5" customHeight="1">
      <c r="A85" s="167">
        <v>161</v>
      </c>
      <c r="B85" s="237">
        <v>75</v>
      </c>
      <c r="C85" s="97" t="s">
        <v>393</v>
      </c>
      <c r="D85" s="101">
        <v>18972.153010000002</v>
      </c>
      <c r="E85" s="102">
        <v>87.6</v>
      </c>
      <c r="F85" s="102">
        <v>5.36</v>
      </c>
      <c r="G85" s="102">
        <v>0.28000000000000003</v>
      </c>
      <c r="H85" s="102">
        <v>0.14000000000000001</v>
      </c>
      <c r="I85" s="102">
        <v>6.6200000000000045</v>
      </c>
      <c r="J85" s="102">
        <v>9.9000000000000057</v>
      </c>
    </row>
    <row r="86" spans="1:10" s="9" customFormat="1" ht="20.100000000000001" customHeight="1">
      <c r="A86" s="166">
        <v>19</v>
      </c>
      <c r="B86" s="238">
        <v>76</v>
      </c>
      <c r="C86" s="144" t="s">
        <v>83</v>
      </c>
      <c r="D86" s="145">
        <v>44473.068696000002</v>
      </c>
      <c r="E86" s="146">
        <v>87.52</v>
      </c>
      <c r="F86" s="146">
        <v>2.25</v>
      </c>
      <c r="G86" s="146">
        <v>0</v>
      </c>
      <c r="H86" s="146">
        <v>0.73</v>
      </c>
      <c r="I86" s="146">
        <v>9.5</v>
      </c>
      <c r="J86" s="146">
        <v>6.730000000000004</v>
      </c>
    </row>
    <row r="87" spans="1:10" s="9" customFormat="1" ht="19.5" customHeight="1">
      <c r="A87" s="167">
        <v>60</v>
      </c>
      <c r="B87" s="237">
        <v>77</v>
      </c>
      <c r="C87" s="97" t="s">
        <v>437</v>
      </c>
      <c r="D87" s="101">
        <v>46867.690320000002</v>
      </c>
      <c r="E87" s="102">
        <v>86.64</v>
      </c>
      <c r="F87" s="102">
        <v>2</v>
      </c>
      <c r="G87" s="102">
        <v>2.29</v>
      </c>
      <c r="H87" s="102">
        <v>0</v>
      </c>
      <c r="I87" s="102">
        <v>9.0699999999999932</v>
      </c>
      <c r="J87" s="102">
        <v>7.1400000000000006</v>
      </c>
    </row>
    <row r="88" spans="1:10" s="9" customFormat="1" ht="20.100000000000001" customHeight="1">
      <c r="A88" s="166">
        <v>47</v>
      </c>
      <c r="B88" s="238">
        <v>78</v>
      </c>
      <c r="C88" s="144" t="s">
        <v>124</v>
      </c>
      <c r="D88" s="145">
        <v>12516.524627000001</v>
      </c>
      <c r="E88" s="146">
        <v>86.05</v>
      </c>
      <c r="F88" s="146">
        <v>0</v>
      </c>
      <c r="G88" s="146">
        <v>5.79</v>
      </c>
      <c r="H88" s="146">
        <v>0.16</v>
      </c>
      <c r="I88" s="146">
        <v>8</v>
      </c>
      <c r="J88" s="146">
        <v>21.300000000000011</v>
      </c>
    </row>
    <row r="89" spans="1:10" s="9" customFormat="1" ht="19.5" customHeight="1">
      <c r="A89" s="167">
        <v>58</v>
      </c>
      <c r="B89" s="237">
        <v>79</v>
      </c>
      <c r="C89" s="97" t="s">
        <v>79</v>
      </c>
      <c r="D89" s="101">
        <v>12037.111387000001</v>
      </c>
      <c r="E89" s="102">
        <v>85</v>
      </c>
      <c r="F89" s="102">
        <v>0</v>
      </c>
      <c r="G89" s="102">
        <v>0</v>
      </c>
      <c r="H89" s="102">
        <v>3.53</v>
      </c>
      <c r="I89" s="102">
        <v>11.469999999999999</v>
      </c>
      <c r="J89" s="102">
        <v>16.03</v>
      </c>
    </row>
    <row r="90" spans="1:10" s="9" customFormat="1" ht="20.100000000000001" customHeight="1">
      <c r="A90" s="166">
        <v>59</v>
      </c>
      <c r="B90" s="238">
        <v>80</v>
      </c>
      <c r="C90" s="144" t="s">
        <v>117</v>
      </c>
      <c r="D90" s="145">
        <v>12301.691314</v>
      </c>
      <c r="E90" s="146">
        <v>84.61</v>
      </c>
      <c r="F90" s="146">
        <v>0</v>
      </c>
      <c r="G90" s="146">
        <v>0.49</v>
      </c>
      <c r="H90" s="146">
        <v>1.55</v>
      </c>
      <c r="I90" s="146">
        <v>13.349999999999994</v>
      </c>
      <c r="J90" s="146">
        <v>10.599999999999994</v>
      </c>
    </row>
    <row r="91" spans="1:10" s="9" customFormat="1" ht="19.5" customHeight="1">
      <c r="A91" s="167">
        <v>53</v>
      </c>
      <c r="B91" s="237">
        <v>81</v>
      </c>
      <c r="C91" s="97" t="s">
        <v>86</v>
      </c>
      <c r="D91" s="101">
        <v>16557.553341999999</v>
      </c>
      <c r="E91" s="102">
        <v>84.42</v>
      </c>
      <c r="F91" s="102">
        <v>4.58</v>
      </c>
      <c r="G91" s="102">
        <v>4.53</v>
      </c>
      <c r="H91" s="102">
        <v>0</v>
      </c>
      <c r="I91" s="102">
        <v>6.4699999999999989</v>
      </c>
      <c r="J91" s="102">
        <v>6.2500000000000142</v>
      </c>
    </row>
    <row r="92" spans="1:10" s="9" customFormat="1" ht="20.100000000000001" customHeight="1">
      <c r="A92" s="166">
        <v>40</v>
      </c>
      <c r="B92" s="238">
        <v>82</v>
      </c>
      <c r="C92" s="144" t="s">
        <v>119</v>
      </c>
      <c r="D92" s="145">
        <v>15022.741321</v>
      </c>
      <c r="E92" s="146">
        <v>84.11</v>
      </c>
      <c r="F92" s="146">
        <v>10.1</v>
      </c>
      <c r="G92" s="146">
        <v>0.83</v>
      </c>
      <c r="H92" s="146">
        <v>0.34</v>
      </c>
      <c r="I92" s="146">
        <v>4.6200000000000045</v>
      </c>
      <c r="J92" s="146">
        <v>2.460000000000008</v>
      </c>
    </row>
    <row r="93" spans="1:10" s="9" customFormat="1" ht="19.5" customHeight="1">
      <c r="A93" s="167">
        <v>124</v>
      </c>
      <c r="B93" s="237">
        <v>83</v>
      </c>
      <c r="C93" s="97" t="s">
        <v>137</v>
      </c>
      <c r="D93" s="101">
        <v>97853.958400000003</v>
      </c>
      <c r="E93" s="102">
        <v>83.23</v>
      </c>
      <c r="F93" s="102">
        <v>8.08</v>
      </c>
      <c r="G93" s="102">
        <v>1.7000000000000002</v>
      </c>
      <c r="H93" s="102">
        <v>0</v>
      </c>
      <c r="I93" s="102">
        <v>6.9899999999999949</v>
      </c>
      <c r="J93" s="102">
        <v>10.849999999999994</v>
      </c>
    </row>
    <row r="94" spans="1:10" s="9" customFormat="1" ht="20.100000000000001" customHeight="1">
      <c r="A94" s="166">
        <v>126</v>
      </c>
      <c r="B94" s="238">
        <v>84</v>
      </c>
      <c r="C94" s="144" t="s">
        <v>151</v>
      </c>
      <c r="D94" s="145">
        <v>131049.917109</v>
      </c>
      <c r="E94" s="146">
        <v>82.34</v>
      </c>
      <c r="F94" s="146">
        <v>11.709999999999999</v>
      </c>
      <c r="G94" s="146">
        <v>0</v>
      </c>
      <c r="H94" s="146">
        <v>1.1299999999999999</v>
      </c>
      <c r="I94" s="146">
        <v>4.8199999999999932</v>
      </c>
      <c r="J94" s="146">
        <v>7.6599999999999966</v>
      </c>
    </row>
    <row r="95" spans="1:10" s="9" customFormat="1" ht="19.5" customHeight="1">
      <c r="A95" s="167">
        <v>45</v>
      </c>
      <c r="B95" s="237">
        <v>85</v>
      </c>
      <c r="C95" s="97" t="s">
        <v>97</v>
      </c>
      <c r="D95" s="101">
        <v>16101.463444999999</v>
      </c>
      <c r="E95" s="102">
        <v>82.31</v>
      </c>
      <c r="F95" s="102">
        <v>10.52</v>
      </c>
      <c r="G95" s="102">
        <v>0.13</v>
      </c>
      <c r="H95" s="102">
        <v>0.3</v>
      </c>
      <c r="I95" s="102">
        <v>6.7399999999999949</v>
      </c>
      <c r="J95" s="102">
        <v>4.75</v>
      </c>
    </row>
    <row r="96" spans="1:10" s="9" customFormat="1" ht="20.100000000000001" customHeight="1">
      <c r="A96" s="166">
        <v>37</v>
      </c>
      <c r="B96" s="238">
        <v>86</v>
      </c>
      <c r="C96" s="144" t="s">
        <v>107</v>
      </c>
      <c r="D96" s="145">
        <v>10887.87218</v>
      </c>
      <c r="E96" s="146">
        <v>82.25</v>
      </c>
      <c r="F96" s="146">
        <v>0</v>
      </c>
      <c r="G96" s="146">
        <v>0</v>
      </c>
      <c r="H96" s="146">
        <v>0.27</v>
      </c>
      <c r="I96" s="146">
        <v>17.480000000000004</v>
      </c>
      <c r="J96" s="146">
        <v>4.4500000000000028</v>
      </c>
    </row>
    <row r="97" spans="1:10" s="9" customFormat="1" ht="19.5" customHeight="1">
      <c r="A97" s="167">
        <v>62</v>
      </c>
      <c r="B97" s="237">
        <v>87</v>
      </c>
      <c r="C97" s="97" t="s">
        <v>110</v>
      </c>
      <c r="D97" s="101">
        <v>17847.700528000001</v>
      </c>
      <c r="E97" s="102">
        <v>81.89</v>
      </c>
      <c r="F97" s="102">
        <v>0</v>
      </c>
      <c r="G97" s="102">
        <v>8.43</v>
      </c>
      <c r="H97" s="102">
        <v>0.24</v>
      </c>
      <c r="I97" s="102">
        <v>9.4399999999999977</v>
      </c>
      <c r="J97" s="102">
        <v>6.6399999999999864</v>
      </c>
    </row>
    <row r="98" spans="1:10" s="9" customFormat="1" ht="20.100000000000001" customHeight="1">
      <c r="A98" s="166">
        <v>35</v>
      </c>
      <c r="B98" s="238">
        <v>88</v>
      </c>
      <c r="C98" s="144" t="s">
        <v>436</v>
      </c>
      <c r="D98" s="145">
        <v>6631.1871309999997</v>
      </c>
      <c r="E98" s="146">
        <v>81.540000000000006</v>
      </c>
      <c r="F98" s="146">
        <v>0</v>
      </c>
      <c r="G98" s="146">
        <v>4.9000000000000004</v>
      </c>
      <c r="H98" s="146">
        <v>0.43</v>
      </c>
      <c r="I98" s="146">
        <v>13.129999999999995</v>
      </c>
      <c r="J98" s="146">
        <v>5.0799999999999983</v>
      </c>
    </row>
    <row r="99" spans="1:10" s="9" customFormat="1" ht="19.5" customHeight="1">
      <c r="A99" s="167">
        <v>56</v>
      </c>
      <c r="B99" s="237">
        <v>89</v>
      </c>
      <c r="C99" s="97" t="s">
        <v>98</v>
      </c>
      <c r="D99" s="101">
        <v>29579.911992000001</v>
      </c>
      <c r="E99" s="102">
        <v>79.600000000000009</v>
      </c>
      <c r="F99" s="102">
        <v>0</v>
      </c>
      <c r="G99" s="102">
        <v>11.559999999999999</v>
      </c>
      <c r="H99" s="102">
        <v>0</v>
      </c>
      <c r="I99" s="102">
        <v>8.8399999999999892</v>
      </c>
      <c r="J99" s="102">
        <v>6.5799999999999983</v>
      </c>
    </row>
    <row r="100" spans="1:10" s="9" customFormat="1" ht="20.100000000000001" customHeight="1">
      <c r="A100" s="166">
        <v>49</v>
      </c>
      <c r="B100" s="238">
        <v>90</v>
      </c>
      <c r="C100" s="144" t="s">
        <v>433</v>
      </c>
      <c r="D100" s="145">
        <v>57531.394756000002</v>
      </c>
      <c r="E100" s="146">
        <v>79.349999999999994</v>
      </c>
      <c r="F100" s="146">
        <v>0</v>
      </c>
      <c r="G100" s="146">
        <v>11.61</v>
      </c>
      <c r="H100" s="146">
        <v>7.0000000000000007E-2</v>
      </c>
      <c r="I100" s="146">
        <v>8.9699999999999989</v>
      </c>
      <c r="J100" s="146">
        <v>12.180000000000007</v>
      </c>
    </row>
    <row r="101" spans="1:10" s="9" customFormat="1" ht="19.5" customHeight="1">
      <c r="A101" s="167">
        <v>61</v>
      </c>
      <c r="B101" s="237">
        <v>91</v>
      </c>
      <c r="C101" s="97" t="s">
        <v>121</v>
      </c>
      <c r="D101" s="101">
        <v>406168.01374299999</v>
      </c>
      <c r="E101" s="102">
        <v>78.77</v>
      </c>
      <c r="F101" s="102">
        <v>9.26</v>
      </c>
      <c r="G101" s="102">
        <v>7.0000000000000007E-2</v>
      </c>
      <c r="H101" s="102">
        <v>0.32</v>
      </c>
      <c r="I101" s="102">
        <v>11.579999999999998</v>
      </c>
      <c r="J101" s="102">
        <v>10.159999999999997</v>
      </c>
    </row>
    <row r="102" spans="1:10" s="9" customFormat="1" ht="20.100000000000001" customHeight="1">
      <c r="A102" s="166">
        <v>23</v>
      </c>
      <c r="B102" s="238">
        <v>92</v>
      </c>
      <c r="C102" s="144" t="s">
        <v>75</v>
      </c>
      <c r="D102" s="145">
        <v>38237.373137000002</v>
      </c>
      <c r="E102" s="146">
        <v>77.86</v>
      </c>
      <c r="F102" s="146">
        <v>7.5</v>
      </c>
      <c r="G102" s="146">
        <v>1.92</v>
      </c>
      <c r="H102" s="146">
        <v>0</v>
      </c>
      <c r="I102" s="146">
        <v>12.719999999999999</v>
      </c>
      <c r="J102" s="146">
        <v>3.8199999999999932</v>
      </c>
    </row>
    <row r="103" spans="1:10" s="9" customFormat="1" ht="19.5" customHeight="1">
      <c r="A103" s="167">
        <v>109</v>
      </c>
      <c r="B103" s="237">
        <v>93</v>
      </c>
      <c r="C103" s="97" t="s">
        <v>133</v>
      </c>
      <c r="D103" s="101">
        <v>18655.111486000002</v>
      </c>
      <c r="E103" s="102">
        <v>77.09</v>
      </c>
      <c r="F103" s="102">
        <v>12.02</v>
      </c>
      <c r="G103" s="102">
        <v>0</v>
      </c>
      <c r="H103" s="102">
        <v>0.27</v>
      </c>
      <c r="I103" s="102">
        <v>10.620000000000005</v>
      </c>
      <c r="J103" s="102">
        <v>15.599999999999994</v>
      </c>
    </row>
    <row r="104" spans="1:10" s="9" customFormat="1" ht="20.100000000000001" customHeight="1">
      <c r="A104" s="166">
        <v>131</v>
      </c>
      <c r="B104" s="238">
        <v>94</v>
      </c>
      <c r="C104" s="144" t="s">
        <v>156</v>
      </c>
      <c r="D104" s="145">
        <v>41823.345723999999</v>
      </c>
      <c r="E104" s="146">
        <v>76.930000000000007</v>
      </c>
      <c r="F104" s="146">
        <v>16.57</v>
      </c>
      <c r="G104" s="146">
        <v>0.01</v>
      </c>
      <c r="H104" s="146">
        <v>0.77</v>
      </c>
      <c r="I104" s="146">
        <v>5.7199999999999989</v>
      </c>
      <c r="J104" s="146">
        <v>3.7099999999999937</v>
      </c>
    </row>
    <row r="105" spans="1:10" s="9" customFormat="1" ht="19.5" customHeight="1">
      <c r="A105" s="167">
        <v>20</v>
      </c>
      <c r="B105" s="237">
        <v>95</v>
      </c>
      <c r="C105" s="97" t="s">
        <v>78</v>
      </c>
      <c r="D105" s="101">
        <v>96873.840299999996</v>
      </c>
      <c r="E105" s="102">
        <v>76.070000000000007</v>
      </c>
      <c r="F105" s="102">
        <v>18.89</v>
      </c>
      <c r="G105" s="102">
        <v>0.01</v>
      </c>
      <c r="H105" s="102">
        <v>0.72</v>
      </c>
      <c r="I105" s="102">
        <v>4.3099999999999881</v>
      </c>
      <c r="J105" s="102">
        <v>8.3299999999999983</v>
      </c>
    </row>
    <row r="106" spans="1:10" s="9" customFormat="1" ht="20.100000000000001" customHeight="1">
      <c r="A106" s="166">
        <v>140</v>
      </c>
      <c r="B106" s="238">
        <v>96</v>
      </c>
      <c r="C106" s="144" t="s">
        <v>172</v>
      </c>
      <c r="D106" s="145">
        <v>26861.168848000001</v>
      </c>
      <c r="E106" s="146">
        <v>75.680000000000007</v>
      </c>
      <c r="F106" s="146">
        <v>0</v>
      </c>
      <c r="G106" s="146">
        <v>15.06</v>
      </c>
      <c r="H106" s="146">
        <v>0</v>
      </c>
      <c r="I106" s="146">
        <v>9.2599999999999909</v>
      </c>
      <c r="J106" s="146">
        <v>5.6700000000000017</v>
      </c>
    </row>
    <row r="107" spans="1:10" s="9" customFormat="1" ht="19.5" customHeight="1">
      <c r="A107" s="167">
        <v>36</v>
      </c>
      <c r="B107" s="237">
        <v>97</v>
      </c>
      <c r="C107" s="97" t="s">
        <v>76</v>
      </c>
      <c r="D107" s="101">
        <v>146956.25799700001</v>
      </c>
      <c r="E107" s="102">
        <v>74.989999999999995</v>
      </c>
      <c r="F107" s="102">
        <v>18.61</v>
      </c>
      <c r="G107" s="102">
        <v>0.02</v>
      </c>
      <c r="H107" s="102">
        <v>0.01</v>
      </c>
      <c r="I107" s="102">
        <v>6.3700000000000045</v>
      </c>
      <c r="J107" s="102">
        <v>3.0700000000000074</v>
      </c>
    </row>
    <row r="108" spans="1:10" s="9" customFormat="1" ht="20.100000000000001" customHeight="1">
      <c r="A108" s="166">
        <v>122</v>
      </c>
      <c r="B108" s="238">
        <v>98</v>
      </c>
      <c r="C108" s="144" t="s">
        <v>146</v>
      </c>
      <c r="D108" s="145">
        <v>118578.391431</v>
      </c>
      <c r="E108" s="146">
        <v>74.39</v>
      </c>
      <c r="F108" s="146">
        <v>16.27</v>
      </c>
      <c r="G108" s="146">
        <v>0.42</v>
      </c>
      <c r="H108" s="146">
        <v>0</v>
      </c>
      <c r="I108" s="146">
        <v>8.9200000000000017</v>
      </c>
      <c r="J108" s="146">
        <v>6.0100000000000051</v>
      </c>
    </row>
    <row r="109" spans="1:10" s="9" customFormat="1" ht="19.5" customHeight="1">
      <c r="A109" s="167">
        <v>158</v>
      </c>
      <c r="B109" s="237">
        <v>99</v>
      </c>
      <c r="C109" s="97" t="s">
        <v>278</v>
      </c>
      <c r="D109" s="101">
        <v>5120.2600540000003</v>
      </c>
      <c r="E109" s="102">
        <v>73.86</v>
      </c>
      <c r="F109" s="102">
        <v>10.48</v>
      </c>
      <c r="G109" s="102">
        <v>0.79</v>
      </c>
      <c r="H109" s="102">
        <v>3.65</v>
      </c>
      <c r="I109" s="102">
        <v>11.219999999999999</v>
      </c>
      <c r="J109" s="102">
        <v>6.2999999999999972</v>
      </c>
    </row>
    <row r="110" spans="1:10" s="9" customFormat="1" ht="20.100000000000001" customHeight="1">
      <c r="A110" s="166">
        <v>146</v>
      </c>
      <c r="B110" s="238">
        <v>100</v>
      </c>
      <c r="C110" s="144" t="s">
        <v>187</v>
      </c>
      <c r="D110" s="145">
        <v>3545.1340399999999</v>
      </c>
      <c r="E110" s="146">
        <v>73.63</v>
      </c>
      <c r="F110" s="146">
        <v>0</v>
      </c>
      <c r="G110" s="146">
        <v>0</v>
      </c>
      <c r="H110" s="146">
        <v>0.6</v>
      </c>
      <c r="I110" s="146">
        <v>25.77000000000001</v>
      </c>
      <c r="J110" s="146">
        <v>13.539999999999992</v>
      </c>
    </row>
    <row r="111" spans="1:10" s="9" customFormat="1" ht="19.5" customHeight="1">
      <c r="A111" s="167">
        <v>125</v>
      </c>
      <c r="B111" s="237">
        <v>101</v>
      </c>
      <c r="C111" s="97" t="s">
        <v>148</v>
      </c>
      <c r="D111" s="101">
        <v>9132.0350780000008</v>
      </c>
      <c r="E111" s="102">
        <v>73.069999999999993</v>
      </c>
      <c r="F111" s="102">
        <v>0</v>
      </c>
      <c r="G111" s="102">
        <v>9.17</v>
      </c>
      <c r="H111" s="102">
        <v>7.07</v>
      </c>
      <c r="I111" s="102">
        <v>10.689999999999998</v>
      </c>
      <c r="J111" s="102">
        <v>5.4899999999999949</v>
      </c>
    </row>
    <row r="112" spans="1:10" s="9" customFormat="1" ht="20.100000000000001" customHeight="1">
      <c r="A112" s="166">
        <v>29</v>
      </c>
      <c r="B112" s="238">
        <v>102</v>
      </c>
      <c r="C112" s="144" t="s">
        <v>438</v>
      </c>
      <c r="D112" s="145">
        <v>40471.620561999996</v>
      </c>
      <c r="E112" s="146">
        <v>72.84</v>
      </c>
      <c r="F112" s="146">
        <v>1.07</v>
      </c>
      <c r="G112" s="146">
        <v>17.91</v>
      </c>
      <c r="H112" s="146">
        <v>1.26</v>
      </c>
      <c r="I112" s="146">
        <v>6.9199999999999875</v>
      </c>
      <c r="J112" s="146">
        <v>16.03</v>
      </c>
    </row>
    <row r="113" spans="1:10" s="9" customFormat="1" ht="19.5" customHeight="1">
      <c r="A113" s="167">
        <v>24</v>
      </c>
      <c r="B113" s="237">
        <v>103</v>
      </c>
      <c r="C113" s="97" t="s">
        <v>105</v>
      </c>
      <c r="D113" s="101">
        <v>32854.769810999998</v>
      </c>
      <c r="E113" s="102">
        <v>72.83</v>
      </c>
      <c r="F113" s="102">
        <v>20.03</v>
      </c>
      <c r="G113" s="102">
        <v>0</v>
      </c>
      <c r="H113" s="102">
        <v>0.86</v>
      </c>
      <c r="I113" s="102">
        <v>6.2800000000000011</v>
      </c>
      <c r="J113" s="102">
        <v>7.4300000000000068</v>
      </c>
    </row>
    <row r="114" spans="1:10" s="9" customFormat="1" ht="20.100000000000001" customHeight="1">
      <c r="A114" s="166">
        <v>166</v>
      </c>
      <c r="B114" s="238">
        <v>104</v>
      </c>
      <c r="C114" s="144" t="s">
        <v>402</v>
      </c>
      <c r="D114" s="145">
        <v>21021.064577000001</v>
      </c>
      <c r="E114" s="146">
        <v>72.010000000000005</v>
      </c>
      <c r="F114" s="146">
        <v>23.9</v>
      </c>
      <c r="G114" s="146">
        <v>2.39</v>
      </c>
      <c r="H114" s="146">
        <v>0.01</v>
      </c>
      <c r="I114" s="146">
        <v>1.6899999999999977</v>
      </c>
      <c r="J114" s="146">
        <v>5.1400000000000006</v>
      </c>
    </row>
    <row r="115" spans="1:10" s="9" customFormat="1" ht="19.5" customHeight="1">
      <c r="A115" s="167">
        <v>43</v>
      </c>
      <c r="B115" s="237">
        <v>105</v>
      </c>
      <c r="C115" s="97" t="s">
        <v>111</v>
      </c>
      <c r="D115" s="101">
        <v>47115.104547000003</v>
      </c>
      <c r="E115" s="102">
        <v>71.460000000000008</v>
      </c>
      <c r="F115" s="102">
        <v>24.88</v>
      </c>
      <c r="G115" s="102">
        <v>1.25</v>
      </c>
      <c r="H115" s="102">
        <v>0</v>
      </c>
      <c r="I115" s="102">
        <v>2.4099999999999966</v>
      </c>
      <c r="J115" s="102">
        <v>11.320000000000007</v>
      </c>
    </row>
    <row r="116" spans="1:10" s="9" customFormat="1" ht="20.100000000000001" customHeight="1">
      <c r="A116" s="166">
        <v>133</v>
      </c>
      <c r="B116" s="238">
        <v>106</v>
      </c>
      <c r="C116" s="144" t="s">
        <v>157</v>
      </c>
      <c r="D116" s="145">
        <v>16519.348215999999</v>
      </c>
      <c r="E116" s="146">
        <v>71.179999999999993</v>
      </c>
      <c r="F116" s="146">
        <v>8.1100000000000012</v>
      </c>
      <c r="G116" s="146">
        <v>15.260000000000002</v>
      </c>
      <c r="H116" s="146">
        <v>0</v>
      </c>
      <c r="I116" s="146">
        <v>5.4500000000000028</v>
      </c>
      <c r="J116" s="146">
        <v>4.5</v>
      </c>
    </row>
    <row r="117" spans="1:10" s="9" customFormat="1" ht="19.5" customHeight="1">
      <c r="A117" s="167">
        <v>103</v>
      </c>
      <c r="B117" s="237">
        <v>107</v>
      </c>
      <c r="C117" s="97" t="s">
        <v>131</v>
      </c>
      <c r="D117" s="101">
        <v>48497.253978000001</v>
      </c>
      <c r="E117" s="102">
        <v>70.239999999999995</v>
      </c>
      <c r="F117" s="102">
        <v>23.2</v>
      </c>
      <c r="G117" s="102">
        <v>0.11</v>
      </c>
      <c r="H117" s="102">
        <v>0.02</v>
      </c>
      <c r="I117" s="102">
        <v>6.4300000000000068</v>
      </c>
      <c r="J117" s="102">
        <v>4.289999999999992</v>
      </c>
    </row>
    <row r="118" spans="1:10" s="9" customFormat="1" ht="20.100000000000001" customHeight="1">
      <c r="A118" s="166">
        <v>153</v>
      </c>
      <c r="B118" s="238">
        <v>108</v>
      </c>
      <c r="C118" s="144" t="s">
        <v>263</v>
      </c>
      <c r="D118" s="145">
        <v>4942.27081</v>
      </c>
      <c r="E118" s="146">
        <v>69.47</v>
      </c>
      <c r="F118" s="146">
        <v>22.7</v>
      </c>
      <c r="G118" s="146">
        <v>0</v>
      </c>
      <c r="H118" s="146">
        <v>0.48</v>
      </c>
      <c r="I118" s="146">
        <v>7.3499999999999943</v>
      </c>
      <c r="J118" s="146">
        <v>7.8400000000000034</v>
      </c>
    </row>
    <row r="119" spans="1:10" s="9" customFormat="1" ht="19.5" customHeight="1">
      <c r="A119" s="167">
        <v>51</v>
      </c>
      <c r="B119" s="237">
        <v>109</v>
      </c>
      <c r="C119" s="97" t="s">
        <v>226</v>
      </c>
      <c r="D119" s="101">
        <v>83337.439899999998</v>
      </c>
      <c r="E119" s="102">
        <v>69.42</v>
      </c>
      <c r="F119" s="102">
        <v>17.61</v>
      </c>
      <c r="G119" s="102">
        <v>0</v>
      </c>
      <c r="H119" s="102">
        <v>0.53</v>
      </c>
      <c r="I119" s="102">
        <v>12.439999999999998</v>
      </c>
      <c r="J119" s="102">
        <v>10.150000000000006</v>
      </c>
    </row>
    <row r="120" spans="1:10" s="9" customFormat="1" ht="20.100000000000001" customHeight="1">
      <c r="A120" s="166">
        <v>30</v>
      </c>
      <c r="B120" s="238">
        <v>110</v>
      </c>
      <c r="C120" s="144" t="s">
        <v>178</v>
      </c>
      <c r="D120" s="145">
        <v>17852.682475000001</v>
      </c>
      <c r="E120" s="146">
        <v>65.510000000000005</v>
      </c>
      <c r="F120" s="146">
        <v>10.08</v>
      </c>
      <c r="G120" s="146">
        <v>0</v>
      </c>
      <c r="H120" s="146">
        <v>0.63</v>
      </c>
      <c r="I120" s="146">
        <v>23.78</v>
      </c>
      <c r="J120" s="146">
        <v>5.0300000000000011</v>
      </c>
    </row>
    <row r="121" spans="1:10" s="9" customFormat="1" ht="19.5" customHeight="1">
      <c r="A121" s="167">
        <v>116</v>
      </c>
      <c r="B121" s="237">
        <v>111</v>
      </c>
      <c r="C121" s="97" t="s">
        <v>134</v>
      </c>
      <c r="D121" s="101">
        <v>48951.43376</v>
      </c>
      <c r="E121" s="102">
        <v>63.29</v>
      </c>
      <c r="F121" s="102">
        <v>14.26</v>
      </c>
      <c r="G121" s="102">
        <v>2.62</v>
      </c>
      <c r="H121" s="102">
        <v>0</v>
      </c>
      <c r="I121" s="102">
        <v>19.829999999999998</v>
      </c>
      <c r="J121" s="102">
        <v>13.969999999999999</v>
      </c>
    </row>
    <row r="122" spans="1:10" s="9" customFormat="1" ht="20.100000000000001" customHeight="1">
      <c r="A122" s="166">
        <v>48</v>
      </c>
      <c r="B122" s="238">
        <v>112</v>
      </c>
      <c r="C122" s="144" t="s">
        <v>91</v>
      </c>
      <c r="D122" s="145">
        <v>20100.952426</v>
      </c>
      <c r="E122" s="146">
        <v>61.07</v>
      </c>
      <c r="F122" s="146">
        <v>20.93</v>
      </c>
      <c r="G122" s="146">
        <v>0.38</v>
      </c>
      <c r="H122" s="146">
        <v>0.78</v>
      </c>
      <c r="I122" s="146">
        <v>16.840000000000003</v>
      </c>
      <c r="J122" s="146">
        <v>13.129999999999995</v>
      </c>
    </row>
    <row r="123" spans="1:10" s="9" customFormat="1" ht="19.5" customHeight="1">
      <c r="A123" s="167">
        <v>160</v>
      </c>
      <c r="B123" s="237">
        <v>113</v>
      </c>
      <c r="C123" s="97" t="s">
        <v>280</v>
      </c>
      <c r="D123" s="101">
        <v>26493.978599999999</v>
      </c>
      <c r="E123" s="102">
        <v>56.629999999999995</v>
      </c>
      <c r="F123" s="102">
        <v>24.79</v>
      </c>
      <c r="G123" s="102">
        <v>0</v>
      </c>
      <c r="H123" s="102">
        <v>13.32</v>
      </c>
      <c r="I123" s="102">
        <v>5.2600000000000051</v>
      </c>
      <c r="J123" s="102">
        <v>1.2199999999999989</v>
      </c>
    </row>
    <row r="124" spans="1:10" s="9" customFormat="1" ht="20.100000000000001" customHeight="1">
      <c r="A124" s="166">
        <v>117</v>
      </c>
      <c r="B124" s="238">
        <v>114</v>
      </c>
      <c r="C124" s="144" t="s">
        <v>138</v>
      </c>
      <c r="D124" s="145">
        <v>36520.847831999999</v>
      </c>
      <c r="E124" s="146">
        <v>55.64</v>
      </c>
      <c r="F124" s="146">
        <v>26.61</v>
      </c>
      <c r="G124" s="146">
        <v>6.98</v>
      </c>
      <c r="H124" s="146">
        <v>0.28999999999999998</v>
      </c>
      <c r="I124" s="146">
        <v>10.47999999999999</v>
      </c>
      <c r="J124" s="146">
        <v>4.6599999999999966</v>
      </c>
    </row>
    <row r="125" spans="1:10" s="9" customFormat="1" ht="19.5" customHeight="1">
      <c r="A125" s="167">
        <v>147</v>
      </c>
      <c r="B125" s="237">
        <v>115</v>
      </c>
      <c r="C125" s="97" t="s">
        <v>191</v>
      </c>
      <c r="D125" s="101">
        <v>4899.6829600000001</v>
      </c>
      <c r="E125" s="102">
        <v>50.67</v>
      </c>
      <c r="F125" s="102">
        <v>22.22</v>
      </c>
      <c r="G125" s="102">
        <v>22.31</v>
      </c>
      <c r="H125" s="102">
        <v>0</v>
      </c>
      <c r="I125" s="102">
        <v>4.7999999999999972</v>
      </c>
      <c r="J125" s="102">
        <v>6.3400000000000034</v>
      </c>
    </row>
    <row r="126" spans="1:10" s="9" customFormat="1" ht="20.100000000000001" customHeight="1">
      <c r="A126" s="166">
        <v>163</v>
      </c>
      <c r="B126" s="238">
        <v>116</v>
      </c>
      <c r="C126" s="144" t="s">
        <v>399</v>
      </c>
      <c r="D126" s="145">
        <v>21389.508119999999</v>
      </c>
      <c r="E126" s="146">
        <v>47.25</v>
      </c>
      <c r="F126" s="146">
        <v>47.01</v>
      </c>
      <c r="G126" s="146">
        <v>0.01</v>
      </c>
      <c r="H126" s="146">
        <v>0.09</v>
      </c>
      <c r="I126" s="146">
        <v>5.6400000000000006</v>
      </c>
      <c r="J126" s="146">
        <v>1.4799999999999898</v>
      </c>
    </row>
    <row r="127" spans="1:10" s="9" customFormat="1" ht="19.5" customHeight="1">
      <c r="A127" s="167">
        <v>165</v>
      </c>
      <c r="B127" s="237">
        <v>117</v>
      </c>
      <c r="C127" s="97" t="s">
        <v>401</v>
      </c>
      <c r="D127" s="101">
        <v>10532.396441000001</v>
      </c>
      <c r="E127" s="102">
        <v>45.52</v>
      </c>
      <c r="F127" s="102">
        <v>48.31</v>
      </c>
      <c r="G127" s="102">
        <v>4.93</v>
      </c>
      <c r="H127" s="102">
        <v>0.28000000000000003</v>
      </c>
      <c r="I127" s="102">
        <v>0.95999999999999375</v>
      </c>
      <c r="J127" s="102">
        <v>0.94999999999998863</v>
      </c>
    </row>
    <row r="128" spans="1:10" s="9" customFormat="1" ht="20.100000000000001" customHeight="1">
      <c r="A128" s="166">
        <v>164</v>
      </c>
      <c r="B128" s="238">
        <v>118</v>
      </c>
      <c r="C128" s="144" t="s">
        <v>400</v>
      </c>
      <c r="D128" s="145">
        <v>5216.1502600000003</v>
      </c>
      <c r="E128" s="146">
        <v>38.590000000000003</v>
      </c>
      <c r="F128" s="146">
        <v>55.95</v>
      </c>
      <c r="G128" s="146">
        <v>0.2</v>
      </c>
      <c r="H128" s="146">
        <v>0.11</v>
      </c>
      <c r="I128" s="146">
        <v>5.1499999999999915</v>
      </c>
      <c r="J128" s="146">
        <v>11.460000000000008</v>
      </c>
    </row>
    <row r="129" spans="1:53" s="9" customFormat="1" ht="19.5" customHeight="1">
      <c r="A129" s="167">
        <v>134</v>
      </c>
      <c r="B129" s="237">
        <v>119</v>
      </c>
      <c r="C129" s="97" t="s">
        <v>161</v>
      </c>
      <c r="D129" s="101">
        <v>11956.501131000001</v>
      </c>
      <c r="E129" s="102">
        <v>37.39</v>
      </c>
      <c r="F129" s="102">
        <v>0</v>
      </c>
      <c r="G129" s="102">
        <v>60.14</v>
      </c>
      <c r="H129" s="102">
        <v>0.02</v>
      </c>
      <c r="I129" s="102">
        <v>2.4499999999999886</v>
      </c>
      <c r="J129" s="102">
        <v>2.460000000000008</v>
      </c>
    </row>
    <row r="130" spans="1:53" s="9" customFormat="1" ht="20.100000000000001" customHeight="1">
      <c r="A130" s="166">
        <v>168</v>
      </c>
      <c r="B130" s="238">
        <v>120</v>
      </c>
      <c r="C130" s="144" t="s">
        <v>412</v>
      </c>
      <c r="D130" s="145">
        <v>21198.300396999999</v>
      </c>
      <c r="E130" s="146">
        <v>30.53</v>
      </c>
      <c r="F130" s="146">
        <v>0</v>
      </c>
      <c r="G130" s="146">
        <v>65.349999999999994</v>
      </c>
      <c r="H130" s="146">
        <v>0.12</v>
      </c>
      <c r="I130" s="146">
        <v>4</v>
      </c>
      <c r="J130" s="146">
        <v>0</v>
      </c>
    </row>
    <row r="131" spans="1:53" s="9" customFormat="1" ht="19.5" customHeight="1">
      <c r="A131" s="167">
        <v>171</v>
      </c>
      <c r="B131" s="237">
        <v>121</v>
      </c>
      <c r="C131" s="97" t="s">
        <v>426</v>
      </c>
      <c r="D131" s="101">
        <v>20550.605679</v>
      </c>
      <c r="E131" s="102">
        <v>30.48</v>
      </c>
      <c r="F131" s="102">
        <v>0</v>
      </c>
      <c r="G131" s="102">
        <v>68.59</v>
      </c>
      <c r="H131" s="102">
        <v>0.22</v>
      </c>
      <c r="I131" s="102">
        <v>0.70999999999999375</v>
      </c>
      <c r="J131" s="102">
        <v>0</v>
      </c>
    </row>
    <row r="132" spans="1:53" s="9" customFormat="1" ht="20.100000000000001" customHeight="1">
      <c r="A132" s="166">
        <v>167</v>
      </c>
      <c r="B132" s="238">
        <v>122</v>
      </c>
      <c r="C132" s="144" t="s">
        <v>410</v>
      </c>
      <c r="D132" s="145">
        <v>19789.468428</v>
      </c>
      <c r="E132" s="146">
        <v>19.14</v>
      </c>
      <c r="F132" s="146">
        <v>25.92</v>
      </c>
      <c r="G132" s="146">
        <v>53.16</v>
      </c>
      <c r="H132" s="146">
        <v>1.1299999999999999</v>
      </c>
      <c r="I132" s="146">
        <v>0.64999999999999147</v>
      </c>
      <c r="J132" s="146">
        <v>0</v>
      </c>
    </row>
    <row r="133" spans="1:53" s="9" customFormat="1" ht="19.5" customHeight="1">
      <c r="A133" s="167">
        <v>155</v>
      </c>
      <c r="B133" s="237">
        <v>123</v>
      </c>
      <c r="C133" s="97" t="s">
        <v>283</v>
      </c>
      <c r="D133" s="101">
        <v>12262.857303000001</v>
      </c>
      <c r="E133" s="102">
        <v>17.260000000000002</v>
      </c>
      <c r="F133" s="102">
        <v>78.11</v>
      </c>
      <c r="G133" s="102">
        <v>1.98</v>
      </c>
      <c r="H133" s="102">
        <v>0.16</v>
      </c>
      <c r="I133" s="102">
        <v>2.4899999999999949</v>
      </c>
      <c r="J133" s="102">
        <v>1.5</v>
      </c>
    </row>
    <row r="134" spans="1:53" s="2" customFormat="1" ht="20.100000000000001" customHeight="1">
      <c r="A134" s="170"/>
      <c r="B134" s="172" t="s">
        <v>135</v>
      </c>
      <c r="C134" s="172"/>
      <c r="D134" s="170">
        <v>4967496.0682369983</v>
      </c>
      <c r="E134" s="234">
        <v>85.380995711121614</v>
      </c>
      <c r="F134" s="234">
        <v>5.2710664025462055</v>
      </c>
      <c r="G134" s="234">
        <v>1.8888610733125102</v>
      </c>
      <c r="H134" s="234">
        <v>0.37141397382357944</v>
      </c>
      <c r="I134" s="234">
        <v>7.0876628391961267</v>
      </c>
      <c r="J134" s="170"/>
      <c r="K134" s="9"/>
      <c r="L134" s="9"/>
      <c r="M134" s="9"/>
      <c r="N134" s="9"/>
      <c r="O134" s="9"/>
    </row>
    <row r="135" spans="1:53" s="9" customFormat="1" ht="20.100000000000001" customHeight="1">
      <c r="A135" s="167">
        <v>148</v>
      </c>
      <c r="B135" s="237">
        <v>124</v>
      </c>
      <c r="C135" s="97" t="s">
        <v>193</v>
      </c>
      <c r="D135" s="101">
        <v>190892.83291600001</v>
      </c>
      <c r="E135" s="102">
        <v>82.1</v>
      </c>
      <c r="F135" s="102">
        <v>2.82</v>
      </c>
      <c r="G135" s="102">
        <v>7.94</v>
      </c>
      <c r="H135" s="102">
        <v>7.0000000000000007E-2</v>
      </c>
      <c r="I135" s="102">
        <v>7.0700000000000074</v>
      </c>
      <c r="J135" s="102">
        <v>3.9599999999999937</v>
      </c>
    </row>
    <row r="136" spans="1:53" ht="22.5" customHeight="1">
      <c r="A136" s="166">
        <v>144</v>
      </c>
      <c r="B136" s="238">
        <v>125</v>
      </c>
      <c r="C136" s="144" t="s">
        <v>181</v>
      </c>
      <c r="D136" s="257">
        <v>231254.56070599999</v>
      </c>
      <c r="E136" s="238">
        <v>76.150000000000006</v>
      </c>
      <c r="F136" s="238">
        <v>8.94</v>
      </c>
      <c r="G136" s="238">
        <v>7.48</v>
      </c>
      <c r="H136" s="238">
        <v>0.01</v>
      </c>
      <c r="I136" s="238">
        <v>7.4199999999999875</v>
      </c>
      <c r="J136" s="238">
        <v>7.3599999999999994</v>
      </c>
      <c r="K136" s="9"/>
      <c r="L136" s="9"/>
      <c r="M136" s="9"/>
      <c r="N136" s="9"/>
      <c r="O136" s="9"/>
      <c r="AM136" s="2"/>
      <c r="AN136" s="2"/>
      <c r="AO136" s="2"/>
      <c r="AP136" s="2"/>
      <c r="AQ136" s="2"/>
      <c r="AR136" s="2"/>
      <c r="AS136" s="2"/>
      <c r="AT136" s="2"/>
      <c r="AU136" s="2"/>
      <c r="AV136" s="2"/>
      <c r="AW136" s="2"/>
      <c r="AX136" s="2"/>
      <c r="AY136" s="2"/>
      <c r="AZ136" s="2"/>
      <c r="BA136" s="2"/>
    </row>
    <row r="137" spans="1:53" s="9" customFormat="1" ht="20.100000000000001" customHeight="1">
      <c r="A137" s="167">
        <v>143</v>
      </c>
      <c r="B137" s="237">
        <v>126</v>
      </c>
      <c r="C137" s="97" t="s">
        <v>174</v>
      </c>
      <c r="D137" s="101">
        <v>222395.04462</v>
      </c>
      <c r="E137" s="102">
        <v>45.62</v>
      </c>
      <c r="F137" s="102">
        <v>29.61</v>
      </c>
      <c r="G137" s="102">
        <v>22.23</v>
      </c>
      <c r="H137" s="102">
        <v>0</v>
      </c>
      <c r="I137" s="102">
        <v>2.539999999999992</v>
      </c>
      <c r="J137" s="102">
        <v>3.7199999999999989</v>
      </c>
    </row>
    <row r="138" spans="1:53" ht="22.5" customHeight="1">
      <c r="A138" s="166">
        <v>151</v>
      </c>
      <c r="B138" s="238">
        <v>127</v>
      </c>
      <c r="C138" s="144" t="s">
        <v>264</v>
      </c>
      <c r="D138" s="257">
        <v>567870.50004099996</v>
      </c>
      <c r="E138" s="238">
        <v>36.04</v>
      </c>
      <c r="F138" s="238">
        <v>17.55</v>
      </c>
      <c r="G138" s="238">
        <v>42.03</v>
      </c>
      <c r="H138" s="238">
        <v>0.01</v>
      </c>
      <c r="I138" s="238">
        <v>4.3700000000000045</v>
      </c>
      <c r="J138" s="238">
        <v>2.2700000000000102</v>
      </c>
      <c r="K138" s="9"/>
      <c r="L138" s="9"/>
      <c r="M138" s="9"/>
      <c r="N138" s="9"/>
      <c r="O138" s="9"/>
      <c r="AM138" s="2"/>
      <c r="AN138" s="2"/>
      <c r="AO138" s="2"/>
      <c r="AP138" s="2"/>
      <c r="AQ138" s="2"/>
      <c r="AR138" s="2"/>
      <c r="AS138" s="2"/>
      <c r="AT138" s="2"/>
      <c r="AU138" s="2"/>
      <c r="AV138" s="2"/>
      <c r="AW138" s="2"/>
      <c r="AX138" s="2"/>
      <c r="AY138" s="2"/>
      <c r="AZ138" s="2"/>
      <c r="BA138" s="2"/>
    </row>
    <row r="139" spans="1:53" s="9" customFormat="1" ht="19.5" customHeight="1">
      <c r="A139" s="167">
        <v>149</v>
      </c>
      <c r="B139" s="237">
        <v>128</v>
      </c>
      <c r="C139" s="97" t="s">
        <v>225</v>
      </c>
      <c r="D139" s="101">
        <v>316396.88686799997</v>
      </c>
      <c r="E139" s="102">
        <v>85.16</v>
      </c>
      <c r="F139" s="102">
        <v>1.82</v>
      </c>
      <c r="G139" s="102">
        <v>0</v>
      </c>
      <c r="H139" s="102">
        <v>3.16</v>
      </c>
      <c r="I139" s="102">
        <v>9.86</v>
      </c>
      <c r="J139" s="102">
        <v>6.0300000000000011</v>
      </c>
    </row>
    <row r="140" spans="1:53" ht="22.5" customHeight="1">
      <c r="A140" s="166">
        <v>169</v>
      </c>
      <c r="B140" s="238">
        <v>129</v>
      </c>
      <c r="C140" s="144" t="s">
        <v>422</v>
      </c>
      <c r="D140" s="257">
        <v>53388.730829</v>
      </c>
      <c r="E140" s="238">
        <v>0</v>
      </c>
      <c r="F140" s="238">
        <v>38</v>
      </c>
      <c r="G140" s="238">
        <v>60.12</v>
      </c>
      <c r="H140" s="238">
        <v>0</v>
      </c>
      <c r="I140" s="238">
        <v>1.8799999999999955</v>
      </c>
      <c r="J140" s="238">
        <v>0</v>
      </c>
      <c r="K140" s="9"/>
      <c r="L140" s="9"/>
      <c r="M140" s="9"/>
      <c r="N140" s="9"/>
      <c r="O140" s="9"/>
      <c r="AM140" s="2"/>
      <c r="AN140" s="2"/>
      <c r="AO140" s="2"/>
      <c r="AP140" s="2"/>
      <c r="AQ140" s="2"/>
      <c r="AR140" s="2"/>
      <c r="AS140" s="2"/>
      <c r="AT140" s="2"/>
      <c r="AU140" s="2"/>
      <c r="AV140" s="2"/>
      <c r="AW140" s="2"/>
      <c r="AX140" s="2"/>
      <c r="AY140" s="2"/>
      <c r="AZ140" s="2"/>
      <c r="BA140" s="2"/>
    </row>
    <row r="141" spans="1:53" s="2" customFormat="1" ht="21.75">
      <c r="A141" s="173"/>
      <c r="B141" s="307" t="s">
        <v>277</v>
      </c>
      <c r="C141" s="308"/>
      <c r="D141" s="174">
        <v>1582198.5559800002</v>
      </c>
      <c r="E141" s="235">
        <v>57.412775204197985</v>
      </c>
      <c r="F141" s="235">
        <v>13.754021030928907</v>
      </c>
      <c r="G141" s="235">
        <v>22.289644071666704</v>
      </c>
      <c r="H141" s="235">
        <v>0.64541072140087208</v>
      </c>
      <c r="I141" s="235">
        <v>5.8981489718055151</v>
      </c>
      <c r="J141" s="175"/>
      <c r="K141" s="24"/>
      <c r="L141" s="24"/>
      <c r="M141" s="24"/>
      <c r="N141" s="24"/>
      <c r="O141" s="24"/>
    </row>
    <row r="142" spans="1:53" ht="21.75">
      <c r="B142" s="302" t="s">
        <v>205</v>
      </c>
      <c r="C142" s="303"/>
      <c r="D142" s="64">
        <v>40135255.048693001</v>
      </c>
      <c r="E142" s="25">
        <v>31.253071711915851</v>
      </c>
      <c r="F142" s="25">
        <v>21.001009818002931</v>
      </c>
      <c r="G142" s="25">
        <v>44.489092192357489</v>
      </c>
      <c r="H142" s="25">
        <v>0.67334528731087973</v>
      </c>
      <c r="I142" s="25">
        <v>2.5834809904128337</v>
      </c>
      <c r="J142" s="25"/>
      <c r="K142" s="24"/>
      <c r="L142" s="24"/>
      <c r="M142" s="24"/>
      <c r="N142" s="24"/>
      <c r="O142" s="24"/>
    </row>
    <row r="143" spans="1:53" s="10" customFormat="1" ht="21">
      <c r="A143" s="18"/>
      <c r="B143" s="11"/>
      <c r="C143" s="304" t="s">
        <v>206</v>
      </c>
      <c r="D143" s="305"/>
      <c r="E143" s="305"/>
      <c r="F143" s="305"/>
      <c r="G143" s="305"/>
      <c r="H143" s="305"/>
      <c r="I143" s="306"/>
      <c r="J143" s="12"/>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c r="AK143" s="18"/>
      <c r="AL143" s="18"/>
    </row>
    <row r="144" spans="1:53" s="10" customFormat="1" ht="21.75" thickBot="1">
      <c r="A144" s="18"/>
      <c r="B144" s="13"/>
      <c r="C144" s="298" t="s">
        <v>207</v>
      </c>
      <c r="D144" s="299"/>
      <c r="E144" s="299"/>
      <c r="F144" s="299"/>
      <c r="G144" s="299"/>
      <c r="H144" s="299"/>
      <c r="I144" s="300"/>
      <c r="J144" s="14"/>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8"/>
      <c r="AK144" s="18"/>
      <c r="AL144" s="18"/>
    </row>
  </sheetData>
  <sortState ref="A140:J145">
    <sortCondition descending="1" ref="E140:E145"/>
  </sortState>
  <mergeCells count="18">
    <mergeCell ref="A3:A6"/>
    <mergeCell ref="B39:C39"/>
    <mergeCell ref="B63:C63"/>
    <mergeCell ref="B3:B6"/>
    <mergeCell ref="C144:I144"/>
    <mergeCell ref="B61:C61"/>
    <mergeCell ref="B142:C142"/>
    <mergeCell ref="C143:I143"/>
    <mergeCell ref="B141:C141"/>
    <mergeCell ref="B2:J2"/>
    <mergeCell ref="H4:H6"/>
    <mergeCell ref="I4:I6"/>
    <mergeCell ref="J3:J6"/>
    <mergeCell ref="F4:F6"/>
    <mergeCell ref="E4:E6"/>
    <mergeCell ref="D3:D5"/>
    <mergeCell ref="C3:C6"/>
    <mergeCell ref="E3:I3"/>
  </mergeCells>
  <printOptions horizontalCentered="1"/>
  <pageMargins left="0" right="0" top="0" bottom="0" header="0" footer="0"/>
  <pageSetup paperSize="9" scale="80" fitToHeight="2" orientation="portrait" r:id="rId1"/>
</worksheet>
</file>

<file path=xl/worksheets/sheet3.xml><?xml version="1.0" encoding="utf-8"?>
<worksheet xmlns="http://schemas.openxmlformats.org/spreadsheetml/2006/main" xmlns:r="http://schemas.openxmlformats.org/officeDocument/2006/relationships">
  <dimension ref="A2:AX141"/>
  <sheetViews>
    <sheetView rightToLeft="1" topLeftCell="B107" workbookViewId="0">
      <selection activeCell="D123" sqref="D123"/>
    </sheetView>
  </sheetViews>
  <sheetFormatPr defaultRowHeight="15.75"/>
  <cols>
    <col min="1" max="1" width="4.140625" style="148" hidden="1" customWidth="1"/>
    <col min="2" max="2" width="4.5703125" style="149" customWidth="1"/>
    <col min="3" max="3" width="26" style="150" customWidth="1"/>
    <col min="4" max="5" width="14.7109375" style="150" bestFit="1" customWidth="1"/>
    <col min="6" max="6" width="13.140625" style="150" bestFit="1" customWidth="1"/>
    <col min="7" max="7" width="11.85546875" style="150" customWidth="1"/>
    <col min="8" max="8" width="10.28515625" style="150" customWidth="1"/>
    <col min="9" max="9" width="10.7109375" style="150" bestFit="1" customWidth="1"/>
    <col min="10" max="10" width="12.28515625" style="150" bestFit="1" customWidth="1"/>
    <col min="11" max="11" width="11.140625" style="150" customWidth="1"/>
    <col min="12" max="12" width="14.42578125" style="150" bestFit="1" customWidth="1"/>
    <col min="13" max="13" width="12.7109375" style="150" customWidth="1"/>
    <col min="14" max="14" width="13" style="150" bestFit="1" customWidth="1"/>
    <col min="15" max="15" width="9.42578125" style="150" customWidth="1"/>
    <col min="16" max="16" width="11.85546875" style="150" bestFit="1" customWidth="1"/>
    <col min="17" max="17" width="13" style="150" bestFit="1" customWidth="1"/>
    <col min="18" max="18" width="9" style="151"/>
    <col min="19" max="50" width="9" style="148"/>
    <col min="51" max="257" width="9" style="150"/>
    <col min="258" max="258" width="4.5703125" style="150" customWidth="1"/>
    <col min="259" max="259" width="27.42578125" style="150" bestFit="1" customWidth="1"/>
    <col min="260" max="260" width="10.28515625" style="150" bestFit="1" customWidth="1"/>
    <col min="261" max="261" width="10.7109375" style="150" customWidth="1"/>
    <col min="262" max="262" width="11.7109375" style="150" customWidth="1"/>
    <col min="263" max="263" width="10" style="150" bestFit="1" customWidth="1"/>
    <col min="264" max="264" width="9" style="150" customWidth="1"/>
    <col min="265" max="265" width="9.28515625" style="150" customWidth="1"/>
    <col min="266" max="266" width="11.7109375" style="150" customWidth="1"/>
    <col min="267" max="267" width="10.85546875" style="150" bestFit="1" customWidth="1"/>
    <col min="268" max="269" width="10.42578125" style="150" bestFit="1" customWidth="1"/>
    <col min="270" max="270" width="11.7109375" style="150" customWidth="1"/>
    <col min="271" max="271" width="10.42578125" style="150" bestFit="1" customWidth="1"/>
    <col min="272" max="272" width="10.28515625" style="150" bestFit="1" customWidth="1"/>
    <col min="273" max="273" width="11.7109375" style="150" customWidth="1"/>
    <col min="274" max="513" width="9" style="150"/>
    <col min="514" max="514" width="4.5703125" style="150" customWidth="1"/>
    <col min="515" max="515" width="27.42578125" style="150" bestFit="1" customWidth="1"/>
    <col min="516" max="516" width="10.28515625" style="150" bestFit="1" customWidth="1"/>
    <col min="517" max="517" width="10.7109375" style="150" customWidth="1"/>
    <col min="518" max="518" width="11.7109375" style="150" customWidth="1"/>
    <col min="519" max="519" width="10" style="150" bestFit="1" customWidth="1"/>
    <col min="520" max="520" width="9" style="150" customWidth="1"/>
    <col min="521" max="521" width="9.28515625" style="150" customWidth="1"/>
    <col min="522" max="522" width="11.7109375" style="150" customWidth="1"/>
    <col min="523" max="523" width="10.85546875" style="150" bestFit="1" customWidth="1"/>
    <col min="524" max="525" width="10.42578125" style="150" bestFit="1" customWidth="1"/>
    <col min="526" max="526" width="11.7109375" style="150" customWidth="1"/>
    <col min="527" max="527" width="10.42578125" style="150" bestFit="1" customWidth="1"/>
    <col min="528" max="528" width="10.28515625" style="150" bestFit="1" customWidth="1"/>
    <col min="529" max="529" width="11.7109375" style="150" customWidth="1"/>
    <col min="530" max="769" width="9" style="150"/>
    <col min="770" max="770" width="4.5703125" style="150" customWidth="1"/>
    <col min="771" max="771" width="27.42578125" style="150" bestFit="1" customWidth="1"/>
    <col min="772" max="772" width="10.28515625" style="150" bestFit="1" customWidth="1"/>
    <col min="773" max="773" width="10.7109375" style="150" customWidth="1"/>
    <col min="774" max="774" width="11.7109375" style="150" customWidth="1"/>
    <col min="775" max="775" width="10" style="150" bestFit="1" customWidth="1"/>
    <col min="776" max="776" width="9" style="150" customWidth="1"/>
    <col min="777" max="777" width="9.28515625" style="150" customWidth="1"/>
    <col min="778" max="778" width="11.7109375" style="150" customWidth="1"/>
    <col min="779" max="779" width="10.85546875" style="150" bestFit="1" customWidth="1"/>
    <col min="780" max="781" width="10.42578125" style="150" bestFit="1" customWidth="1"/>
    <col min="782" max="782" width="11.7109375" style="150" customWidth="1"/>
    <col min="783" max="783" width="10.42578125" style="150" bestFit="1" customWidth="1"/>
    <col min="784" max="784" width="10.28515625" style="150" bestFit="1" customWidth="1"/>
    <col min="785" max="785" width="11.7109375" style="150" customWidth="1"/>
    <col min="786" max="1025" width="9" style="150"/>
    <col min="1026" max="1026" width="4.5703125" style="150" customWidth="1"/>
    <col min="1027" max="1027" width="27.42578125" style="150" bestFit="1" customWidth="1"/>
    <col min="1028" max="1028" width="10.28515625" style="150" bestFit="1" customWidth="1"/>
    <col min="1029" max="1029" width="10.7109375" style="150" customWidth="1"/>
    <col min="1030" max="1030" width="11.7109375" style="150" customWidth="1"/>
    <col min="1031" max="1031" width="10" style="150" bestFit="1" customWidth="1"/>
    <col min="1032" max="1032" width="9" style="150" customWidth="1"/>
    <col min="1033" max="1033" width="9.28515625" style="150" customWidth="1"/>
    <col min="1034" max="1034" width="11.7109375" style="150" customWidth="1"/>
    <col min="1035" max="1035" width="10.85546875" style="150" bestFit="1" customWidth="1"/>
    <col min="1036" max="1037" width="10.42578125" style="150" bestFit="1" customWidth="1"/>
    <col min="1038" max="1038" width="11.7109375" style="150" customWidth="1"/>
    <col min="1039" max="1039" width="10.42578125" style="150" bestFit="1" customWidth="1"/>
    <col min="1040" max="1040" width="10.28515625" style="150" bestFit="1" customWidth="1"/>
    <col min="1041" max="1041" width="11.7109375" style="150" customWidth="1"/>
    <col min="1042" max="1281" width="9" style="150"/>
    <col min="1282" max="1282" width="4.5703125" style="150" customWidth="1"/>
    <col min="1283" max="1283" width="27.42578125" style="150" bestFit="1" customWidth="1"/>
    <col min="1284" max="1284" width="10.28515625" style="150" bestFit="1" customWidth="1"/>
    <col min="1285" max="1285" width="10.7109375" style="150" customWidth="1"/>
    <col min="1286" max="1286" width="11.7109375" style="150" customWidth="1"/>
    <col min="1287" max="1287" width="10" style="150" bestFit="1" customWidth="1"/>
    <col min="1288" max="1288" width="9" style="150" customWidth="1"/>
    <col min="1289" max="1289" width="9.28515625" style="150" customWidth="1"/>
    <col min="1290" max="1290" width="11.7109375" style="150" customWidth="1"/>
    <col min="1291" max="1291" width="10.85546875" style="150" bestFit="1" customWidth="1"/>
    <col min="1292" max="1293" width="10.42578125" style="150" bestFit="1" customWidth="1"/>
    <col min="1294" max="1294" width="11.7109375" style="150" customWidth="1"/>
    <col min="1295" max="1295" width="10.42578125" style="150" bestFit="1" customWidth="1"/>
    <col min="1296" max="1296" width="10.28515625" style="150" bestFit="1" customWidth="1"/>
    <col min="1297" max="1297" width="11.7109375" style="150" customWidth="1"/>
    <col min="1298" max="1537" width="9" style="150"/>
    <col min="1538" max="1538" width="4.5703125" style="150" customWidth="1"/>
    <col min="1539" max="1539" width="27.42578125" style="150" bestFit="1" customWidth="1"/>
    <col min="1540" max="1540" width="10.28515625" style="150" bestFit="1" customWidth="1"/>
    <col min="1541" max="1541" width="10.7109375" style="150" customWidth="1"/>
    <col min="1542" max="1542" width="11.7109375" style="150" customWidth="1"/>
    <col min="1543" max="1543" width="10" style="150" bestFit="1" customWidth="1"/>
    <col min="1544" max="1544" width="9" style="150" customWidth="1"/>
    <col min="1545" max="1545" width="9.28515625" style="150" customWidth="1"/>
    <col min="1546" max="1546" width="11.7109375" style="150" customWidth="1"/>
    <col min="1547" max="1547" width="10.85546875" style="150" bestFit="1" customWidth="1"/>
    <col min="1548" max="1549" width="10.42578125" style="150" bestFit="1" customWidth="1"/>
    <col min="1550" max="1550" width="11.7109375" style="150" customWidth="1"/>
    <col min="1551" max="1551" width="10.42578125" style="150" bestFit="1" customWidth="1"/>
    <col min="1552" max="1552" width="10.28515625" style="150" bestFit="1" customWidth="1"/>
    <col min="1553" max="1553" width="11.7109375" style="150" customWidth="1"/>
    <col min="1554" max="1793" width="9" style="150"/>
    <col min="1794" max="1794" width="4.5703125" style="150" customWidth="1"/>
    <col min="1795" max="1795" width="27.42578125" style="150" bestFit="1" customWidth="1"/>
    <col min="1796" max="1796" width="10.28515625" style="150" bestFit="1" customWidth="1"/>
    <col min="1797" max="1797" width="10.7109375" style="150" customWidth="1"/>
    <col min="1798" max="1798" width="11.7109375" style="150" customWidth="1"/>
    <col min="1799" max="1799" width="10" style="150" bestFit="1" customWidth="1"/>
    <col min="1800" max="1800" width="9" style="150" customWidth="1"/>
    <col min="1801" max="1801" width="9.28515625" style="150" customWidth="1"/>
    <col min="1802" max="1802" width="11.7109375" style="150" customWidth="1"/>
    <col min="1803" max="1803" width="10.85546875" style="150" bestFit="1" customWidth="1"/>
    <col min="1804" max="1805" width="10.42578125" style="150" bestFit="1" customWidth="1"/>
    <col min="1806" max="1806" width="11.7109375" style="150" customWidth="1"/>
    <col min="1807" max="1807" width="10.42578125" style="150" bestFit="1" customWidth="1"/>
    <col min="1808" max="1808" width="10.28515625" style="150" bestFit="1" customWidth="1"/>
    <col min="1809" max="1809" width="11.7109375" style="150" customWidth="1"/>
    <col min="1810" max="2049" width="9" style="150"/>
    <col min="2050" max="2050" width="4.5703125" style="150" customWidth="1"/>
    <col min="2051" max="2051" width="27.42578125" style="150" bestFit="1" customWidth="1"/>
    <col min="2052" max="2052" width="10.28515625" style="150" bestFit="1" customWidth="1"/>
    <col min="2053" max="2053" width="10.7109375" style="150" customWidth="1"/>
    <col min="2054" max="2054" width="11.7109375" style="150" customWidth="1"/>
    <col min="2055" max="2055" width="10" style="150" bestFit="1" customWidth="1"/>
    <col min="2056" max="2056" width="9" style="150" customWidth="1"/>
    <col min="2057" max="2057" width="9.28515625" style="150" customWidth="1"/>
    <col min="2058" max="2058" width="11.7109375" style="150" customWidth="1"/>
    <col min="2059" max="2059" width="10.85546875" style="150" bestFit="1" customWidth="1"/>
    <col min="2060" max="2061" width="10.42578125" style="150" bestFit="1" customWidth="1"/>
    <col min="2062" max="2062" width="11.7109375" style="150" customWidth="1"/>
    <col min="2063" max="2063" width="10.42578125" style="150" bestFit="1" customWidth="1"/>
    <col min="2064" max="2064" width="10.28515625" style="150" bestFit="1" customWidth="1"/>
    <col min="2065" max="2065" width="11.7109375" style="150" customWidth="1"/>
    <col min="2066" max="2305" width="9" style="150"/>
    <col min="2306" max="2306" width="4.5703125" style="150" customWidth="1"/>
    <col min="2307" max="2307" width="27.42578125" style="150" bestFit="1" customWidth="1"/>
    <col min="2308" max="2308" width="10.28515625" style="150" bestFit="1" customWidth="1"/>
    <col min="2309" max="2309" width="10.7109375" style="150" customWidth="1"/>
    <col min="2310" max="2310" width="11.7109375" style="150" customWidth="1"/>
    <col min="2311" max="2311" width="10" style="150" bestFit="1" customWidth="1"/>
    <col min="2312" max="2312" width="9" style="150" customWidth="1"/>
    <col min="2313" max="2313" width="9.28515625" style="150" customWidth="1"/>
    <col min="2314" max="2314" width="11.7109375" style="150" customWidth="1"/>
    <col min="2315" max="2315" width="10.85546875" style="150" bestFit="1" customWidth="1"/>
    <col min="2316" max="2317" width="10.42578125" style="150" bestFit="1" customWidth="1"/>
    <col min="2318" max="2318" width="11.7109375" style="150" customWidth="1"/>
    <col min="2319" max="2319" width="10.42578125" style="150" bestFit="1" customWidth="1"/>
    <col min="2320" max="2320" width="10.28515625" style="150" bestFit="1" customWidth="1"/>
    <col min="2321" max="2321" width="11.7109375" style="150" customWidth="1"/>
    <col min="2322" max="2561" width="9" style="150"/>
    <col min="2562" max="2562" width="4.5703125" style="150" customWidth="1"/>
    <col min="2563" max="2563" width="27.42578125" style="150" bestFit="1" customWidth="1"/>
    <col min="2564" max="2564" width="10.28515625" style="150" bestFit="1" customWidth="1"/>
    <col min="2565" max="2565" width="10.7109375" style="150" customWidth="1"/>
    <col min="2566" max="2566" width="11.7109375" style="150" customWidth="1"/>
    <col min="2567" max="2567" width="10" style="150" bestFit="1" customWidth="1"/>
    <col min="2568" max="2568" width="9" style="150" customWidth="1"/>
    <col min="2569" max="2569" width="9.28515625" style="150" customWidth="1"/>
    <col min="2570" max="2570" width="11.7109375" style="150" customWidth="1"/>
    <col min="2571" max="2571" width="10.85546875" style="150" bestFit="1" customWidth="1"/>
    <col min="2572" max="2573" width="10.42578125" style="150" bestFit="1" customWidth="1"/>
    <col min="2574" max="2574" width="11.7109375" style="150" customWidth="1"/>
    <col min="2575" max="2575" width="10.42578125" style="150" bestFit="1" customWidth="1"/>
    <col min="2576" max="2576" width="10.28515625" style="150" bestFit="1" customWidth="1"/>
    <col min="2577" max="2577" width="11.7109375" style="150" customWidth="1"/>
    <col min="2578" max="2817" width="9" style="150"/>
    <col min="2818" max="2818" width="4.5703125" style="150" customWidth="1"/>
    <col min="2819" max="2819" width="27.42578125" style="150" bestFit="1" customWidth="1"/>
    <col min="2820" max="2820" width="10.28515625" style="150" bestFit="1" customWidth="1"/>
    <col min="2821" max="2821" width="10.7109375" style="150" customWidth="1"/>
    <col min="2822" max="2822" width="11.7109375" style="150" customWidth="1"/>
    <col min="2823" max="2823" width="10" style="150" bestFit="1" customWidth="1"/>
    <col min="2824" max="2824" width="9" style="150" customWidth="1"/>
    <col min="2825" max="2825" width="9.28515625" style="150" customWidth="1"/>
    <col min="2826" max="2826" width="11.7109375" style="150" customWidth="1"/>
    <col min="2827" max="2827" width="10.85546875" style="150" bestFit="1" customWidth="1"/>
    <col min="2828" max="2829" width="10.42578125" style="150" bestFit="1" customWidth="1"/>
    <col min="2830" max="2830" width="11.7109375" style="150" customWidth="1"/>
    <col min="2831" max="2831" width="10.42578125" style="150" bestFit="1" customWidth="1"/>
    <col min="2832" max="2832" width="10.28515625" style="150" bestFit="1" customWidth="1"/>
    <col min="2833" max="2833" width="11.7109375" style="150" customWidth="1"/>
    <col min="2834" max="3073" width="9" style="150"/>
    <col min="3074" max="3074" width="4.5703125" style="150" customWidth="1"/>
    <col min="3075" max="3075" width="27.42578125" style="150" bestFit="1" customWidth="1"/>
    <col min="3076" max="3076" width="10.28515625" style="150" bestFit="1" customWidth="1"/>
    <col min="3077" max="3077" width="10.7109375" style="150" customWidth="1"/>
    <col min="3078" max="3078" width="11.7109375" style="150" customWidth="1"/>
    <col min="3079" max="3079" width="10" style="150" bestFit="1" customWidth="1"/>
    <col min="3080" max="3080" width="9" style="150" customWidth="1"/>
    <col min="3081" max="3081" width="9.28515625" style="150" customWidth="1"/>
    <col min="3082" max="3082" width="11.7109375" style="150" customWidth="1"/>
    <col min="3083" max="3083" width="10.85546875" style="150" bestFit="1" customWidth="1"/>
    <col min="3084" max="3085" width="10.42578125" style="150" bestFit="1" customWidth="1"/>
    <col min="3086" max="3086" width="11.7109375" style="150" customWidth="1"/>
    <col min="3087" max="3087" width="10.42578125" style="150" bestFit="1" customWidth="1"/>
    <col min="3088" max="3088" width="10.28515625" style="150" bestFit="1" customWidth="1"/>
    <col min="3089" max="3089" width="11.7109375" style="150" customWidth="1"/>
    <col min="3090" max="3329" width="9" style="150"/>
    <col min="3330" max="3330" width="4.5703125" style="150" customWidth="1"/>
    <col min="3331" max="3331" width="27.42578125" style="150" bestFit="1" customWidth="1"/>
    <col min="3332" max="3332" width="10.28515625" style="150" bestFit="1" customWidth="1"/>
    <col min="3333" max="3333" width="10.7109375" style="150" customWidth="1"/>
    <col min="3334" max="3334" width="11.7109375" style="150" customWidth="1"/>
    <col min="3335" max="3335" width="10" style="150" bestFit="1" customWidth="1"/>
    <col min="3336" max="3336" width="9" style="150" customWidth="1"/>
    <col min="3337" max="3337" width="9.28515625" style="150" customWidth="1"/>
    <col min="3338" max="3338" width="11.7109375" style="150" customWidth="1"/>
    <col min="3339" max="3339" width="10.85546875" style="150" bestFit="1" customWidth="1"/>
    <col min="3340" max="3341" width="10.42578125" style="150" bestFit="1" customWidth="1"/>
    <col min="3342" max="3342" width="11.7109375" style="150" customWidth="1"/>
    <col min="3343" max="3343" width="10.42578125" style="150" bestFit="1" customWidth="1"/>
    <col min="3344" max="3344" width="10.28515625" style="150" bestFit="1" customWidth="1"/>
    <col min="3345" max="3345" width="11.7109375" style="150" customWidth="1"/>
    <col min="3346" max="3585" width="9" style="150"/>
    <col min="3586" max="3586" width="4.5703125" style="150" customWidth="1"/>
    <col min="3587" max="3587" width="27.42578125" style="150" bestFit="1" customWidth="1"/>
    <col min="3588" max="3588" width="10.28515625" style="150" bestFit="1" customWidth="1"/>
    <col min="3589" max="3589" width="10.7109375" style="150" customWidth="1"/>
    <col min="3590" max="3590" width="11.7109375" style="150" customWidth="1"/>
    <col min="3591" max="3591" width="10" style="150" bestFit="1" customWidth="1"/>
    <col min="3592" max="3592" width="9" style="150" customWidth="1"/>
    <col min="3593" max="3593" width="9.28515625" style="150" customWidth="1"/>
    <col min="3594" max="3594" width="11.7109375" style="150" customWidth="1"/>
    <col min="3595" max="3595" width="10.85546875" style="150" bestFit="1" customWidth="1"/>
    <col min="3596" max="3597" width="10.42578125" style="150" bestFit="1" customWidth="1"/>
    <col min="3598" max="3598" width="11.7109375" style="150" customWidth="1"/>
    <col min="3599" max="3599" width="10.42578125" style="150" bestFit="1" customWidth="1"/>
    <col min="3600" max="3600" width="10.28515625" style="150" bestFit="1" customWidth="1"/>
    <col min="3601" max="3601" width="11.7109375" style="150" customWidth="1"/>
    <col min="3602" max="3841" width="9" style="150"/>
    <col min="3842" max="3842" width="4.5703125" style="150" customWidth="1"/>
    <col min="3843" max="3843" width="27.42578125" style="150" bestFit="1" customWidth="1"/>
    <col min="3844" max="3844" width="10.28515625" style="150" bestFit="1" customWidth="1"/>
    <col min="3845" max="3845" width="10.7109375" style="150" customWidth="1"/>
    <col min="3846" max="3846" width="11.7109375" style="150" customWidth="1"/>
    <col min="3847" max="3847" width="10" style="150" bestFit="1" customWidth="1"/>
    <col min="3848" max="3848" width="9" style="150" customWidth="1"/>
    <col min="3849" max="3849" width="9.28515625" style="150" customWidth="1"/>
    <col min="3850" max="3850" width="11.7109375" style="150" customWidth="1"/>
    <col min="3851" max="3851" width="10.85546875" style="150" bestFit="1" customWidth="1"/>
    <col min="3852" max="3853" width="10.42578125" style="150" bestFit="1" customWidth="1"/>
    <col min="3854" max="3854" width="11.7109375" style="150" customWidth="1"/>
    <col min="3855" max="3855" width="10.42578125" style="150" bestFit="1" customWidth="1"/>
    <col min="3856" max="3856" width="10.28515625" style="150" bestFit="1" customWidth="1"/>
    <col min="3857" max="3857" width="11.7109375" style="150" customWidth="1"/>
    <col min="3858" max="4097" width="9" style="150"/>
    <col min="4098" max="4098" width="4.5703125" style="150" customWidth="1"/>
    <col min="4099" max="4099" width="27.42578125" style="150" bestFit="1" customWidth="1"/>
    <col min="4100" max="4100" width="10.28515625" style="150" bestFit="1" customWidth="1"/>
    <col min="4101" max="4101" width="10.7109375" style="150" customWidth="1"/>
    <col min="4102" max="4102" width="11.7109375" style="150" customWidth="1"/>
    <col min="4103" max="4103" width="10" style="150" bestFit="1" customWidth="1"/>
    <col min="4104" max="4104" width="9" style="150" customWidth="1"/>
    <col min="4105" max="4105" width="9.28515625" style="150" customWidth="1"/>
    <col min="4106" max="4106" width="11.7109375" style="150" customWidth="1"/>
    <col min="4107" max="4107" width="10.85546875" style="150" bestFit="1" customWidth="1"/>
    <col min="4108" max="4109" width="10.42578125" style="150" bestFit="1" customWidth="1"/>
    <col min="4110" max="4110" width="11.7109375" style="150" customWidth="1"/>
    <col min="4111" max="4111" width="10.42578125" style="150" bestFit="1" customWidth="1"/>
    <col min="4112" max="4112" width="10.28515625" style="150" bestFit="1" customWidth="1"/>
    <col min="4113" max="4113" width="11.7109375" style="150" customWidth="1"/>
    <col min="4114" max="4353" width="9" style="150"/>
    <col min="4354" max="4354" width="4.5703125" style="150" customWidth="1"/>
    <col min="4355" max="4355" width="27.42578125" style="150" bestFit="1" customWidth="1"/>
    <col min="4356" max="4356" width="10.28515625" style="150" bestFit="1" customWidth="1"/>
    <col min="4357" max="4357" width="10.7109375" style="150" customWidth="1"/>
    <col min="4358" max="4358" width="11.7109375" style="150" customWidth="1"/>
    <col min="4359" max="4359" width="10" style="150" bestFit="1" customWidth="1"/>
    <col min="4360" max="4360" width="9" style="150" customWidth="1"/>
    <col min="4361" max="4361" width="9.28515625" style="150" customWidth="1"/>
    <col min="4362" max="4362" width="11.7109375" style="150" customWidth="1"/>
    <col min="4363" max="4363" width="10.85546875" style="150" bestFit="1" customWidth="1"/>
    <col min="4364" max="4365" width="10.42578125" style="150" bestFit="1" customWidth="1"/>
    <col min="4366" max="4366" width="11.7109375" style="150" customWidth="1"/>
    <col min="4367" max="4367" width="10.42578125" style="150" bestFit="1" customWidth="1"/>
    <col min="4368" max="4368" width="10.28515625" style="150" bestFit="1" customWidth="1"/>
    <col min="4369" max="4369" width="11.7109375" style="150" customWidth="1"/>
    <col min="4370" max="4609" width="9" style="150"/>
    <col min="4610" max="4610" width="4.5703125" style="150" customWidth="1"/>
    <col min="4611" max="4611" width="27.42578125" style="150" bestFit="1" customWidth="1"/>
    <col min="4612" max="4612" width="10.28515625" style="150" bestFit="1" customWidth="1"/>
    <col min="4613" max="4613" width="10.7109375" style="150" customWidth="1"/>
    <col min="4614" max="4614" width="11.7109375" style="150" customWidth="1"/>
    <col min="4615" max="4615" width="10" style="150" bestFit="1" customWidth="1"/>
    <col min="4616" max="4616" width="9" style="150" customWidth="1"/>
    <col min="4617" max="4617" width="9.28515625" style="150" customWidth="1"/>
    <col min="4618" max="4618" width="11.7109375" style="150" customWidth="1"/>
    <col min="4619" max="4619" width="10.85546875" style="150" bestFit="1" customWidth="1"/>
    <col min="4620" max="4621" width="10.42578125" style="150" bestFit="1" customWidth="1"/>
    <col min="4622" max="4622" width="11.7109375" style="150" customWidth="1"/>
    <col min="4623" max="4623" width="10.42578125" style="150" bestFit="1" customWidth="1"/>
    <col min="4624" max="4624" width="10.28515625" style="150" bestFit="1" customWidth="1"/>
    <col min="4625" max="4625" width="11.7109375" style="150" customWidth="1"/>
    <col min="4626" max="4865" width="9" style="150"/>
    <col min="4866" max="4866" width="4.5703125" style="150" customWidth="1"/>
    <col min="4867" max="4867" width="27.42578125" style="150" bestFit="1" customWidth="1"/>
    <col min="4868" max="4868" width="10.28515625" style="150" bestFit="1" customWidth="1"/>
    <col min="4869" max="4869" width="10.7109375" style="150" customWidth="1"/>
    <col min="4870" max="4870" width="11.7109375" style="150" customWidth="1"/>
    <col min="4871" max="4871" width="10" style="150" bestFit="1" customWidth="1"/>
    <col min="4872" max="4872" width="9" style="150" customWidth="1"/>
    <col min="4873" max="4873" width="9.28515625" style="150" customWidth="1"/>
    <col min="4874" max="4874" width="11.7109375" style="150" customWidth="1"/>
    <col min="4875" max="4875" width="10.85546875" style="150" bestFit="1" customWidth="1"/>
    <col min="4876" max="4877" width="10.42578125" style="150" bestFit="1" customWidth="1"/>
    <col min="4878" max="4878" width="11.7109375" style="150" customWidth="1"/>
    <col min="4879" max="4879" width="10.42578125" style="150" bestFit="1" customWidth="1"/>
    <col min="4880" max="4880" width="10.28515625" style="150" bestFit="1" customWidth="1"/>
    <col min="4881" max="4881" width="11.7109375" style="150" customWidth="1"/>
    <col min="4882" max="5121" width="9" style="150"/>
    <col min="5122" max="5122" width="4.5703125" style="150" customWidth="1"/>
    <col min="5123" max="5123" width="27.42578125" style="150" bestFit="1" customWidth="1"/>
    <col min="5124" max="5124" width="10.28515625" style="150" bestFit="1" customWidth="1"/>
    <col min="5125" max="5125" width="10.7109375" style="150" customWidth="1"/>
    <col min="5126" max="5126" width="11.7109375" style="150" customWidth="1"/>
    <col min="5127" max="5127" width="10" style="150" bestFit="1" customWidth="1"/>
    <col min="5128" max="5128" width="9" style="150" customWidth="1"/>
    <col min="5129" max="5129" width="9.28515625" style="150" customWidth="1"/>
    <col min="5130" max="5130" width="11.7109375" style="150" customWidth="1"/>
    <col min="5131" max="5131" width="10.85546875" style="150" bestFit="1" customWidth="1"/>
    <col min="5132" max="5133" width="10.42578125" style="150" bestFit="1" customWidth="1"/>
    <col min="5134" max="5134" width="11.7109375" style="150" customWidth="1"/>
    <col min="5135" max="5135" width="10.42578125" style="150" bestFit="1" customWidth="1"/>
    <col min="5136" max="5136" width="10.28515625" style="150" bestFit="1" customWidth="1"/>
    <col min="5137" max="5137" width="11.7109375" style="150" customWidth="1"/>
    <col min="5138" max="5377" width="9" style="150"/>
    <col min="5378" max="5378" width="4.5703125" style="150" customWidth="1"/>
    <col min="5379" max="5379" width="27.42578125" style="150" bestFit="1" customWidth="1"/>
    <col min="5380" max="5380" width="10.28515625" style="150" bestFit="1" customWidth="1"/>
    <col min="5381" max="5381" width="10.7109375" style="150" customWidth="1"/>
    <col min="5382" max="5382" width="11.7109375" style="150" customWidth="1"/>
    <col min="5383" max="5383" width="10" style="150" bestFit="1" customWidth="1"/>
    <col min="5384" max="5384" width="9" style="150" customWidth="1"/>
    <col min="5385" max="5385" width="9.28515625" style="150" customWidth="1"/>
    <col min="5386" max="5386" width="11.7109375" style="150" customWidth="1"/>
    <col min="5387" max="5387" width="10.85546875" style="150" bestFit="1" customWidth="1"/>
    <col min="5388" max="5389" width="10.42578125" style="150" bestFit="1" customWidth="1"/>
    <col min="5390" max="5390" width="11.7109375" style="150" customWidth="1"/>
    <col min="5391" max="5391" width="10.42578125" style="150" bestFit="1" customWidth="1"/>
    <col min="5392" max="5392" width="10.28515625" style="150" bestFit="1" customWidth="1"/>
    <col min="5393" max="5393" width="11.7109375" style="150" customWidth="1"/>
    <col min="5394" max="5633" width="9" style="150"/>
    <col min="5634" max="5634" width="4.5703125" style="150" customWidth="1"/>
    <col min="5635" max="5635" width="27.42578125" style="150" bestFit="1" customWidth="1"/>
    <col min="5636" max="5636" width="10.28515625" style="150" bestFit="1" customWidth="1"/>
    <col min="5637" max="5637" width="10.7109375" style="150" customWidth="1"/>
    <col min="5638" max="5638" width="11.7109375" style="150" customWidth="1"/>
    <col min="5639" max="5639" width="10" style="150" bestFit="1" customWidth="1"/>
    <col min="5640" max="5640" width="9" style="150" customWidth="1"/>
    <col min="5641" max="5641" width="9.28515625" style="150" customWidth="1"/>
    <col min="5642" max="5642" width="11.7109375" style="150" customWidth="1"/>
    <col min="5643" max="5643" width="10.85546875" style="150" bestFit="1" customWidth="1"/>
    <col min="5644" max="5645" width="10.42578125" style="150" bestFit="1" customWidth="1"/>
    <col min="5646" max="5646" width="11.7109375" style="150" customWidth="1"/>
    <col min="5647" max="5647" width="10.42578125" style="150" bestFit="1" customWidth="1"/>
    <col min="5648" max="5648" width="10.28515625" style="150" bestFit="1" customWidth="1"/>
    <col min="5649" max="5649" width="11.7109375" style="150" customWidth="1"/>
    <col min="5650" max="5889" width="9" style="150"/>
    <col min="5890" max="5890" width="4.5703125" style="150" customWidth="1"/>
    <col min="5891" max="5891" width="27.42578125" style="150" bestFit="1" customWidth="1"/>
    <col min="5892" max="5892" width="10.28515625" style="150" bestFit="1" customWidth="1"/>
    <col min="5893" max="5893" width="10.7109375" style="150" customWidth="1"/>
    <col min="5894" max="5894" width="11.7109375" style="150" customWidth="1"/>
    <col min="5895" max="5895" width="10" style="150" bestFit="1" customWidth="1"/>
    <col min="5896" max="5896" width="9" style="150" customWidth="1"/>
    <col min="5897" max="5897" width="9.28515625" style="150" customWidth="1"/>
    <col min="5898" max="5898" width="11.7109375" style="150" customWidth="1"/>
    <col min="5899" max="5899" width="10.85546875" style="150" bestFit="1" customWidth="1"/>
    <col min="5900" max="5901" width="10.42578125" style="150" bestFit="1" customWidth="1"/>
    <col min="5902" max="5902" width="11.7109375" style="150" customWidth="1"/>
    <col min="5903" max="5903" width="10.42578125" style="150" bestFit="1" customWidth="1"/>
    <col min="5904" max="5904" width="10.28515625" style="150" bestFit="1" customWidth="1"/>
    <col min="5905" max="5905" width="11.7109375" style="150" customWidth="1"/>
    <col min="5906" max="6145" width="9" style="150"/>
    <col min="6146" max="6146" width="4.5703125" style="150" customWidth="1"/>
    <col min="6147" max="6147" width="27.42578125" style="150" bestFit="1" customWidth="1"/>
    <col min="6148" max="6148" width="10.28515625" style="150" bestFit="1" customWidth="1"/>
    <col min="6149" max="6149" width="10.7109375" style="150" customWidth="1"/>
    <col min="6150" max="6150" width="11.7109375" style="150" customWidth="1"/>
    <col min="6151" max="6151" width="10" style="150" bestFit="1" customWidth="1"/>
    <col min="6152" max="6152" width="9" style="150" customWidth="1"/>
    <col min="6153" max="6153" width="9.28515625" style="150" customWidth="1"/>
    <col min="6154" max="6154" width="11.7109375" style="150" customWidth="1"/>
    <col min="6155" max="6155" width="10.85546875" style="150" bestFit="1" customWidth="1"/>
    <col min="6156" max="6157" width="10.42578125" style="150" bestFit="1" customWidth="1"/>
    <col min="6158" max="6158" width="11.7109375" style="150" customWidth="1"/>
    <col min="6159" max="6159" width="10.42578125" style="150" bestFit="1" customWidth="1"/>
    <col min="6160" max="6160" width="10.28515625" style="150" bestFit="1" customWidth="1"/>
    <col min="6161" max="6161" width="11.7109375" style="150" customWidth="1"/>
    <col min="6162" max="6401" width="9" style="150"/>
    <col min="6402" max="6402" width="4.5703125" style="150" customWidth="1"/>
    <col min="6403" max="6403" width="27.42578125" style="150" bestFit="1" customWidth="1"/>
    <col min="6404" max="6404" width="10.28515625" style="150" bestFit="1" customWidth="1"/>
    <col min="6405" max="6405" width="10.7109375" style="150" customWidth="1"/>
    <col min="6406" max="6406" width="11.7109375" style="150" customWidth="1"/>
    <col min="6407" max="6407" width="10" style="150" bestFit="1" customWidth="1"/>
    <col min="6408" max="6408" width="9" style="150" customWidth="1"/>
    <col min="6409" max="6409" width="9.28515625" style="150" customWidth="1"/>
    <col min="6410" max="6410" width="11.7109375" style="150" customWidth="1"/>
    <col min="6411" max="6411" width="10.85546875" style="150" bestFit="1" customWidth="1"/>
    <col min="6412" max="6413" width="10.42578125" style="150" bestFit="1" customWidth="1"/>
    <col min="6414" max="6414" width="11.7109375" style="150" customWidth="1"/>
    <col min="6415" max="6415" width="10.42578125" style="150" bestFit="1" customWidth="1"/>
    <col min="6416" max="6416" width="10.28515625" style="150" bestFit="1" customWidth="1"/>
    <col min="6417" max="6417" width="11.7109375" style="150" customWidth="1"/>
    <col min="6418" max="6657" width="9" style="150"/>
    <col min="6658" max="6658" width="4.5703125" style="150" customWidth="1"/>
    <col min="6659" max="6659" width="27.42578125" style="150" bestFit="1" customWidth="1"/>
    <col min="6660" max="6660" width="10.28515625" style="150" bestFit="1" customWidth="1"/>
    <col min="6661" max="6661" width="10.7109375" style="150" customWidth="1"/>
    <col min="6662" max="6662" width="11.7109375" style="150" customWidth="1"/>
    <col min="6663" max="6663" width="10" style="150" bestFit="1" customWidth="1"/>
    <col min="6664" max="6664" width="9" style="150" customWidth="1"/>
    <col min="6665" max="6665" width="9.28515625" style="150" customWidth="1"/>
    <col min="6666" max="6666" width="11.7109375" style="150" customWidth="1"/>
    <col min="6667" max="6667" width="10.85546875" style="150" bestFit="1" customWidth="1"/>
    <col min="6668" max="6669" width="10.42578125" style="150" bestFit="1" customWidth="1"/>
    <col min="6670" max="6670" width="11.7109375" style="150" customWidth="1"/>
    <col min="6671" max="6671" width="10.42578125" style="150" bestFit="1" customWidth="1"/>
    <col min="6672" max="6672" width="10.28515625" style="150" bestFit="1" customWidth="1"/>
    <col min="6673" max="6673" width="11.7109375" style="150" customWidth="1"/>
    <col min="6674" max="6913" width="9" style="150"/>
    <col min="6914" max="6914" width="4.5703125" style="150" customWidth="1"/>
    <col min="6915" max="6915" width="27.42578125" style="150" bestFit="1" customWidth="1"/>
    <col min="6916" max="6916" width="10.28515625" style="150" bestFit="1" customWidth="1"/>
    <col min="6917" max="6917" width="10.7109375" style="150" customWidth="1"/>
    <col min="6918" max="6918" width="11.7109375" style="150" customWidth="1"/>
    <col min="6919" max="6919" width="10" style="150" bestFit="1" customWidth="1"/>
    <col min="6920" max="6920" width="9" style="150" customWidth="1"/>
    <col min="6921" max="6921" width="9.28515625" style="150" customWidth="1"/>
    <col min="6922" max="6922" width="11.7109375" style="150" customWidth="1"/>
    <col min="6923" max="6923" width="10.85546875" style="150" bestFit="1" customWidth="1"/>
    <col min="6924" max="6925" width="10.42578125" style="150" bestFit="1" customWidth="1"/>
    <col min="6926" max="6926" width="11.7109375" style="150" customWidth="1"/>
    <col min="6927" max="6927" width="10.42578125" style="150" bestFit="1" customWidth="1"/>
    <col min="6928" max="6928" width="10.28515625" style="150" bestFit="1" customWidth="1"/>
    <col min="6929" max="6929" width="11.7109375" style="150" customWidth="1"/>
    <col min="6930" max="7169" width="9" style="150"/>
    <col min="7170" max="7170" width="4.5703125" style="150" customWidth="1"/>
    <col min="7171" max="7171" width="27.42578125" style="150" bestFit="1" customWidth="1"/>
    <col min="7172" max="7172" width="10.28515625" style="150" bestFit="1" customWidth="1"/>
    <col min="7173" max="7173" width="10.7109375" style="150" customWidth="1"/>
    <col min="7174" max="7174" width="11.7109375" style="150" customWidth="1"/>
    <col min="7175" max="7175" width="10" style="150" bestFit="1" customWidth="1"/>
    <col min="7176" max="7176" width="9" style="150" customWidth="1"/>
    <col min="7177" max="7177" width="9.28515625" style="150" customWidth="1"/>
    <col min="7178" max="7178" width="11.7109375" style="150" customWidth="1"/>
    <col min="7179" max="7179" width="10.85546875" style="150" bestFit="1" customWidth="1"/>
    <col min="7180" max="7181" width="10.42578125" style="150" bestFit="1" customWidth="1"/>
    <col min="7182" max="7182" width="11.7109375" style="150" customWidth="1"/>
    <col min="7183" max="7183" width="10.42578125" style="150" bestFit="1" customWidth="1"/>
    <col min="7184" max="7184" width="10.28515625" style="150" bestFit="1" customWidth="1"/>
    <col min="7185" max="7185" width="11.7109375" style="150" customWidth="1"/>
    <col min="7186" max="7425" width="9" style="150"/>
    <col min="7426" max="7426" width="4.5703125" style="150" customWidth="1"/>
    <col min="7427" max="7427" width="27.42578125" style="150" bestFit="1" customWidth="1"/>
    <col min="7428" max="7428" width="10.28515625" style="150" bestFit="1" customWidth="1"/>
    <col min="7429" max="7429" width="10.7109375" style="150" customWidth="1"/>
    <col min="7430" max="7430" width="11.7109375" style="150" customWidth="1"/>
    <col min="7431" max="7431" width="10" style="150" bestFit="1" customWidth="1"/>
    <col min="7432" max="7432" width="9" style="150" customWidth="1"/>
    <col min="7433" max="7433" width="9.28515625" style="150" customWidth="1"/>
    <col min="7434" max="7434" width="11.7109375" style="150" customWidth="1"/>
    <col min="7435" max="7435" width="10.85546875" style="150" bestFit="1" customWidth="1"/>
    <col min="7436" max="7437" width="10.42578125" style="150" bestFit="1" customWidth="1"/>
    <col min="7438" max="7438" width="11.7109375" style="150" customWidth="1"/>
    <col min="7439" max="7439" width="10.42578125" style="150" bestFit="1" customWidth="1"/>
    <col min="7440" max="7440" width="10.28515625" style="150" bestFit="1" customWidth="1"/>
    <col min="7441" max="7441" width="11.7109375" style="150" customWidth="1"/>
    <col min="7442" max="7681" width="9" style="150"/>
    <col min="7682" max="7682" width="4.5703125" style="150" customWidth="1"/>
    <col min="7683" max="7683" width="27.42578125" style="150" bestFit="1" customWidth="1"/>
    <col min="7684" max="7684" width="10.28515625" style="150" bestFit="1" customWidth="1"/>
    <col min="7685" max="7685" width="10.7109375" style="150" customWidth="1"/>
    <col min="7686" max="7686" width="11.7109375" style="150" customWidth="1"/>
    <col min="7687" max="7687" width="10" style="150" bestFit="1" customWidth="1"/>
    <col min="7688" max="7688" width="9" style="150" customWidth="1"/>
    <col min="7689" max="7689" width="9.28515625" style="150" customWidth="1"/>
    <col min="7690" max="7690" width="11.7109375" style="150" customWidth="1"/>
    <col min="7691" max="7691" width="10.85546875" style="150" bestFit="1" customWidth="1"/>
    <col min="7692" max="7693" width="10.42578125" style="150" bestFit="1" customWidth="1"/>
    <col min="7694" max="7694" width="11.7109375" style="150" customWidth="1"/>
    <col min="7695" max="7695" width="10.42578125" style="150" bestFit="1" customWidth="1"/>
    <col min="7696" max="7696" width="10.28515625" style="150" bestFit="1" customWidth="1"/>
    <col min="7697" max="7697" width="11.7109375" style="150" customWidth="1"/>
    <col min="7698" max="7937" width="9" style="150"/>
    <col min="7938" max="7938" width="4.5703125" style="150" customWidth="1"/>
    <col min="7939" max="7939" width="27.42578125" style="150" bestFit="1" customWidth="1"/>
    <col min="7940" max="7940" width="10.28515625" style="150" bestFit="1" customWidth="1"/>
    <col min="7941" max="7941" width="10.7109375" style="150" customWidth="1"/>
    <col min="7942" max="7942" width="11.7109375" style="150" customWidth="1"/>
    <col min="7943" max="7943" width="10" style="150" bestFit="1" customWidth="1"/>
    <col min="7944" max="7944" width="9" style="150" customWidth="1"/>
    <col min="7945" max="7945" width="9.28515625" style="150" customWidth="1"/>
    <col min="7946" max="7946" width="11.7109375" style="150" customWidth="1"/>
    <col min="7947" max="7947" width="10.85546875" style="150" bestFit="1" customWidth="1"/>
    <col min="7948" max="7949" width="10.42578125" style="150" bestFit="1" customWidth="1"/>
    <col min="7950" max="7950" width="11.7109375" style="150" customWidth="1"/>
    <col min="7951" max="7951" width="10.42578125" style="150" bestFit="1" customWidth="1"/>
    <col min="7952" max="7952" width="10.28515625" style="150" bestFit="1" customWidth="1"/>
    <col min="7953" max="7953" width="11.7109375" style="150" customWidth="1"/>
    <col min="7954" max="8193" width="9" style="150"/>
    <col min="8194" max="8194" width="4.5703125" style="150" customWidth="1"/>
    <col min="8195" max="8195" width="27.42578125" style="150" bestFit="1" customWidth="1"/>
    <col min="8196" max="8196" width="10.28515625" style="150" bestFit="1" customWidth="1"/>
    <col min="8197" max="8197" width="10.7109375" style="150" customWidth="1"/>
    <col min="8198" max="8198" width="11.7109375" style="150" customWidth="1"/>
    <col min="8199" max="8199" width="10" style="150" bestFit="1" customWidth="1"/>
    <col min="8200" max="8200" width="9" style="150" customWidth="1"/>
    <col min="8201" max="8201" width="9.28515625" style="150" customWidth="1"/>
    <col min="8202" max="8202" width="11.7109375" style="150" customWidth="1"/>
    <col min="8203" max="8203" width="10.85546875" style="150" bestFit="1" customWidth="1"/>
    <col min="8204" max="8205" width="10.42578125" style="150" bestFit="1" customWidth="1"/>
    <col min="8206" max="8206" width="11.7109375" style="150" customWidth="1"/>
    <col min="8207" max="8207" width="10.42578125" style="150" bestFit="1" customWidth="1"/>
    <col min="8208" max="8208" width="10.28515625" style="150" bestFit="1" customWidth="1"/>
    <col min="8209" max="8209" width="11.7109375" style="150" customWidth="1"/>
    <col min="8210" max="8449" width="9" style="150"/>
    <col min="8450" max="8450" width="4.5703125" style="150" customWidth="1"/>
    <col min="8451" max="8451" width="27.42578125" style="150" bestFit="1" customWidth="1"/>
    <col min="8452" max="8452" width="10.28515625" style="150" bestFit="1" customWidth="1"/>
    <col min="8453" max="8453" width="10.7109375" style="150" customWidth="1"/>
    <col min="8454" max="8454" width="11.7109375" style="150" customWidth="1"/>
    <col min="8455" max="8455" width="10" style="150" bestFit="1" customWidth="1"/>
    <col min="8456" max="8456" width="9" style="150" customWidth="1"/>
    <col min="8457" max="8457" width="9.28515625" style="150" customWidth="1"/>
    <col min="8458" max="8458" width="11.7109375" style="150" customWidth="1"/>
    <col min="8459" max="8459" width="10.85546875" style="150" bestFit="1" customWidth="1"/>
    <col min="8460" max="8461" width="10.42578125" style="150" bestFit="1" customWidth="1"/>
    <col min="8462" max="8462" width="11.7109375" style="150" customWidth="1"/>
    <col min="8463" max="8463" width="10.42578125" style="150" bestFit="1" customWidth="1"/>
    <col min="8464" max="8464" width="10.28515625" style="150" bestFit="1" customWidth="1"/>
    <col min="8465" max="8465" width="11.7109375" style="150" customWidth="1"/>
    <col min="8466" max="8705" width="9" style="150"/>
    <col min="8706" max="8706" width="4.5703125" style="150" customWidth="1"/>
    <col min="8707" max="8707" width="27.42578125" style="150" bestFit="1" customWidth="1"/>
    <col min="8708" max="8708" width="10.28515625" style="150" bestFit="1" customWidth="1"/>
    <col min="8709" max="8709" width="10.7109375" style="150" customWidth="1"/>
    <col min="8710" max="8710" width="11.7109375" style="150" customWidth="1"/>
    <col min="8711" max="8711" width="10" style="150" bestFit="1" customWidth="1"/>
    <col min="8712" max="8712" width="9" style="150" customWidth="1"/>
    <col min="8713" max="8713" width="9.28515625" style="150" customWidth="1"/>
    <col min="8714" max="8714" width="11.7109375" style="150" customWidth="1"/>
    <col min="8715" max="8715" width="10.85546875" style="150" bestFit="1" customWidth="1"/>
    <col min="8716" max="8717" width="10.42578125" style="150" bestFit="1" customWidth="1"/>
    <col min="8718" max="8718" width="11.7109375" style="150" customWidth="1"/>
    <col min="8719" max="8719" width="10.42578125" style="150" bestFit="1" customWidth="1"/>
    <col min="8720" max="8720" width="10.28515625" style="150" bestFit="1" customWidth="1"/>
    <col min="8721" max="8721" width="11.7109375" style="150" customWidth="1"/>
    <col min="8722" max="8961" width="9" style="150"/>
    <col min="8962" max="8962" width="4.5703125" style="150" customWidth="1"/>
    <col min="8963" max="8963" width="27.42578125" style="150" bestFit="1" customWidth="1"/>
    <col min="8964" max="8964" width="10.28515625" style="150" bestFit="1" customWidth="1"/>
    <col min="8965" max="8965" width="10.7109375" style="150" customWidth="1"/>
    <col min="8966" max="8966" width="11.7109375" style="150" customWidth="1"/>
    <col min="8967" max="8967" width="10" style="150" bestFit="1" customWidth="1"/>
    <col min="8968" max="8968" width="9" style="150" customWidth="1"/>
    <col min="8969" max="8969" width="9.28515625" style="150" customWidth="1"/>
    <col min="8970" max="8970" width="11.7109375" style="150" customWidth="1"/>
    <col min="8971" max="8971" width="10.85546875" style="150" bestFit="1" customWidth="1"/>
    <col min="8972" max="8973" width="10.42578125" style="150" bestFit="1" customWidth="1"/>
    <col min="8974" max="8974" width="11.7109375" style="150" customWidth="1"/>
    <col min="8975" max="8975" width="10.42578125" style="150" bestFit="1" customWidth="1"/>
    <col min="8976" max="8976" width="10.28515625" style="150" bestFit="1" customWidth="1"/>
    <col min="8977" max="8977" width="11.7109375" style="150" customWidth="1"/>
    <col min="8978" max="9217" width="9" style="150"/>
    <col min="9218" max="9218" width="4.5703125" style="150" customWidth="1"/>
    <col min="9219" max="9219" width="27.42578125" style="150" bestFit="1" customWidth="1"/>
    <col min="9220" max="9220" width="10.28515625" style="150" bestFit="1" customWidth="1"/>
    <col min="9221" max="9221" width="10.7109375" style="150" customWidth="1"/>
    <col min="9222" max="9222" width="11.7109375" style="150" customWidth="1"/>
    <col min="9223" max="9223" width="10" style="150" bestFit="1" customWidth="1"/>
    <col min="9224" max="9224" width="9" style="150" customWidth="1"/>
    <col min="9225" max="9225" width="9.28515625" style="150" customWidth="1"/>
    <col min="9226" max="9226" width="11.7109375" style="150" customWidth="1"/>
    <col min="9227" max="9227" width="10.85546875" style="150" bestFit="1" customWidth="1"/>
    <col min="9228" max="9229" width="10.42578125" style="150" bestFit="1" customWidth="1"/>
    <col min="9230" max="9230" width="11.7109375" style="150" customWidth="1"/>
    <col min="9231" max="9231" width="10.42578125" style="150" bestFit="1" customWidth="1"/>
    <col min="9232" max="9232" width="10.28515625" style="150" bestFit="1" customWidth="1"/>
    <col min="9233" max="9233" width="11.7109375" style="150" customWidth="1"/>
    <col min="9234" max="9473" width="9" style="150"/>
    <col min="9474" max="9474" width="4.5703125" style="150" customWidth="1"/>
    <col min="9475" max="9475" width="27.42578125" style="150" bestFit="1" customWidth="1"/>
    <col min="9476" max="9476" width="10.28515625" style="150" bestFit="1" customWidth="1"/>
    <col min="9477" max="9477" width="10.7109375" style="150" customWidth="1"/>
    <col min="9478" max="9478" width="11.7109375" style="150" customWidth="1"/>
    <col min="9479" max="9479" width="10" style="150" bestFit="1" customWidth="1"/>
    <col min="9480" max="9480" width="9" style="150" customWidth="1"/>
    <col min="9481" max="9481" width="9.28515625" style="150" customWidth="1"/>
    <col min="9482" max="9482" width="11.7109375" style="150" customWidth="1"/>
    <col min="9483" max="9483" width="10.85546875" style="150" bestFit="1" customWidth="1"/>
    <col min="9484" max="9485" width="10.42578125" style="150" bestFit="1" customWidth="1"/>
    <col min="9486" max="9486" width="11.7109375" style="150" customWidth="1"/>
    <col min="9487" max="9487" width="10.42578125" style="150" bestFit="1" customWidth="1"/>
    <col min="9488" max="9488" width="10.28515625" style="150" bestFit="1" customWidth="1"/>
    <col min="9489" max="9489" width="11.7109375" style="150" customWidth="1"/>
    <col min="9490" max="9729" width="9" style="150"/>
    <col min="9730" max="9730" width="4.5703125" style="150" customWidth="1"/>
    <col min="9731" max="9731" width="27.42578125" style="150" bestFit="1" customWidth="1"/>
    <col min="9732" max="9732" width="10.28515625" style="150" bestFit="1" customWidth="1"/>
    <col min="9733" max="9733" width="10.7109375" style="150" customWidth="1"/>
    <col min="9734" max="9734" width="11.7109375" style="150" customWidth="1"/>
    <col min="9735" max="9735" width="10" style="150" bestFit="1" customWidth="1"/>
    <col min="9736" max="9736" width="9" style="150" customWidth="1"/>
    <col min="9737" max="9737" width="9.28515625" style="150" customWidth="1"/>
    <col min="9738" max="9738" width="11.7109375" style="150" customWidth="1"/>
    <col min="9739" max="9739" width="10.85546875" style="150" bestFit="1" customWidth="1"/>
    <col min="9740" max="9741" width="10.42578125" style="150" bestFit="1" customWidth="1"/>
    <col min="9742" max="9742" width="11.7109375" style="150" customWidth="1"/>
    <col min="9743" max="9743" width="10.42578125" style="150" bestFit="1" customWidth="1"/>
    <col min="9744" max="9744" width="10.28515625" style="150" bestFit="1" customWidth="1"/>
    <col min="9745" max="9745" width="11.7109375" style="150" customWidth="1"/>
    <col min="9746" max="9985" width="9" style="150"/>
    <col min="9986" max="9986" width="4.5703125" style="150" customWidth="1"/>
    <col min="9987" max="9987" width="27.42578125" style="150" bestFit="1" customWidth="1"/>
    <col min="9988" max="9988" width="10.28515625" style="150" bestFit="1" customWidth="1"/>
    <col min="9989" max="9989" width="10.7109375" style="150" customWidth="1"/>
    <col min="9990" max="9990" width="11.7109375" style="150" customWidth="1"/>
    <col min="9991" max="9991" width="10" style="150" bestFit="1" customWidth="1"/>
    <col min="9992" max="9992" width="9" style="150" customWidth="1"/>
    <col min="9993" max="9993" width="9.28515625" style="150" customWidth="1"/>
    <col min="9994" max="9994" width="11.7109375" style="150" customWidth="1"/>
    <col min="9995" max="9995" width="10.85546875" style="150" bestFit="1" customWidth="1"/>
    <col min="9996" max="9997" width="10.42578125" style="150" bestFit="1" customWidth="1"/>
    <col min="9998" max="9998" width="11.7109375" style="150" customWidth="1"/>
    <col min="9999" max="9999" width="10.42578125" style="150" bestFit="1" customWidth="1"/>
    <col min="10000" max="10000" width="10.28515625" style="150" bestFit="1" customWidth="1"/>
    <col min="10001" max="10001" width="11.7109375" style="150" customWidth="1"/>
    <col min="10002" max="10241" width="9" style="150"/>
    <col min="10242" max="10242" width="4.5703125" style="150" customWidth="1"/>
    <col min="10243" max="10243" width="27.42578125" style="150" bestFit="1" customWidth="1"/>
    <col min="10244" max="10244" width="10.28515625" style="150" bestFit="1" customWidth="1"/>
    <col min="10245" max="10245" width="10.7109375" style="150" customWidth="1"/>
    <col min="10246" max="10246" width="11.7109375" style="150" customWidth="1"/>
    <col min="10247" max="10247" width="10" style="150" bestFit="1" customWidth="1"/>
    <col min="10248" max="10248" width="9" style="150" customWidth="1"/>
    <col min="10249" max="10249" width="9.28515625" style="150" customWidth="1"/>
    <col min="10250" max="10250" width="11.7109375" style="150" customWidth="1"/>
    <col min="10251" max="10251" width="10.85546875" style="150" bestFit="1" customWidth="1"/>
    <col min="10252" max="10253" width="10.42578125" style="150" bestFit="1" customWidth="1"/>
    <col min="10254" max="10254" width="11.7109375" style="150" customWidth="1"/>
    <col min="10255" max="10255" width="10.42578125" style="150" bestFit="1" customWidth="1"/>
    <col min="10256" max="10256" width="10.28515625" style="150" bestFit="1" customWidth="1"/>
    <col min="10257" max="10257" width="11.7109375" style="150" customWidth="1"/>
    <col min="10258" max="10497" width="9" style="150"/>
    <col min="10498" max="10498" width="4.5703125" style="150" customWidth="1"/>
    <col min="10499" max="10499" width="27.42578125" style="150" bestFit="1" customWidth="1"/>
    <col min="10500" max="10500" width="10.28515625" style="150" bestFit="1" customWidth="1"/>
    <col min="10501" max="10501" width="10.7109375" style="150" customWidth="1"/>
    <col min="10502" max="10502" width="11.7109375" style="150" customWidth="1"/>
    <col min="10503" max="10503" width="10" style="150" bestFit="1" customWidth="1"/>
    <col min="10504" max="10504" width="9" style="150" customWidth="1"/>
    <col min="10505" max="10505" width="9.28515625" style="150" customWidth="1"/>
    <col min="10506" max="10506" width="11.7109375" style="150" customWidth="1"/>
    <col min="10507" max="10507" width="10.85546875" style="150" bestFit="1" customWidth="1"/>
    <col min="10508" max="10509" width="10.42578125" style="150" bestFit="1" customWidth="1"/>
    <col min="10510" max="10510" width="11.7109375" style="150" customWidth="1"/>
    <col min="10511" max="10511" width="10.42578125" style="150" bestFit="1" customWidth="1"/>
    <col min="10512" max="10512" width="10.28515625" style="150" bestFit="1" customWidth="1"/>
    <col min="10513" max="10513" width="11.7109375" style="150" customWidth="1"/>
    <col min="10514" max="10753" width="9" style="150"/>
    <col min="10754" max="10754" width="4.5703125" style="150" customWidth="1"/>
    <col min="10755" max="10755" width="27.42578125" style="150" bestFit="1" customWidth="1"/>
    <col min="10756" max="10756" width="10.28515625" style="150" bestFit="1" customWidth="1"/>
    <col min="10757" max="10757" width="10.7109375" style="150" customWidth="1"/>
    <col min="10758" max="10758" width="11.7109375" style="150" customWidth="1"/>
    <col min="10759" max="10759" width="10" style="150" bestFit="1" customWidth="1"/>
    <col min="10760" max="10760" width="9" style="150" customWidth="1"/>
    <col min="10761" max="10761" width="9.28515625" style="150" customWidth="1"/>
    <col min="10762" max="10762" width="11.7109375" style="150" customWidth="1"/>
    <col min="10763" max="10763" width="10.85546875" style="150" bestFit="1" customWidth="1"/>
    <col min="10764" max="10765" width="10.42578125" style="150" bestFit="1" customWidth="1"/>
    <col min="10766" max="10766" width="11.7109375" style="150" customWidth="1"/>
    <col min="10767" max="10767" width="10.42578125" style="150" bestFit="1" customWidth="1"/>
    <col min="10768" max="10768" width="10.28515625" style="150" bestFit="1" customWidth="1"/>
    <col min="10769" max="10769" width="11.7109375" style="150" customWidth="1"/>
    <col min="10770" max="11009" width="9" style="150"/>
    <col min="11010" max="11010" width="4.5703125" style="150" customWidth="1"/>
    <col min="11011" max="11011" width="27.42578125" style="150" bestFit="1" customWidth="1"/>
    <col min="11012" max="11012" width="10.28515625" style="150" bestFit="1" customWidth="1"/>
    <col min="11013" max="11013" width="10.7109375" style="150" customWidth="1"/>
    <col min="11014" max="11014" width="11.7109375" style="150" customWidth="1"/>
    <col min="11015" max="11015" width="10" style="150" bestFit="1" customWidth="1"/>
    <col min="11016" max="11016" width="9" style="150" customWidth="1"/>
    <col min="11017" max="11017" width="9.28515625" style="150" customWidth="1"/>
    <col min="11018" max="11018" width="11.7109375" style="150" customWidth="1"/>
    <col min="11019" max="11019" width="10.85546875" style="150" bestFit="1" customWidth="1"/>
    <col min="11020" max="11021" width="10.42578125" style="150" bestFit="1" customWidth="1"/>
    <col min="11022" max="11022" width="11.7109375" style="150" customWidth="1"/>
    <col min="11023" max="11023" width="10.42578125" style="150" bestFit="1" customWidth="1"/>
    <col min="11024" max="11024" width="10.28515625" style="150" bestFit="1" customWidth="1"/>
    <col min="11025" max="11025" width="11.7109375" style="150" customWidth="1"/>
    <col min="11026" max="11265" width="9" style="150"/>
    <col min="11266" max="11266" width="4.5703125" style="150" customWidth="1"/>
    <col min="11267" max="11267" width="27.42578125" style="150" bestFit="1" customWidth="1"/>
    <col min="11268" max="11268" width="10.28515625" style="150" bestFit="1" customWidth="1"/>
    <col min="11269" max="11269" width="10.7109375" style="150" customWidth="1"/>
    <col min="11270" max="11270" width="11.7109375" style="150" customWidth="1"/>
    <col min="11271" max="11271" width="10" style="150" bestFit="1" customWidth="1"/>
    <col min="11272" max="11272" width="9" style="150" customWidth="1"/>
    <col min="11273" max="11273" width="9.28515625" style="150" customWidth="1"/>
    <col min="11274" max="11274" width="11.7109375" style="150" customWidth="1"/>
    <col min="11275" max="11275" width="10.85546875" style="150" bestFit="1" customWidth="1"/>
    <col min="11276" max="11277" width="10.42578125" style="150" bestFit="1" customWidth="1"/>
    <col min="11278" max="11278" width="11.7109375" style="150" customWidth="1"/>
    <col min="11279" max="11279" width="10.42578125" style="150" bestFit="1" customWidth="1"/>
    <col min="11280" max="11280" width="10.28515625" style="150" bestFit="1" customWidth="1"/>
    <col min="11281" max="11281" width="11.7109375" style="150" customWidth="1"/>
    <col min="11282" max="11521" width="9" style="150"/>
    <col min="11522" max="11522" width="4.5703125" style="150" customWidth="1"/>
    <col min="11523" max="11523" width="27.42578125" style="150" bestFit="1" customWidth="1"/>
    <col min="11524" max="11524" width="10.28515625" style="150" bestFit="1" customWidth="1"/>
    <col min="11525" max="11525" width="10.7109375" style="150" customWidth="1"/>
    <col min="11526" max="11526" width="11.7109375" style="150" customWidth="1"/>
    <col min="11527" max="11527" width="10" style="150" bestFit="1" customWidth="1"/>
    <col min="11528" max="11528" width="9" style="150" customWidth="1"/>
    <col min="11529" max="11529" width="9.28515625" style="150" customWidth="1"/>
    <col min="11530" max="11530" width="11.7109375" style="150" customWidth="1"/>
    <col min="11531" max="11531" width="10.85546875" style="150" bestFit="1" customWidth="1"/>
    <col min="11532" max="11533" width="10.42578125" style="150" bestFit="1" customWidth="1"/>
    <col min="11534" max="11534" width="11.7109375" style="150" customWidth="1"/>
    <col min="11535" max="11535" width="10.42578125" style="150" bestFit="1" customWidth="1"/>
    <col min="11536" max="11536" width="10.28515625" style="150" bestFit="1" customWidth="1"/>
    <col min="11537" max="11537" width="11.7109375" style="150" customWidth="1"/>
    <col min="11538" max="11777" width="9" style="150"/>
    <col min="11778" max="11778" width="4.5703125" style="150" customWidth="1"/>
    <col min="11779" max="11779" width="27.42578125" style="150" bestFit="1" customWidth="1"/>
    <col min="11780" max="11780" width="10.28515625" style="150" bestFit="1" customWidth="1"/>
    <col min="11781" max="11781" width="10.7109375" style="150" customWidth="1"/>
    <col min="11782" max="11782" width="11.7109375" style="150" customWidth="1"/>
    <col min="11783" max="11783" width="10" style="150" bestFit="1" customWidth="1"/>
    <col min="11784" max="11784" width="9" style="150" customWidth="1"/>
    <col min="11785" max="11785" width="9.28515625" style="150" customWidth="1"/>
    <col min="11786" max="11786" width="11.7109375" style="150" customWidth="1"/>
    <col min="11787" max="11787" width="10.85546875" style="150" bestFit="1" customWidth="1"/>
    <col min="11788" max="11789" width="10.42578125" style="150" bestFit="1" customWidth="1"/>
    <col min="11790" max="11790" width="11.7109375" style="150" customWidth="1"/>
    <col min="11791" max="11791" width="10.42578125" style="150" bestFit="1" customWidth="1"/>
    <col min="11792" max="11792" width="10.28515625" style="150" bestFit="1" customWidth="1"/>
    <col min="11793" max="11793" width="11.7109375" style="150" customWidth="1"/>
    <col min="11794" max="12033" width="9" style="150"/>
    <col min="12034" max="12034" width="4.5703125" style="150" customWidth="1"/>
    <col min="12035" max="12035" width="27.42578125" style="150" bestFit="1" customWidth="1"/>
    <col min="12036" max="12036" width="10.28515625" style="150" bestFit="1" customWidth="1"/>
    <col min="12037" max="12037" width="10.7109375" style="150" customWidth="1"/>
    <col min="12038" max="12038" width="11.7109375" style="150" customWidth="1"/>
    <col min="12039" max="12039" width="10" style="150" bestFit="1" customWidth="1"/>
    <col min="12040" max="12040" width="9" style="150" customWidth="1"/>
    <col min="12041" max="12041" width="9.28515625" style="150" customWidth="1"/>
    <col min="12042" max="12042" width="11.7109375" style="150" customWidth="1"/>
    <col min="12043" max="12043" width="10.85546875" style="150" bestFit="1" customWidth="1"/>
    <col min="12044" max="12045" width="10.42578125" style="150" bestFit="1" customWidth="1"/>
    <col min="12046" max="12046" width="11.7109375" style="150" customWidth="1"/>
    <col min="12047" max="12047" width="10.42578125" style="150" bestFit="1" customWidth="1"/>
    <col min="12048" max="12048" width="10.28515625" style="150" bestFit="1" customWidth="1"/>
    <col min="12049" max="12049" width="11.7109375" style="150" customWidth="1"/>
    <col min="12050" max="12289" width="9" style="150"/>
    <col min="12290" max="12290" width="4.5703125" style="150" customWidth="1"/>
    <col min="12291" max="12291" width="27.42578125" style="150" bestFit="1" customWidth="1"/>
    <col min="12292" max="12292" width="10.28515625" style="150" bestFit="1" customWidth="1"/>
    <col min="12293" max="12293" width="10.7109375" style="150" customWidth="1"/>
    <col min="12294" max="12294" width="11.7109375" style="150" customWidth="1"/>
    <col min="12295" max="12295" width="10" style="150" bestFit="1" customWidth="1"/>
    <col min="12296" max="12296" width="9" style="150" customWidth="1"/>
    <col min="12297" max="12297" width="9.28515625" style="150" customWidth="1"/>
    <col min="12298" max="12298" width="11.7109375" style="150" customWidth="1"/>
    <col min="12299" max="12299" width="10.85546875" style="150" bestFit="1" customWidth="1"/>
    <col min="12300" max="12301" width="10.42578125" style="150" bestFit="1" customWidth="1"/>
    <col min="12302" max="12302" width="11.7109375" style="150" customWidth="1"/>
    <col min="12303" max="12303" width="10.42578125" style="150" bestFit="1" customWidth="1"/>
    <col min="12304" max="12304" width="10.28515625" style="150" bestFit="1" customWidth="1"/>
    <col min="12305" max="12305" width="11.7109375" style="150" customWidth="1"/>
    <col min="12306" max="12545" width="9" style="150"/>
    <col min="12546" max="12546" width="4.5703125" style="150" customWidth="1"/>
    <col min="12547" max="12547" width="27.42578125" style="150" bestFit="1" customWidth="1"/>
    <col min="12548" max="12548" width="10.28515625" style="150" bestFit="1" customWidth="1"/>
    <col min="12549" max="12549" width="10.7109375" style="150" customWidth="1"/>
    <col min="12550" max="12550" width="11.7109375" style="150" customWidth="1"/>
    <col min="12551" max="12551" width="10" style="150" bestFit="1" customWidth="1"/>
    <col min="12552" max="12552" width="9" style="150" customWidth="1"/>
    <col min="12553" max="12553" width="9.28515625" style="150" customWidth="1"/>
    <col min="12554" max="12554" width="11.7109375" style="150" customWidth="1"/>
    <col min="12555" max="12555" width="10.85546875" style="150" bestFit="1" customWidth="1"/>
    <col min="12556" max="12557" width="10.42578125" style="150" bestFit="1" customWidth="1"/>
    <col min="12558" max="12558" width="11.7109375" style="150" customWidth="1"/>
    <col min="12559" max="12559" width="10.42578125" style="150" bestFit="1" customWidth="1"/>
    <col min="12560" max="12560" width="10.28515625" style="150" bestFit="1" customWidth="1"/>
    <col min="12561" max="12561" width="11.7109375" style="150" customWidth="1"/>
    <col min="12562" max="12801" width="9" style="150"/>
    <col min="12802" max="12802" width="4.5703125" style="150" customWidth="1"/>
    <col min="12803" max="12803" width="27.42578125" style="150" bestFit="1" customWidth="1"/>
    <col min="12804" max="12804" width="10.28515625" style="150" bestFit="1" customWidth="1"/>
    <col min="12805" max="12805" width="10.7109375" style="150" customWidth="1"/>
    <col min="12806" max="12806" width="11.7109375" style="150" customWidth="1"/>
    <col min="12807" max="12807" width="10" style="150" bestFit="1" customWidth="1"/>
    <col min="12808" max="12808" width="9" style="150" customWidth="1"/>
    <col min="12809" max="12809" width="9.28515625" style="150" customWidth="1"/>
    <col min="12810" max="12810" width="11.7109375" style="150" customWidth="1"/>
    <col min="12811" max="12811" width="10.85546875" style="150" bestFit="1" customWidth="1"/>
    <col min="12812" max="12813" width="10.42578125" style="150" bestFit="1" customWidth="1"/>
    <col min="12814" max="12814" width="11.7109375" style="150" customWidth="1"/>
    <col min="12815" max="12815" width="10.42578125" style="150" bestFit="1" customWidth="1"/>
    <col min="12816" max="12816" width="10.28515625" style="150" bestFit="1" customWidth="1"/>
    <col min="12817" max="12817" width="11.7109375" style="150" customWidth="1"/>
    <col min="12818" max="13057" width="9" style="150"/>
    <col min="13058" max="13058" width="4.5703125" style="150" customWidth="1"/>
    <col min="13059" max="13059" width="27.42578125" style="150" bestFit="1" customWidth="1"/>
    <col min="13060" max="13060" width="10.28515625" style="150" bestFit="1" customWidth="1"/>
    <col min="13061" max="13061" width="10.7109375" style="150" customWidth="1"/>
    <col min="13062" max="13062" width="11.7109375" style="150" customWidth="1"/>
    <col min="13063" max="13063" width="10" style="150" bestFit="1" customWidth="1"/>
    <col min="13064" max="13064" width="9" style="150" customWidth="1"/>
    <col min="13065" max="13065" width="9.28515625" style="150" customWidth="1"/>
    <col min="13066" max="13066" width="11.7109375" style="150" customWidth="1"/>
    <col min="13067" max="13067" width="10.85546875" style="150" bestFit="1" customWidth="1"/>
    <col min="13068" max="13069" width="10.42578125" style="150" bestFit="1" customWidth="1"/>
    <col min="13070" max="13070" width="11.7109375" style="150" customWidth="1"/>
    <col min="13071" max="13071" width="10.42578125" style="150" bestFit="1" customWidth="1"/>
    <col min="13072" max="13072" width="10.28515625" style="150" bestFit="1" customWidth="1"/>
    <col min="13073" max="13073" width="11.7109375" style="150" customWidth="1"/>
    <col min="13074" max="13313" width="9" style="150"/>
    <col min="13314" max="13314" width="4.5703125" style="150" customWidth="1"/>
    <col min="13315" max="13315" width="27.42578125" style="150" bestFit="1" customWidth="1"/>
    <col min="13316" max="13316" width="10.28515625" style="150" bestFit="1" customWidth="1"/>
    <col min="13317" max="13317" width="10.7109375" style="150" customWidth="1"/>
    <col min="13318" max="13318" width="11.7109375" style="150" customWidth="1"/>
    <col min="13319" max="13319" width="10" style="150" bestFit="1" customWidth="1"/>
    <col min="13320" max="13320" width="9" style="150" customWidth="1"/>
    <col min="13321" max="13321" width="9.28515625" style="150" customWidth="1"/>
    <col min="13322" max="13322" width="11.7109375" style="150" customWidth="1"/>
    <col min="13323" max="13323" width="10.85546875" style="150" bestFit="1" customWidth="1"/>
    <col min="13324" max="13325" width="10.42578125" style="150" bestFit="1" customWidth="1"/>
    <col min="13326" max="13326" width="11.7109375" style="150" customWidth="1"/>
    <col min="13327" max="13327" width="10.42578125" style="150" bestFit="1" customWidth="1"/>
    <col min="13328" max="13328" width="10.28515625" style="150" bestFit="1" customWidth="1"/>
    <col min="13329" max="13329" width="11.7109375" style="150" customWidth="1"/>
    <col min="13330" max="13569" width="9" style="150"/>
    <col min="13570" max="13570" width="4.5703125" style="150" customWidth="1"/>
    <col min="13571" max="13571" width="27.42578125" style="150" bestFit="1" customWidth="1"/>
    <col min="13572" max="13572" width="10.28515625" style="150" bestFit="1" customWidth="1"/>
    <col min="13573" max="13573" width="10.7109375" style="150" customWidth="1"/>
    <col min="13574" max="13574" width="11.7109375" style="150" customWidth="1"/>
    <col min="13575" max="13575" width="10" style="150" bestFit="1" customWidth="1"/>
    <col min="13576" max="13576" width="9" style="150" customWidth="1"/>
    <col min="13577" max="13577" width="9.28515625" style="150" customWidth="1"/>
    <col min="13578" max="13578" width="11.7109375" style="150" customWidth="1"/>
    <col min="13579" max="13579" width="10.85546875" style="150" bestFit="1" customWidth="1"/>
    <col min="13580" max="13581" width="10.42578125" style="150" bestFit="1" customWidth="1"/>
    <col min="13582" max="13582" width="11.7109375" style="150" customWidth="1"/>
    <col min="13583" max="13583" width="10.42578125" style="150" bestFit="1" customWidth="1"/>
    <col min="13584" max="13584" width="10.28515625" style="150" bestFit="1" customWidth="1"/>
    <col min="13585" max="13585" width="11.7109375" style="150" customWidth="1"/>
    <col min="13586" max="13825" width="9" style="150"/>
    <col min="13826" max="13826" width="4.5703125" style="150" customWidth="1"/>
    <col min="13827" max="13827" width="27.42578125" style="150" bestFit="1" customWidth="1"/>
    <col min="13828" max="13828" width="10.28515625" style="150" bestFit="1" customWidth="1"/>
    <col min="13829" max="13829" width="10.7109375" style="150" customWidth="1"/>
    <col min="13830" max="13830" width="11.7109375" style="150" customWidth="1"/>
    <col min="13831" max="13831" width="10" style="150" bestFit="1" customWidth="1"/>
    <col min="13832" max="13832" width="9" style="150" customWidth="1"/>
    <col min="13833" max="13833" width="9.28515625" style="150" customWidth="1"/>
    <col min="13834" max="13834" width="11.7109375" style="150" customWidth="1"/>
    <col min="13835" max="13835" width="10.85546875" style="150" bestFit="1" customWidth="1"/>
    <col min="13836" max="13837" width="10.42578125" style="150" bestFit="1" customWidth="1"/>
    <col min="13838" max="13838" width="11.7109375" style="150" customWidth="1"/>
    <col min="13839" max="13839" width="10.42578125" style="150" bestFit="1" customWidth="1"/>
    <col min="13840" max="13840" width="10.28515625" style="150" bestFit="1" customWidth="1"/>
    <col min="13841" max="13841" width="11.7109375" style="150" customWidth="1"/>
    <col min="13842" max="14081" width="9" style="150"/>
    <col min="14082" max="14082" width="4.5703125" style="150" customWidth="1"/>
    <col min="14083" max="14083" width="27.42578125" style="150" bestFit="1" customWidth="1"/>
    <col min="14084" max="14084" width="10.28515625" style="150" bestFit="1" customWidth="1"/>
    <col min="14085" max="14085" width="10.7109375" style="150" customWidth="1"/>
    <col min="14086" max="14086" width="11.7109375" style="150" customWidth="1"/>
    <col min="14087" max="14087" width="10" style="150" bestFit="1" customWidth="1"/>
    <col min="14088" max="14088" width="9" style="150" customWidth="1"/>
    <col min="14089" max="14089" width="9.28515625" style="150" customWidth="1"/>
    <col min="14090" max="14090" width="11.7109375" style="150" customWidth="1"/>
    <col min="14091" max="14091" width="10.85546875" style="150" bestFit="1" customWidth="1"/>
    <col min="14092" max="14093" width="10.42578125" style="150" bestFit="1" customWidth="1"/>
    <col min="14094" max="14094" width="11.7109375" style="150" customWidth="1"/>
    <col min="14095" max="14095" width="10.42578125" style="150" bestFit="1" customWidth="1"/>
    <col min="14096" max="14096" width="10.28515625" style="150" bestFit="1" customWidth="1"/>
    <col min="14097" max="14097" width="11.7109375" style="150" customWidth="1"/>
    <col min="14098" max="14337" width="9" style="150"/>
    <col min="14338" max="14338" width="4.5703125" style="150" customWidth="1"/>
    <col min="14339" max="14339" width="27.42578125" style="150" bestFit="1" customWidth="1"/>
    <col min="14340" max="14340" width="10.28515625" style="150" bestFit="1" customWidth="1"/>
    <col min="14341" max="14341" width="10.7109375" style="150" customWidth="1"/>
    <col min="14342" max="14342" width="11.7109375" style="150" customWidth="1"/>
    <col min="14343" max="14343" width="10" style="150" bestFit="1" customWidth="1"/>
    <col min="14344" max="14344" width="9" style="150" customWidth="1"/>
    <col min="14345" max="14345" width="9.28515625" style="150" customWidth="1"/>
    <col min="14346" max="14346" width="11.7109375" style="150" customWidth="1"/>
    <col min="14347" max="14347" width="10.85546875" style="150" bestFit="1" customWidth="1"/>
    <col min="14348" max="14349" width="10.42578125" style="150" bestFit="1" customWidth="1"/>
    <col min="14350" max="14350" width="11.7109375" style="150" customWidth="1"/>
    <col min="14351" max="14351" width="10.42578125" style="150" bestFit="1" customWidth="1"/>
    <col min="14352" max="14352" width="10.28515625" style="150" bestFit="1" customWidth="1"/>
    <col min="14353" max="14353" width="11.7109375" style="150" customWidth="1"/>
    <col min="14354" max="14593" width="9" style="150"/>
    <col min="14594" max="14594" width="4.5703125" style="150" customWidth="1"/>
    <col min="14595" max="14595" width="27.42578125" style="150" bestFit="1" customWidth="1"/>
    <col min="14596" max="14596" width="10.28515625" style="150" bestFit="1" customWidth="1"/>
    <col min="14597" max="14597" width="10.7109375" style="150" customWidth="1"/>
    <col min="14598" max="14598" width="11.7109375" style="150" customWidth="1"/>
    <col min="14599" max="14599" width="10" style="150" bestFit="1" customWidth="1"/>
    <col min="14600" max="14600" width="9" style="150" customWidth="1"/>
    <col min="14601" max="14601" width="9.28515625" style="150" customWidth="1"/>
    <col min="14602" max="14602" width="11.7109375" style="150" customWidth="1"/>
    <col min="14603" max="14603" width="10.85546875" style="150" bestFit="1" customWidth="1"/>
    <col min="14604" max="14605" width="10.42578125" style="150" bestFit="1" customWidth="1"/>
    <col min="14606" max="14606" width="11.7109375" style="150" customWidth="1"/>
    <col min="14607" max="14607" width="10.42578125" style="150" bestFit="1" customWidth="1"/>
    <col min="14608" max="14608" width="10.28515625" style="150" bestFit="1" customWidth="1"/>
    <col min="14609" max="14609" width="11.7109375" style="150" customWidth="1"/>
    <col min="14610" max="14849" width="9" style="150"/>
    <col min="14850" max="14850" width="4.5703125" style="150" customWidth="1"/>
    <col min="14851" max="14851" width="27.42578125" style="150" bestFit="1" customWidth="1"/>
    <col min="14852" max="14852" width="10.28515625" style="150" bestFit="1" customWidth="1"/>
    <col min="14853" max="14853" width="10.7109375" style="150" customWidth="1"/>
    <col min="14854" max="14854" width="11.7109375" style="150" customWidth="1"/>
    <col min="14855" max="14855" width="10" style="150" bestFit="1" customWidth="1"/>
    <col min="14856" max="14856" width="9" style="150" customWidth="1"/>
    <col min="14857" max="14857" width="9.28515625" style="150" customWidth="1"/>
    <col min="14858" max="14858" width="11.7109375" style="150" customWidth="1"/>
    <col min="14859" max="14859" width="10.85546875" style="150" bestFit="1" customWidth="1"/>
    <col min="14860" max="14861" width="10.42578125" style="150" bestFit="1" customWidth="1"/>
    <col min="14862" max="14862" width="11.7109375" style="150" customWidth="1"/>
    <col min="14863" max="14863" width="10.42578125" style="150" bestFit="1" customWidth="1"/>
    <col min="14864" max="14864" width="10.28515625" style="150" bestFit="1" customWidth="1"/>
    <col min="14865" max="14865" width="11.7109375" style="150" customWidth="1"/>
    <col min="14866" max="15105" width="9" style="150"/>
    <col min="15106" max="15106" width="4.5703125" style="150" customWidth="1"/>
    <col min="15107" max="15107" width="27.42578125" style="150" bestFit="1" customWidth="1"/>
    <col min="15108" max="15108" width="10.28515625" style="150" bestFit="1" customWidth="1"/>
    <col min="15109" max="15109" width="10.7109375" style="150" customWidth="1"/>
    <col min="15110" max="15110" width="11.7109375" style="150" customWidth="1"/>
    <col min="15111" max="15111" width="10" style="150" bestFit="1" customWidth="1"/>
    <col min="15112" max="15112" width="9" style="150" customWidth="1"/>
    <col min="15113" max="15113" width="9.28515625" style="150" customWidth="1"/>
    <col min="15114" max="15114" width="11.7109375" style="150" customWidth="1"/>
    <col min="15115" max="15115" width="10.85546875" style="150" bestFit="1" customWidth="1"/>
    <col min="15116" max="15117" width="10.42578125" style="150" bestFit="1" customWidth="1"/>
    <col min="15118" max="15118" width="11.7109375" style="150" customWidth="1"/>
    <col min="15119" max="15119" width="10.42578125" style="150" bestFit="1" customWidth="1"/>
    <col min="15120" max="15120" width="10.28515625" style="150" bestFit="1" customWidth="1"/>
    <col min="15121" max="15121" width="11.7109375" style="150" customWidth="1"/>
    <col min="15122" max="15361" width="9" style="150"/>
    <col min="15362" max="15362" width="4.5703125" style="150" customWidth="1"/>
    <col min="15363" max="15363" width="27.42578125" style="150" bestFit="1" customWidth="1"/>
    <col min="15364" max="15364" width="10.28515625" style="150" bestFit="1" customWidth="1"/>
    <col min="15365" max="15365" width="10.7109375" style="150" customWidth="1"/>
    <col min="15366" max="15366" width="11.7109375" style="150" customWidth="1"/>
    <col min="15367" max="15367" width="10" style="150" bestFit="1" customWidth="1"/>
    <col min="15368" max="15368" width="9" style="150" customWidth="1"/>
    <col min="15369" max="15369" width="9.28515625" style="150" customWidth="1"/>
    <col min="15370" max="15370" width="11.7109375" style="150" customWidth="1"/>
    <col min="15371" max="15371" width="10.85546875" style="150" bestFit="1" customWidth="1"/>
    <col min="15372" max="15373" width="10.42578125" style="150" bestFit="1" customWidth="1"/>
    <col min="15374" max="15374" width="11.7109375" style="150" customWidth="1"/>
    <col min="15375" max="15375" width="10.42578125" style="150" bestFit="1" customWidth="1"/>
    <col min="15376" max="15376" width="10.28515625" style="150" bestFit="1" customWidth="1"/>
    <col min="15377" max="15377" width="11.7109375" style="150" customWidth="1"/>
    <col min="15378" max="15617" width="9" style="150"/>
    <col min="15618" max="15618" width="4.5703125" style="150" customWidth="1"/>
    <col min="15619" max="15619" width="27.42578125" style="150" bestFit="1" customWidth="1"/>
    <col min="15620" max="15620" width="10.28515625" style="150" bestFit="1" customWidth="1"/>
    <col min="15621" max="15621" width="10.7109375" style="150" customWidth="1"/>
    <col min="15622" max="15622" width="11.7109375" style="150" customWidth="1"/>
    <col min="15623" max="15623" width="10" style="150" bestFit="1" customWidth="1"/>
    <col min="15624" max="15624" width="9" style="150" customWidth="1"/>
    <col min="15625" max="15625" width="9.28515625" style="150" customWidth="1"/>
    <col min="15626" max="15626" width="11.7109375" style="150" customWidth="1"/>
    <col min="15627" max="15627" width="10.85546875" style="150" bestFit="1" customWidth="1"/>
    <col min="15628" max="15629" width="10.42578125" style="150" bestFit="1" customWidth="1"/>
    <col min="15630" max="15630" width="11.7109375" style="150" customWidth="1"/>
    <col min="15631" max="15631" width="10.42578125" style="150" bestFit="1" customWidth="1"/>
    <col min="15632" max="15632" width="10.28515625" style="150" bestFit="1" customWidth="1"/>
    <col min="15633" max="15633" width="11.7109375" style="150" customWidth="1"/>
    <col min="15634" max="15873" width="9" style="150"/>
    <col min="15874" max="15874" width="4.5703125" style="150" customWidth="1"/>
    <col min="15875" max="15875" width="27.42578125" style="150" bestFit="1" customWidth="1"/>
    <col min="15876" max="15876" width="10.28515625" style="150" bestFit="1" customWidth="1"/>
    <col min="15877" max="15877" width="10.7109375" style="150" customWidth="1"/>
    <col min="15878" max="15878" width="11.7109375" style="150" customWidth="1"/>
    <col min="15879" max="15879" width="10" style="150" bestFit="1" customWidth="1"/>
    <col min="15880" max="15880" width="9" style="150" customWidth="1"/>
    <col min="15881" max="15881" width="9.28515625" style="150" customWidth="1"/>
    <col min="15882" max="15882" width="11.7109375" style="150" customWidth="1"/>
    <col min="15883" max="15883" width="10.85546875" style="150" bestFit="1" customWidth="1"/>
    <col min="15884" max="15885" width="10.42578125" style="150" bestFit="1" customWidth="1"/>
    <col min="15886" max="15886" width="11.7109375" style="150" customWidth="1"/>
    <col min="15887" max="15887" width="10.42578125" style="150" bestFit="1" customWidth="1"/>
    <col min="15888" max="15888" width="10.28515625" style="150" bestFit="1" customWidth="1"/>
    <col min="15889" max="15889" width="11.7109375" style="150" customWidth="1"/>
    <col min="15890" max="16129" width="9" style="150"/>
    <col min="16130" max="16130" width="4.5703125" style="150" customWidth="1"/>
    <col min="16131" max="16131" width="27.42578125" style="150" bestFit="1" customWidth="1"/>
    <col min="16132" max="16132" width="10.28515625" style="150" bestFit="1" customWidth="1"/>
    <col min="16133" max="16133" width="10.7109375" style="150" customWidth="1"/>
    <col min="16134" max="16134" width="11.7109375" style="150" customWidth="1"/>
    <col min="16135" max="16135" width="10" style="150" bestFit="1" customWidth="1"/>
    <col min="16136" max="16136" width="9" style="150" customWidth="1"/>
    <col min="16137" max="16137" width="9.28515625" style="150" customWidth="1"/>
    <col min="16138" max="16138" width="11.7109375" style="150" customWidth="1"/>
    <col min="16139" max="16139" width="10.85546875" style="150" bestFit="1" customWidth="1"/>
    <col min="16140" max="16141" width="10.42578125" style="150" bestFit="1" customWidth="1"/>
    <col min="16142" max="16142" width="11.7109375" style="150" customWidth="1"/>
    <col min="16143" max="16143" width="10.42578125" style="150" bestFit="1" customWidth="1"/>
    <col min="16144" max="16144" width="10.28515625" style="150" bestFit="1" customWidth="1"/>
    <col min="16145" max="16145" width="11.7109375" style="150" customWidth="1"/>
    <col min="16146" max="16384" width="9" style="150"/>
  </cols>
  <sheetData>
    <row r="2" spans="1:21">
      <c r="A2" s="190"/>
      <c r="B2" s="312" t="s">
        <v>420</v>
      </c>
      <c r="C2" s="312"/>
      <c r="D2" s="312"/>
      <c r="E2" s="312"/>
      <c r="F2" s="312"/>
      <c r="G2" s="312"/>
      <c r="H2" s="312"/>
      <c r="I2" s="312"/>
      <c r="J2" s="312"/>
      <c r="K2" s="312"/>
      <c r="L2" s="312"/>
      <c r="M2" s="312"/>
      <c r="N2" s="312"/>
      <c r="O2" s="312"/>
      <c r="P2" s="312"/>
      <c r="Q2" s="312"/>
      <c r="R2" s="152"/>
    </row>
    <row r="3" spans="1:21">
      <c r="A3" s="190"/>
      <c r="B3" s="313" t="s">
        <v>194</v>
      </c>
      <c r="C3" s="314" t="s">
        <v>210</v>
      </c>
      <c r="D3" s="314" t="s">
        <v>211</v>
      </c>
      <c r="E3" s="314"/>
      <c r="F3" s="314"/>
      <c r="G3" s="314"/>
      <c r="H3" s="314"/>
      <c r="I3" s="314"/>
      <c r="J3" s="314"/>
      <c r="K3" s="314"/>
      <c r="L3" s="314" t="s">
        <v>212</v>
      </c>
      <c r="M3" s="314"/>
      <c r="N3" s="314"/>
      <c r="O3" s="314"/>
      <c r="P3" s="314"/>
      <c r="Q3" s="314"/>
      <c r="R3" s="152"/>
    </row>
    <row r="4" spans="1:21">
      <c r="A4" s="190"/>
      <c r="B4" s="313"/>
      <c r="C4" s="314"/>
      <c r="D4" s="314" t="s">
        <v>418</v>
      </c>
      <c r="E4" s="314"/>
      <c r="F4" s="314"/>
      <c r="G4" s="314"/>
      <c r="H4" s="314" t="s">
        <v>419</v>
      </c>
      <c r="I4" s="314"/>
      <c r="J4" s="314"/>
      <c r="K4" s="314"/>
      <c r="L4" s="314" t="s">
        <v>418</v>
      </c>
      <c r="M4" s="314"/>
      <c r="N4" s="314"/>
      <c r="O4" s="314" t="s">
        <v>419</v>
      </c>
      <c r="P4" s="314"/>
      <c r="Q4" s="314"/>
      <c r="R4" s="152"/>
    </row>
    <row r="5" spans="1:21" ht="31.5">
      <c r="A5" s="190"/>
      <c r="B5" s="313"/>
      <c r="C5" s="314"/>
      <c r="D5" s="164" t="s">
        <v>213</v>
      </c>
      <c r="E5" s="164" t="s">
        <v>214</v>
      </c>
      <c r="F5" s="153" t="s">
        <v>215</v>
      </c>
      <c r="G5" s="164" t="s">
        <v>216</v>
      </c>
      <c r="H5" s="164" t="s">
        <v>217</v>
      </c>
      <c r="I5" s="164" t="s">
        <v>214</v>
      </c>
      <c r="J5" s="153" t="s">
        <v>215</v>
      </c>
      <c r="K5" s="164" t="s">
        <v>216</v>
      </c>
      <c r="L5" s="164" t="s">
        <v>218</v>
      </c>
      <c r="M5" s="164" t="s">
        <v>219</v>
      </c>
      <c r="N5" s="153" t="s">
        <v>215</v>
      </c>
      <c r="O5" s="164" t="s">
        <v>218</v>
      </c>
      <c r="P5" s="164" t="s">
        <v>219</v>
      </c>
      <c r="Q5" s="153" t="s">
        <v>215</v>
      </c>
      <c r="R5" s="152"/>
    </row>
    <row r="6" spans="1:21" ht="17.25">
      <c r="A6" s="176">
        <v>1</v>
      </c>
      <c r="B6" s="177">
        <v>1</v>
      </c>
      <c r="C6" s="178" t="s">
        <v>28</v>
      </c>
      <c r="D6" s="154">
        <v>1388124.4473570001</v>
      </c>
      <c r="E6" s="154">
        <v>993105.362035</v>
      </c>
      <c r="F6" s="154">
        <v>395019.08532200009</v>
      </c>
      <c r="G6" s="154">
        <v>2381229.8093920001</v>
      </c>
      <c r="H6" s="154">
        <v>5020.781704</v>
      </c>
      <c r="I6" s="154">
        <v>16267.068692000001</v>
      </c>
      <c r="J6" s="154">
        <v>-11246.286988</v>
      </c>
      <c r="K6" s="154">
        <v>21287.850396000002</v>
      </c>
      <c r="L6" s="154">
        <v>17664446</v>
      </c>
      <c r="M6" s="154">
        <v>16096976</v>
      </c>
      <c r="N6" s="154">
        <v>1567470</v>
      </c>
      <c r="O6" s="154">
        <v>1148041</v>
      </c>
      <c r="P6" s="154">
        <v>1328179</v>
      </c>
      <c r="Q6" s="154">
        <v>-180138</v>
      </c>
      <c r="R6" s="152"/>
    </row>
    <row r="7" spans="1:21" s="148" customFormat="1" ht="17.25">
      <c r="A7" s="168">
        <v>114</v>
      </c>
      <c r="B7" s="181">
        <v>2</v>
      </c>
      <c r="C7" s="182" t="s">
        <v>42</v>
      </c>
      <c r="D7" s="258">
        <v>1114573.1849209999</v>
      </c>
      <c r="E7" s="258">
        <v>1127648.411537</v>
      </c>
      <c r="F7" s="258">
        <v>-13075.226616000058</v>
      </c>
      <c r="G7" s="258">
        <v>2242221.5964580001</v>
      </c>
      <c r="H7" s="258">
        <v>20341.631554</v>
      </c>
      <c r="I7" s="258">
        <v>53407.214593999997</v>
      </c>
      <c r="J7" s="258">
        <v>-33065.583039999998</v>
      </c>
      <c r="K7" s="258">
        <v>73748.846147999997</v>
      </c>
      <c r="L7" s="258">
        <v>317003.16255200002</v>
      </c>
      <c r="M7" s="258">
        <v>194876.39922600001</v>
      </c>
      <c r="N7" s="258">
        <v>122126.76332600001</v>
      </c>
      <c r="O7" s="258">
        <v>951.39092200000005</v>
      </c>
      <c r="P7" s="258">
        <v>2708.7445210000001</v>
      </c>
      <c r="Q7" s="258">
        <v>-1757.353599</v>
      </c>
      <c r="R7" s="152"/>
    </row>
    <row r="8" spans="1:21" s="157" customFormat="1" ht="17.25">
      <c r="A8" s="176">
        <v>102</v>
      </c>
      <c r="B8" s="177">
        <v>3</v>
      </c>
      <c r="C8" s="178" t="s">
        <v>64</v>
      </c>
      <c r="D8" s="154">
        <v>1094000.940033</v>
      </c>
      <c r="E8" s="154">
        <v>1242305.2468880001</v>
      </c>
      <c r="F8" s="154">
        <v>-148304.30685500009</v>
      </c>
      <c r="G8" s="154">
        <v>2336306.186921</v>
      </c>
      <c r="H8" s="154">
        <v>22366.5147</v>
      </c>
      <c r="I8" s="154">
        <v>41459.939203000002</v>
      </c>
      <c r="J8" s="154">
        <v>-19093.424503000002</v>
      </c>
      <c r="K8" s="154">
        <v>63826.453903000001</v>
      </c>
      <c r="L8" s="154">
        <v>34712.132469999997</v>
      </c>
      <c r="M8" s="154">
        <v>24808.106638000001</v>
      </c>
      <c r="N8" s="154">
        <v>9904.0258319999957</v>
      </c>
      <c r="O8" s="154">
        <v>47.698700000000002</v>
      </c>
      <c r="P8" s="154">
        <v>51.291392000000002</v>
      </c>
      <c r="Q8" s="154">
        <v>-3.5926919999999996</v>
      </c>
      <c r="R8" s="156"/>
    </row>
    <row r="9" spans="1:21" s="148" customFormat="1" ht="17.25">
      <c r="A9" s="168">
        <v>110</v>
      </c>
      <c r="B9" s="181">
        <v>4</v>
      </c>
      <c r="C9" s="182" t="s">
        <v>39</v>
      </c>
      <c r="D9" s="258">
        <v>408421.91221099999</v>
      </c>
      <c r="E9" s="258">
        <v>488087.50331599999</v>
      </c>
      <c r="F9" s="258">
        <v>-79665.591105</v>
      </c>
      <c r="G9" s="258">
        <v>896509.41552699998</v>
      </c>
      <c r="H9" s="258">
        <v>62.293880000000001</v>
      </c>
      <c r="I9" s="258">
        <v>74.577206000000004</v>
      </c>
      <c r="J9" s="258">
        <v>-12.283326000000002</v>
      </c>
      <c r="K9" s="258">
        <v>136.87108599999999</v>
      </c>
      <c r="L9" s="258">
        <v>309383</v>
      </c>
      <c r="M9" s="258">
        <v>631666</v>
      </c>
      <c r="N9" s="258">
        <v>-322283</v>
      </c>
      <c r="O9" s="258">
        <v>961</v>
      </c>
      <c r="P9" s="258">
        <v>28049</v>
      </c>
      <c r="Q9" s="258">
        <v>-27088</v>
      </c>
      <c r="R9" s="152"/>
    </row>
    <row r="10" spans="1:21" s="157" customFormat="1" ht="17.25">
      <c r="A10" s="176">
        <v>118</v>
      </c>
      <c r="B10" s="177">
        <v>5</v>
      </c>
      <c r="C10" s="178" t="s">
        <v>158</v>
      </c>
      <c r="D10" s="154">
        <v>320763.52860299998</v>
      </c>
      <c r="E10" s="154">
        <v>346689.20957200002</v>
      </c>
      <c r="F10" s="154">
        <v>-25925.680969000037</v>
      </c>
      <c r="G10" s="154">
        <v>667452.73817500006</v>
      </c>
      <c r="H10" s="154">
        <v>2027.6518490000001</v>
      </c>
      <c r="I10" s="154">
        <v>5481.4921709999999</v>
      </c>
      <c r="J10" s="154">
        <v>-3453.840322</v>
      </c>
      <c r="K10" s="154">
        <v>7509.1440199999997</v>
      </c>
      <c r="L10" s="154">
        <v>7672.9110000000001</v>
      </c>
      <c r="M10" s="154">
        <v>18109.605721</v>
      </c>
      <c r="N10" s="154">
        <v>-10436.694721</v>
      </c>
      <c r="O10" s="154">
        <v>51.921799999999998</v>
      </c>
      <c r="P10" s="154">
        <v>97.354107999999997</v>
      </c>
      <c r="Q10" s="154">
        <v>-45.432307999999999</v>
      </c>
      <c r="R10" s="156"/>
    </row>
    <row r="11" spans="1:21" s="148" customFormat="1" ht="17.25">
      <c r="A11" s="168">
        <v>121</v>
      </c>
      <c r="B11" s="181">
        <v>6</v>
      </c>
      <c r="C11" s="182" t="s">
        <v>141</v>
      </c>
      <c r="D11" s="258">
        <v>306566.14569600002</v>
      </c>
      <c r="E11" s="258">
        <v>320736.05687299999</v>
      </c>
      <c r="F11" s="258">
        <v>-14169.911176999973</v>
      </c>
      <c r="G11" s="258">
        <v>627302.20256899996</v>
      </c>
      <c r="H11" s="258">
        <v>62.293880000000001</v>
      </c>
      <c r="I11" s="258">
        <v>0</v>
      </c>
      <c r="J11" s="258">
        <v>62.293880000000001</v>
      </c>
      <c r="K11" s="258">
        <v>62.293880000000001</v>
      </c>
      <c r="L11" s="258">
        <v>6417.7607310000003</v>
      </c>
      <c r="M11" s="258">
        <v>2172.8221920000001</v>
      </c>
      <c r="N11" s="258">
        <v>4244.9385390000007</v>
      </c>
      <c r="O11" s="258">
        <v>0</v>
      </c>
      <c r="P11" s="258">
        <v>0</v>
      </c>
      <c r="Q11" s="258">
        <v>0</v>
      </c>
      <c r="R11" s="152"/>
    </row>
    <row r="12" spans="1:21" s="157" customFormat="1" ht="17.25">
      <c r="A12" s="176">
        <v>5</v>
      </c>
      <c r="B12" s="177">
        <v>7</v>
      </c>
      <c r="C12" s="178" t="s">
        <v>26</v>
      </c>
      <c r="D12" s="154">
        <v>193139.271381</v>
      </c>
      <c r="E12" s="154">
        <v>217906.029186</v>
      </c>
      <c r="F12" s="154">
        <v>-24766.757805000001</v>
      </c>
      <c r="G12" s="154">
        <v>411045.300567</v>
      </c>
      <c r="H12" s="154">
        <v>7663.7262389999996</v>
      </c>
      <c r="I12" s="154">
        <v>4293.9414100000004</v>
      </c>
      <c r="J12" s="154">
        <v>3369.7848289999993</v>
      </c>
      <c r="K12" s="154">
        <v>11957.667648999999</v>
      </c>
      <c r="L12" s="154">
        <v>958491</v>
      </c>
      <c r="M12" s="154">
        <v>565016</v>
      </c>
      <c r="N12" s="154">
        <v>393475</v>
      </c>
      <c r="O12" s="154">
        <v>11550</v>
      </c>
      <c r="P12" s="154">
        <v>19905</v>
      </c>
      <c r="Q12" s="154">
        <v>-8355</v>
      </c>
      <c r="R12" s="156"/>
    </row>
    <row r="13" spans="1:21" s="148" customFormat="1" ht="17.25">
      <c r="A13" s="168">
        <v>11</v>
      </c>
      <c r="B13" s="181">
        <v>8</v>
      </c>
      <c r="C13" s="182" t="s">
        <v>31</v>
      </c>
      <c r="D13" s="258">
        <v>184301.564549</v>
      </c>
      <c r="E13" s="258">
        <v>222866.494309</v>
      </c>
      <c r="F13" s="258">
        <v>-38564.929759999999</v>
      </c>
      <c r="G13" s="258">
        <v>407168.05885799997</v>
      </c>
      <c r="H13" s="258">
        <v>4305.8969539999998</v>
      </c>
      <c r="I13" s="258">
        <v>660.99472600000001</v>
      </c>
      <c r="J13" s="258">
        <v>3644.9022279999999</v>
      </c>
      <c r="K13" s="258">
        <v>4966.8916799999997</v>
      </c>
      <c r="L13" s="258">
        <v>866471</v>
      </c>
      <c r="M13" s="258">
        <v>814139</v>
      </c>
      <c r="N13" s="258">
        <v>52332</v>
      </c>
      <c r="O13" s="258">
        <v>60090</v>
      </c>
      <c r="P13" s="258">
        <v>45357</v>
      </c>
      <c r="Q13" s="258">
        <v>14733</v>
      </c>
      <c r="R13" s="152"/>
    </row>
    <row r="14" spans="1:21" s="157" customFormat="1" ht="17.25">
      <c r="A14" s="176">
        <v>107</v>
      </c>
      <c r="B14" s="177">
        <v>9</v>
      </c>
      <c r="C14" s="178" t="s">
        <v>37</v>
      </c>
      <c r="D14" s="154">
        <v>114543.705138</v>
      </c>
      <c r="E14" s="154">
        <v>123479.49015500001</v>
      </c>
      <c r="F14" s="154">
        <v>-8935.785017000002</v>
      </c>
      <c r="G14" s="154">
        <v>238023.19529300003</v>
      </c>
      <c r="H14" s="154">
        <v>62.293880000000001</v>
      </c>
      <c r="I14" s="154">
        <v>75.070350000000005</v>
      </c>
      <c r="J14" s="154">
        <v>-12.776470000000003</v>
      </c>
      <c r="K14" s="154">
        <v>137.36423000000002</v>
      </c>
      <c r="L14" s="154">
        <v>7259</v>
      </c>
      <c r="M14" s="154">
        <v>59991</v>
      </c>
      <c r="N14" s="154">
        <v>-52732</v>
      </c>
      <c r="O14" s="154">
        <v>0</v>
      </c>
      <c r="P14" s="154">
        <v>3079</v>
      </c>
      <c r="Q14" s="154">
        <v>-3079</v>
      </c>
      <c r="R14" s="158"/>
      <c r="S14" s="159"/>
      <c r="T14" s="159"/>
      <c r="U14" s="159"/>
    </row>
    <row r="15" spans="1:21" s="148" customFormat="1" ht="17.25">
      <c r="A15" s="168">
        <v>139</v>
      </c>
      <c r="B15" s="181">
        <v>10</v>
      </c>
      <c r="C15" s="182" t="s">
        <v>170</v>
      </c>
      <c r="D15" s="258">
        <v>98985.217866999999</v>
      </c>
      <c r="E15" s="258">
        <v>88352.757863999999</v>
      </c>
      <c r="F15" s="258">
        <v>10632.460003</v>
      </c>
      <c r="G15" s="258">
        <v>187337.97573100001</v>
      </c>
      <c r="H15" s="258">
        <v>15.57347</v>
      </c>
      <c r="I15" s="258">
        <v>349.6</v>
      </c>
      <c r="J15" s="258">
        <v>-334.02653000000004</v>
      </c>
      <c r="K15" s="258">
        <v>365.17347000000001</v>
      </c>
      <c r="L15" s="258">
        <v>45235</v>
      </c>
      <c r="M15" s="258">
        <v>12896</v>
      </c>
      <c r="N15" s="258">
        <v>32339</v>
      </c>
      <c r="O15" s="258">
        <v>9</v>
      </c>
      <c r="P15" s="258">
        <v>1117</v>
      </c>
      <c r="Q15" s="258">
        <v>-1108</v>
      </c>
      <c r="R15" s="152"/>
    </row>
    <row r="16" spans="1:21" s="157" customFormat="1" ht="17.25">
      <c r="A16" s="176">
        <v>138</v>
      </c>
      <c r="B16" s="177">
        <v>11</v>
      </c>
      <c r="C16" s="178" t="s">
        <v>160</v>
      </c>
      <c r="D16" s="154">
        <v>74742.663553000006</v>
      </c>
      <c r="E16" s="154">
        <v>99884.953171999994</v>
      </c>
      <c r="F16" s="154">
        <v>-25142.289618999988</v>
      </c>
      <c r="G16" s="154">
        <v>174627.616725</v>
      </c>
      <c r="H16" s="154">
        <v>0</v>
      </c>
      <c r="I16" s="154">
        <v>0</v>
      </c>
      <c r="J16" s="154">
        <v>0</v>
      </c>
      <c r="K16" s="154">
        <v>0</v>
      </c>
      <c r="L16" s="154">
        <v>113946.211539</v>
      </c>
      <c r="M16" s="154">
        <v>85641.157940000005</v>
      </c>
      <c r="N16" s="154">
        <v>28305.053598999992</v>
      </c>
      <c r="O16" s="154">
        <v>813.59804299999996</v>
      </c>
      <c r="P16" s="154">
        <v>763.162826</v>
      </c>
      <c r="Q16" s="154">
        <v>50.435216999999966</v>
      </c>
      <c r="R16" s="158"/>
      <c r="S16" s="159"/>
      <c r="T16" s="159"/>
      <c r="U16" s="159"/>
    </row>
    <row r="17" spans="1:21" s="148" customFormat="1" ht="17.25">
      <c r="A17" s="168">
        <v>2</v>
      </c>
      <c r="B17" s="181">
        <v>12</v>
      </c>
      <c r="C17" s="182" t="s">
        <v>27</v>
      </c>
      <c r="D17" s="258">
        <v>65669.215719</v>
      </c>
      <c r="E17" s="258">
        <v>100868.37022500001</v>
      </c>
      <c r="F17" s="258">
        <v>-35199.154506000006</v>
      </c>
      <c r="G17" s="258">
        <v>166537.58594399999</v>
      </c>
      <c r="H17" s="258">
        <v>62.293880000000001</v>
      </c>
      <c r="I17" s="258">
        <v>75.286468999999997</v>
      </c>
      <c r="J17" s="258">
        <v>-12.992588999999995</v>
      </c>
      <c r="K17" s="258">
        <v>137.58034900000001</v>
      </c>
      <c r="L17" s="258">
        <v>18008.072114999999</v>
      </c>
      <c r="M17" s="258">
        <v>66149.822178000002</v>
      </c>
      <c r="N17" s="258">
        <v>-48141.750062999999</v>
      </c>
      <c r="O17" s="258">
        <v>150.56706199999999</v>
      </c>
      <c r="P17" s="258">
        <v>713.485139</v>
      </c>
      <c r="Q17" s="258">
        <v>-562.91807700000004</v>
      </c>
      <c r="R17" s="152"/>
    </row>
    <row r="18" spans="1:21" s="157" customFormat="1" ht="17.25">
      <c r="A18" s="176">
        <v>123</v>
      </c>
      <c r="B18" s="177">
        <v>13</v>
      </c>
      <c r="C18" s="178" t="s">
        <v>142</v>
      </c>
      <c r="D18" s="154">
        <v>61756.038345000001</v>
      </c>
      <c r="E18" s="154">
        <v>58274.297415000001</v>
      </c>
      <c r="F18" s="154">
        <v>3481.7409299999999</v>
      </c>
      <c r="G18" s="154">
        <v>120030.33576</v>
      </c>
      <c r="H18" s="154">
        <v>15.57347</v>
      </c>
      <c r="I18" s="154">
        <v>19.149999999999999</v>
      </c>
      <c r="J18" s="154">
        <v>-3.5765299999999982</v>
      </c>
      <c r="K18" s="154">
        <v>34.723469999999999</v>
      </c>
      <c r="L18" s="154">
        <v>5292942</v>
      </c>
      <c r="M18" s="154">
        <v>4283101</v>
      </c>
      <c r="N18" s="154">
        <v>1009841</v>
      </c>
      <c r="O18" s="154">
        <v>577152</v>
      </c>
      <c r="P18" s="154">
        <v>719717</v>
      </c>
      <c r="Q18" s="154">
        <v>-142565</v>
      </c>
      <c r="R18" s="158"/>
      <c r="S18" s="159"/>
      <c r="T18" s="159"/>
      <c r="U18" s="159"/>
    </row>
    <row r="19" spans="1:21" s="148" customFormat="1" ht="17.25">
      <c r="A19" s="168">
        <v>16</v>
      </c>
      <c r="B19" s="181">
        <v>14</v>
      </c>
      <c r="C19" s="182" t="s">
        <v>49</v>
      </c>
      <c r="D19" s="258">
        <v>58052.032951000001</v>
      </c>
      <c r="E19" s="258">
        <v>72329.962838000007</v>
      </c>
      <c r="F19" s="258">
        <v>-14277.929887000006</v>
      </c>
      <c r="G19" s="258">
        <v>130381.99578900001</v>
      </c>
      <c r="H19" s="258">
        <v>62.293880000000001</v>
      </c>
      <c r="I19" s="258">
        <v>75</v>
      </c>
      <c r="J19" s="258">
        <v>-12.706119999999999</v>
      </c>
      <c r="K19" s="258">
        <v>137.29388</v>
      </c>
      <c r="L19" s="258">
        <v>44649</v>
      </c>
      <c r="M19" s="258">
        <v>44664</v>
      </c>
      <c r="N19" s="258">
        <v>-15</v>
      </c>
      <c r="O19" s="258">
        <v>0</v>
      </c>
      <c r="P19" s="258">
        <v>134</v>
      </c>
      <c r="Q19" s="258">
        <v>-134</v>
      </c>
      <c r="R19" s="152"/>
    </row>
    <row r="20" spans="1:21" s="157" customFormat="1" ht="17.25">
      <c r="A20" s="176">
        <v>130</v>
      </c>
      <c r="B20" s="177">
        <v>15</v>
      </c>
      <c r="C20" s="178" t="s">
        <v>153</v>
      </c>
      <c r="D20" s="154">
        <v>50882.138728999998</v>
      </c>
      <c r="E20" s="154">
        <v>32753.475484999999</v>
      </c>
      <c r="F20" s="154">
        <v>18128.663243999999</v>
      </c>
      <c r="G20" s="154">
        <v>83635.614214000001</v>
      </c>
      <c r="H20" s="154">
        <v>6620.9459349999997</v>
      </c>
      <c r="I20" s="154">
        <v>8206.9910020000007</v>
      </c>
      <c r="J20" s="154">
        <v>-1586.0450670000009</v>
      </c>
      <c r="K20" s="154">
        <v>14827.936937</v>
      </c>
      <c r="L20" s="154">
        <v>5833</v>
      </c>
      <c r="M20" s="154">
        <v>6265</v>
      </c>
      <c r="N20" s="154">
        <v>-432</v>
      </c>
      <c r="O20" s="154">
        <v>0</v>
      </c>
      <c r="P20" s="154">
        <v>175</v>
      </c>
      <c r="Q20" s="154">
        <v>-175</v>
      </c>
      <c r="R20" s="158"/>
      <c r="S20" s="159"/>
      <c r="T20" s="159"/>
      <c r="U20" s="159"/>
    </row>
    <row r="21" spans="1:21" s="148" customFormat="1" ht="17.25">
      <c r="A21" s="168">
        <v>104</v>
      </c>
      <c r="B21" s="181">
        <v>16</v>
      </c>
      <c r="C21" s="182" t="s">
        <v>435</v>
      </c>
      <c r="D21" s="258">
        <v>42262.309168</v>
      </c>
      <c r="E21" s="258">
        <v>54439.947325000001</v>
      </c>
      <c r="F21" s="258">
        <v>-12177.638157000001</v>
      </c>
      <c r="G21" s="258">
        <v>96702.256492999993</v>
      </c>
      <c r="H21" s="258">
        <v>62.293880000000001</v>
      </c>
      <c r="I21" s="258">
        <v>431.31980199999998</v>
      </c>
      <c r="J21" s="258">
        <v>-369.02592199999998</v>
      </c>
      <c r="K21" s="258">
        <v>493.61368199999998</v>
      </c>
      <c r="L21" s="258">
        <v>1084</v>
      </c>
      <c r="M21" s="258">
        <v>13189</v>
      </c>
      <c r="N21" s="258">
        <v>-12105</v>
      </c>
      <c r="O21" s="258">
        <v>11</v>
      </c>
      <c r="P21" s="258">
        <v>545</v>
      </c>
      <c r="Q21" s="258">
        <v>-534</v>
      </c>
      <c r="R21" s="152"/>
    </row>
    <row r="22" spans="1:21" s="157" customFormat="1" ht="17.25">
      <c r="A22" s="176">
        <v>132</v>
      </c>
      <c r="B22" s="177">
        <v>17</v>
      </c>
      <c r="C22" s="178" t="s">
        <v>155</v>
      </c>
      <c r="D22" s="154">
        <v>41246.015825000002</v>
      </c>
      <c r="E22" s="154">
        <v>50654.758090000003</v>
      </c>
      <c r="F22" s="154">
        <v>-9408.7422650000008</v>
      </c>
      <c r="G22" s="154">
        <v>91900.773914999998</v>
      </c>
      <c r="H22" s="154">
        <v>62.293880000000001</v>
      </c>
      <c r="I22" s="154">
        <v>75</v>
      </c>
      <c r="J22" s="154">
        <v>-12.706119999999999</v>
      </c>
      <c r="K22" s="154">
        <v>137.29388</v>
      </c>
      <c r="L22" s="154">
        <v>3335</v>
      </c>
      <c r="M22" s="154">
        <v>6573</v>
      </c>
      <c r="N22" s="154">
        <v>-3238</v>
      </c>
      <c r="O22" s="154">
        <v>0</v>
      </c>
      <c r="P22" s="154">
        <v>0</v>
      </c>
      <c r="Q22" s="154">
        <v>0</v>
      </c>
      <c r="R22" s="158"/>
      <c r="S22" s="159"/>
      <c r="T22" s="159"/>
      <c r="U22" s="159"/>
    </row>
    <row r="23" spans="1:21" s="148" customFormat="1" ht="17.25">
      <c r="A23" s="168">
        <v>6</v>
      </c>
      <c r="B23" s="181">
        <v>18</v>
      </c>
      <c r="C23" s="182" t="s">
        <v>24</v>
      </c>
      <c r="D23" s="258">
        <v>39399.096567000001</v>
      </c>
      <c r="E23" s="258">
        <v>40108.310497999999</v>
      </c>
      <c r="F23" s="258">
        <v>-709.21393099999841</v>
      </c>
      <c r="G23" s="258">
        <v>79507.407065000007</v>
      </c>
      <c r="H23" s="258">
        <v>3250.2970220000002</v>
      </c>
      <c r="I23" s="258">
        <v>1551.3</v>
      </c>
      <c r="J23" s="258">
        <v>1698.9970220000002</v>
      </c>
      <c r="K23" s="258">
        <v>4801.5970219999999</v>
      </c>
      <c r="L23" s="258">
        <v>20056</v>
      </c>
      <c r="M23" s="258">
        <v>211645</v>
      </c>
      <c r="N23" s="258">
        <v>-191589</v>
      </c>
      <c r="O23" s="258">
        <v>293</v>
      </c>
      <c r="P23" s="258">
        <v>22745</v>
      </c>
      <c r="Q23" s="258">
        <v>-22452</v>
      </c>
      <c r="R23" s="152"/>
    </row>
    <row r="24" spans="1:21" s="157" customFormat="1" ht="17.25">
      <c r="A24" s="176">
        <v>105</v>
      </c>
      <c r="B24" s="177">
        <v>19</v>
      </c>
      <c r="C24" s="178" t="s">
        <v>35</v>
      </c>
      <c r="D24" s="154">
        <v>32454.000334</v>
      </c>
      <c r="E24" s="154">
        <v>37317.838032</v>
      </c>
      <c r="F24" s="154">
        <v>-4863.8376979999994</v>
      </c>
      <c r="G24" s="154">
        <v>69771.838365999996</v>
      </c>
      <c r="H24" s="154">
        <v>2729.62381</v>
      </c>
      <c r="I24" s="154">
        <v>807.88800000000003</v>
      </c>
      <c r="J24" s="154">
        <v>1921.7358100000001</v>
      </c>
      <c r="K24" s="154">
        <v>3537.51181</v>
      </c>
      <c r="L24" s="154">
        <v>108</v>
      </c>
      <c r="M24" s="154">
        <v>73423</v>
      </c>
      <c r="N24" s="154">
        <v>-73315</v>
      </c>
      <c r="O24" s="154">
        <v>0</v>
      </c>
      <c r="P24" s="154">
        <v>3697</v>
      </c>
      <c r="Q24" s="154">
        <v>-3697</v>
      </c>
      <c r="R24" s="158"/>
      <c r="S24" s="159"/>
      <c r="T24" s="159"/>
      <c r="U24" s="159"/>
    </row>
    <row r="25" spans="1:21" s="148" customFormat="1" ht="17.25">
      <c r="A25" s="168">
        <v>101</v>
      </c>
      <c r="B25" s="181">
        <v>20</v>
      </c>
      <c r="C25" s="182" t="s">
        <v>34</v>
      </c>
      <c r="D25" s="258">
        <v>30100.910474</v>
      </c>
      <c r="E25" s="258">
        <v>23654.655610000002</v>
      </c>
      <c r="F25" s="258">
        <v>6446.2548639999986</v>
      </c>
      <c r="G25" s="258">
        <v>53755.566084000006</v>
      </c>
      <c r="H25" s="258">
        <v>564.72386200000005</v>
      </c>
      <c r="I25" s="258">
        <v>75.3</v>
      </c>
      <c r="J25" s="258">
        <v>489.42386200000004</v>
      </c>
      <c r="K25" s="258">
        <v>640.02386200000001</v>
      </c>
      <c r="L25" s="258">
        <v>39999</v>
      </c>
      <c r="M25" s="258">
        <v>0</v>
      </c>
      <c r="N25" s="258">
        <v>39999</v>
      </c>
      <c r="O25" s="258">
        <v>0</v>
      </c>
      <c r="P25" s="258">
        <v>0</v>
      </c>
      <c r="Q25" s="258">
        <v>0</v>
      </c>
      <c r="R25" s="152"/>
    </row>
    <row r="26" spans="1:21" s="157" customFormat="1" ht="17.25">
      <c r="A26" s="176">
        <v>108</v>
      </c>
      <c r="B26" s="177">
        <v>21</v>
      </c>
      <c r="C26" s="178" t="s">
        <v>38</v>
      </c>
      <c r="D26" s="154">
        <v>29240.901537999998</v>
      </c>
      <c r="E26" s="154">
        <v>29990.974586</v>
      </c>
      <c r="F26" s="154">
        <v>-750.07304800000202</v>
      </c>
      <c r="G26" s="154">
        <v>59231.876124000002</v>
      </c>
      <c r="H26" s="154">
        <v>817.94858599999998</v>
      </c>
      <c r="I26" s="154">
        <v>75.3</v>
      </c>
      <c r="J26" s="154">
        <v>742.64858600000002</v>
      </c>
      <c r="K26" s="154">
        <v>893.24858599999993</v>
      </c>
      <c r="L26" s="154">
        <v>2204</v>
      </c>
      <c r="M26" s="154">
        <v>26015</v>
      </c>
      <c r="N26" s="154">
        <v>-23811</v>
      </c>
      <c r="O26" s="154">
        <v>0</v>
      </c>
      <c r="P26" s="154">
        <v>499</v>
      </c>
      <c r="Q26" s="154">
        <v>-499</v>
      </c>
      <c r="R26" s="158"/>
      <c r="S26" s="159"/>
      <c r="T26" s="159"/>
      <c r="U26" s="159"/>
    </row>
    <row r="27" spans="1:21" s="148" customFormat="1" ht="17.25">
      <c r="A27" s="168">
        <v>106</v>
      </c>
      <c r="B27" s="181">
        <v>22</v>
      </c>
      <c r="C27" s="182" t="s">
        <v>36</v>
      </c>
      <c r="D27" s="258">
        <v>27888.098005</v>
      </c>
      <c r="E27" s="258">
        <v>35603.337977000003</v>
      </c>
      <c r="F27" s="258">
        <v>-7715.239972000003</v>
      </c>
      <c r="G27" s="258">
        <v>63491.435982000003</v>
      </c>
      <c r="H27" s="258">
        <v>62.293880000000001</v>
      </c>
      <c r="I27" s="258">
        <v>75.3</v>
      </c>
      <c r="J27" s="258">
        <v>-13.006119999999996</v>
      </c>
      <c r="K27" s="258">
        <v>137.59388000000001</v>
      </c>
      <c r="L27" s="258">
        <v>120775</v>
      </c>
      <c r="M27" s="258">
        <v>82132</v>
      </c>
      <c r="N27" s="258">
        <v>38643</v>
      </c>
      <c r="O27" s="258">
        <v>60</v>
      </c>
      <c r="P27" s="258">
        <v>3619</v>
      </c>
      <c r="Q27" s="258">
        <v>-3559</v>
      </c>
      <c r="R27" s="152"/>
    </row>
    <row r="28" spans="1:21" s="157" customFormat="1" ht="17.25">
      <c r="A28" s="176">
        <v>154</v>
      </c>
      <c r="B28" s="177">
        <v>23</v>
      </c>
      <c r="C28" s="178" t="s">
        <v>266</v>
      </c>
      <c r="D28" s="154">
        <v>22659.852748000001</v>
      </c>
      <c r="E28" s="154">
        <v>20363.486145999999</v>
      </c>
      <c r="F28" s="154">
        <v>2296.3666020000019</v>
      </c>
      <c r="G28" s="154">
        <v>43023.338894</v>
      </c>
      <c r="H28" s="154">
        <v>62.293880000000001</v>
      </c>
      <c r="I28" s="154">
        <v>3164.5217619999999</v>
      </c>
      <c r="J28" s="154">
        <v>-3102.2278819999997</v>
      </c>
      <c r="K28" s="154">
        <v>3226.815642</v>
      </c>
      <c r="L28" s="154">
        <v>216164</v>
      </c>
      <c r="M28" s="154">
        <v>60131</v>
      </c>
      <c r="N28" s="154">
        <v>156033</v>
      </c>
      <c r="O28" s="154">
        <v>6880</v>
      </c>
      <c r="P28" s="154">
        <v>26080</v>
      </c>
      <c r="Q28" s="154">
        <v>-19200</v>
      </c>
      <c r="R28" s="158"/>
      <c r="S28" s="159"/>
      <c r="T28" s="159"/>
      <c r="U28" s="159"/>
    </row>
    <row r="29" spans="1:21" s="148" customFormat="1" ht="17.25">
      <c r="A29" s="168">
        <v>113</v>
      </c>
      <c r="B29" s="181">
        <v>24</v>
      </c>
      <c r="C29" s="182" t="s">
        <v>40</v>
      </c>
      <c r="D29" s="258">
        <v>17554.257549999998</v>
      </c>
      <c r="E29" s="258">
        <v>7446.5426230000003</v>
      </c>
      <c r="F29" s="258">
        <v>10107.714926999997</v>
      </c>
      <c r="G29" s="258">
        <v>25000.800173</v>
      </c>
      <c r="H29" s="258">
        <v>62.293880000000001</v>
      </c>
      <c r="I29" s="258">
        <v>520.76036799999997</v>
      </c>
      <c r="J29" s="258">
        <v>-458.46648799999997</v>
      </c>
      <c r="K29" s="258">
        <v>583.05424799999992</v>
      </c>
      <c r="L29" s="258">
        <v>160979</v>
      </c>
      <c r="M29" s="258">
        <v>284607</v>
      </c>
      <c r="N29" s="258">
        <v>-123628</v>
      </c>
      <c r="O29" s="258">
        <v>0</v>
      </c>
      <c r="P29" s="258">
        <v>1930</v>
      </c>
      <c r="Q29" s="258">
        <v>-1930</v>
      </c>
      <c r="R29" s="152"/>
    </row>
    <row r="30" spans="1:21" s="157" customFormat="1" ht="17.25">
      <c r="A30" s="176">
        <v>136</v>
      </c>
      <c r="B30" s="177">
        <v>25</v>
      </c>
      <c r="C30" s="178" t="s">
        <v>159</v>
      </c>
      <c r="D30" s="154">
        <v>2113.560794</v>
      </c>
      <c r="E30" s="154">
        <v>2566.9650040000001</v>
      </c>
      <c r="F30" s="154">
        <v>-453.40421000000015</v>
      </c>
      <c r="G30" s="154">
        <v>4680.5257980000006</v>
      </c>
      <c r="H30" s="154">
        <v>46.720410000000001</v>
      </c>
      <c r="I30" s="154">
        <v>398.770127</v>
      </c>
      <c r="J30" s="154">
        <v>-352.04971699999999</v>
      </c>
      <c r="K30" s="154">
        <v>445.49053700000002</v>
      </c>
      <c r="L30" s="154">
        <v>0</v>
      </c>
      <c r="M30" s="154">
        <v>0</v>
      </c>
      <c r="N30" s="154">
        <v>0</v>
      </c>
      <c r="O30" s="154">
        <v>0</v>
      </c>
      <c r="P30" s="154">
        <v>0</v>
      </c>
      <c r="Q30" s="154">
        <v>0</v>
      </c>
      <c r="R30" s="156"/>
    </row>
    <row r="31" spans="1:21" s="148" customFormat="1" ht="17.25">
      <c r="A31" s="168">
        <v>150</v>
      </c>
      <c r="B31" s="181">
        <v>26</v>
      </c>
      <c r="C31" s="182" t="s">
        <v>265</v>
      </c>
      <c r="D31" s="258">
        <v>1859.01342</v>
      </c>
      <c r="E31" s="258">
        <v>2006.9075049999999</v>
      </c>
      <c r="F31" s="258">
        <v>-147.8940849999999</v>
      </c>
      <c r="G31" s="258">
        <v>3865.9209249999999</v>
      </c>
      <c r="H31" s="258">
        <v>62.293880000000001</v>
      </c>
      <c r="I31" s="258">
        <v>74.959999999999994</v>
      </c>
      <c r="J31" s="258">
        <v>-12.666119999999992</v>
      </c>
      <c r="K31" s="258">
        <v>137.25387999999998</v>
      </c>
      <c r="L31" s="258">
        <v>19194</v>
      </c>
      <c r="M31" s="258">
        <v>15463</v>
      </c>
      <c r="N31" s="258">
        <v>3731</v>
      </c>
      <c r="O31" s="258">
        <v>0</v>
      </c>
      <c r="P31" s="258">
        <v>2</v>
      </c>
      <c r="Q31" s="258">
        <v>-2</v>
      </c>
      <c r="R31" s="152"/>
    </row>
    <row r="32" spans="1:21" s="157" customFormat="1" ht="17.25">
      <c r="A32" s="176">
        <v>115</v>
      </c>
      <c r="B32" s="177">
        <v>27</v>
      </c>
      <c r="C32" s="178" t="s">
        <v>44</v>
      </c>
      <c r="D32" s="154">
        <v>1128.132243</v>
      </c>
      <c r="E32" s="154">
        <v>1490.4654</v>
      </c>
      <c r="F32" s="154">
        <v>-362.33315700000003</v>
      </c>
      <c r="G32" s="154">
        <v>2618.5976430000001</v>
      </c>
      <c r="H32" s="154">
        <v>62.293880000000001</v>
      </c>
      <c r="I32" s="154">
        <v>72.400000000000006</v>
      </c>
      <c r="J32" s="154">
        <v>-10.106120000000004</v>
      </c>
      <c r="K32" s="154">
        <v>134.69388000000001</v>
      </c>
      <c r="L32" s="154">
        <v>72197</v>
      </c>
      <c r="M32" s="154">
        <v>51706</v>
      </c>
      <c r="N32" s="154">
        <v>20491</v>
      </c>
      <c r="O32" s="154">
        <v>10639</v>
      </c>
      <c r="P32" s="154">
        <v>1127</v>
      </c>
      <c r="Q32" s="154">
        <v>9512</v>
      </c>
      <c r="R32" s="158"/>
      <c r="S32" s="159"/>
      <c r="T32" s="159"/>
      <c r="U32" s="159"/>
    </row>
    <row r="33" spans="1:21" s="148" customFormat="1" ht="17.25">
      <c r="A33" s="168">
        <v>7</v>
      </c>
      <c r="B33" s="181">
        <v>28</v>
      </c>
      <c r="C33" s="182" t="s">
        <v>18</v>
      </c>
      <c r="D33" s="258">
        <v>955.06808799999999</v>
      </c>
      <c r="E33" s="258">
        <v>6313.9468999999999</v>
      </c>
      <c r="F33" s="258">
        <v>-5358.8788119999999</v>
      </c>
      <c r="G33" s="258">
        <v>7269.0149879999999</v>
      </c>
      <c r="H33" s="258">
        <v>62.293880000000001</v>
      </c>
      <c r="I33" s="258">
        <v>75</v>
      </c>
      <c r="J33" s="258">
        <v>-12.706119999999999</v>
      </c>
      <c r="K33" s="258">
        <v>137.29388</v>
      </c>
      <c r="L33" s="258">
        <v>1999694</v>
      </c>
      <c r="M33" s="258">
        <v>2193936</v>
      </c>
      <c r="N33" s="258">
        <v>-194242</v>
      </c>
      <c r="O33" s="258">
        <v>481564</v>
      </c>
      <c r="P33" s="258">
        <v>187992</v>
      </c>
      <c r="Q33" s="258">
        <v>293572</v>
      </c>
      <c r="R33" s="152"/>
    </row>
    <row r="34" spans="1:21" s="157" customFormat="1" ht="17.25">
      <c r="A34" s="176">
        <v>3</v>
      </c>
      <c r="B34" s="177">
        <v>29</v>
      </c>
      <c r="C34" s="178" t="s">
        <v>30</v>
      </c>
      <c r="D34" s="154">
        <v>955.06808799999999</v>
      </c>
      <c r="E34" s="154">
        <v>7570.1746300000004</v>
      </c>
      <c r="F34" s="154">
        <v>-6615.1065420000004</v>
      </c>
      <c r="G34" s="154">
        <v>8525.2427180000013</v>
      </c>
      <c r="H34" s="154">
        <v>62.293880000000001</v>
      </c>
      <c r="I34" s="154">
        <v>75.3</v>
      </c>
      <c r="J34" s="154">
        <v>-13.006119999999996</v>
      </c>
      <c r="K34" s="154">
        <v>137.59388000000001</v>
      </c>
      <c r="L34" s="154">
        <v>2358063</v>
      </c>
      <c r="M34" s="154">
        <v>1093356</v>
      </c>
      <c r="N34" s="154">
        <v>1264707</v>
      </c>
      <c r="O34" s="154">
        <v>432051</v>
      </c>
      <c r="P34" s="154">
        <v>136894</v>
      </c>
      <c r="Q34" s="154">
        <v>295157</v>
      </c>
      <c r="R34" s="158"/>
      <c r="S34" s="159"/>
      <c r="T34" s="159"/>
      <c r="U34" s="159"/>
    </row>
    <row r="35" spans="1:21" s="148" customFormat="1" ht="17.25">
      <c r="A35" s="168">
        <v>162</v>
      </c>
      <c r="B35" s="181">
        <v>30</v>
      </c>
      <c r="C35" s="182" t="s">
        <v>396</v>
      </c>
      <c r="D35" s="258">
        <v>801.22016699999995</v>
      </c>
      <c r="E35" s="258">
        <v>510.56755900000002</v>
      </c>
      <c r="F35" s="258">
        <v>290.65260799999993</v>
      </c>
      <c r="G35" s="258">
        <v>1311.787726</v>
      </c>
      <c r="H35" s="258">
        <v>166.84452099999999</v>
      </c>
      <c r="I35" s="258">
        <v>74.703249</v>
      </c>
      <c r="J35" s="258">
        <v>92.141271999999987</v>
      </c>
      <c r="K35" s="258">
        <v>241.54776999999999</v>
      </c>
      <c r="L35" s="258">
        <v>4000</v>
      </c>
      <c r="M35" s="258">
        <v>0</v>
      </c>
      <c r="N35" s="258">
        <v>4000</v>
      </c>
      <c r="O35" s="258">
        <v>0</v>
      </c>
      <c r="P35" s="258">
        <v>0</v>
      </c>
      <c r="Q35" s="258">
        <v>0</v>
      </c>
      <c r="R35" s="152"/>
    </row>
    <row r="36" spans="1:21" s="157" customFormat="1" ht="17.25">
      <c r="A36" s="176">
        <v>157</v>
      </c>
      <c r="B36" s="177">
        <v>31</v>
      </c>
      <c r="C36" s="178" t="s">
        <v>282</v>
      </c>
      <c r="D36" s="154">
        <v>334.34046499999999</v>
      </c>
      <c r="E36" s="154">
        <v>354.602081</v>
      </c>
      <c r="F36" s="154">
        <v>-20.261616000000004</v>
      </c>
      <c r="G36" s="154">
        <v>688.94254599999999</v>
      </c>
      <c r="H36" s="154">
        <v>62.293880000000001</v>
      </c>
      <c r="I36" s="154">
        <v>171.50196</v>
      </c>
      <c r="J36" s="154">
        <v>-109.20808</v>
      </c>
      <c r="K36" s="154">
        <v>233.79584</v>
      </c>
      <c r="L36" s="154">
        <v>54252</v>
      </c>
      <c r="M36" s="154">
        <v>51614</v>
      </c>
      <c r="N36" s="154">
        <v>2638</v>
      </c>
      <c r="O36" s="154">
        <v>0</v>
      </c>
      <c r="P36" s="154">
        <v>46</v>
      </c>
      <c r="Q36" s="154">
        <v>-46</v>
      </c>
      <c r="R36" s="156"/>
    </row>
    <row r="37" spans="1:21" s="148" customFormat="1" ht="17.25">
      <c r="A37" s="168">
        <v>172</v>
      </c>
      <c r="B37" s="181">
        <v>32</v>
      </c>
      <c r="C37" s="182" t="s">
        <v>423</v>
      </c>
      <c r="D37" s="258">
        <v>0</v>
      </c>
      <c r="E37" s="258">
        <v>0</v>
      </c>
      <c r="F37" s="258">
        <v>0</v>
      </c>
      <c r="G37" s="258">
        <v>0</v>
      </c>
      <c r="H37" s="258">
        <v>0</v>
      </c>
      <c r="I37" s="258">
        <v>0</v>
      </c>
      <c r="J37" s="258">
        <v>0</v>
      </c>
      <c r="K37" s="258">
        <v>0</v>
      </c>
      <c r="L37" s="258">
        <v>52076.912530000001</v>
      </c>
      <c r="M37" s="258">
        <v>58222.826218000002</v>
      </c>
      <c r="N37" s="258">
        <v>-6145.9136880000005</v>
      </c>
      <c r="O37" s="258">
        <v>0</v>
      </c>
      <c r="P37" s="258">
        <v>3344</v>
      </c>
      <c r="Q37" s="258">
        <v>-3344</v>
      </c>
      <c r="R37" s="152"/>
    </row>
    <row r="38" spans="1:21" s="187" customFormat="1" ht="17.25">
      <c r="A38" s="183"/>
      <c r="B38" s="310" t="s">
        <v>47</v>
      </c>
      <c r="C38" s="310"/>
      <c r="D38" s="191">
        <v>4437349.4051699992</v>
      </c>
      <c r="E38" s="191">
        <v>4862575.7388009988</v>
      </c>
      <c r="F38" s="191">
        <v>-425226.33363100019</v>
      </c>
      <c r="G38" s="191">
        <v>9299925.1439709999</v>
      </c>
      <c r="H38" s="191">
        <v>71868.080581999966</v>
      </c>
      <c r="I38" s="191">
        <v>121898.58239900002</v>
      </c>
      <c r="J38" s="191">
        <v>-50030.501816999989</v>
      </c>
      <c r="K38" s="191">
        <v>193766.66298100009</v>
      </c>
      <c r="L38" s="191">
        <v>13152204.162936999</v>
      </c>
      <c r="M38" s="191">
        <v>11031508.740112999</v>
      </c>
      <c r="N38" s="191">
        <v>2120695.422824</v>
      </c>
      <c r="O38" s="191">
        <v>1583275.176527</v>
      </c>
      <c r="P38" s="191">
        <v>1210387.0379860001</v>
      </c>
      <c r="Q38" s="191">
        <v>372888.13854099996</v>
      </c>
      <c r="R38" s="185"/>
      <c r="S38" s="186"/>
      <c r="T38" s="186"/>
      <c r="U38" s="186"/>
    </row>
    <row r="39" spans="1:21" s="148" customFormat="1" ht="17.25">
      <c r="A39" s="176">
        <v>13</v>
      </c>
      <c r="B39" s="177">
        <v>33</v>
      </c>
      <c r="C39" s="178" t="s">
        <v>21</v>
      </c>
      <c r="D39" s="154">
        <v>421472.841862</v>
      </c>
      <c r="E39" s="154">
        <v>398957.49035099999</v>
      </c>
      <c r="F39" s="154">
        <v>22515.351511000015</v>
      </c>
      <c r="G39" s="154">
        <v>820430.33221299993</v>
      </c>
      <c r="H39" s="154">
        <v>16173.291959</v>
      </c>
      <c r="I39" s="154">
        <v>23759.581169000001</v>
      </c>
      <c r="J39" s="154">
        <v>-7586.2892100000008</v>
      </c>
      <c r="K39" s="154">
        <v>39932.873127999999</v>
      </c>
      <c r="L39" s="154">
        <v>3763</v>
      </c>
      <c r="M39" s="154">
        <v>3676</v>
      </c>
      <c r="N39" s="154">
        <v>87</v>
      </c>
      <c r="O39" s="154">
        <v>46</v>
      </c>
      <c r="P39" s="154">
        <v>45</v>
      </c>
      <c r="Q39" s="154">
        <v>1</v>
      </c>
      <c r="R39" s="160"/>
      <c r="S39" s="161"/>
      <c r="T39" s="161"/>
      <c r="U39" s="161"/>
    </row>
    <row r="40" spans="1:21" s="148" customFormat="1" ht="17.25">
      <c r="A40" s="168">
        <v>128</v>
      </c>
      <c r="B40" s="181">
        <v>34</v>
      </c>
      <c r="C40" s="182" t="s">
        <v>149</v>
      </c>
      <c r="D40" s="258">
        <v>194345.025035</v>
      </c>
      <c r="E40" s="258">
        <v>197765.12725399999</v>
      </c>
      <c r="F40" s="258">
        <v>-3420.1022189999931</v>
      </c>
      <c r="G40" s="258">
        <v>392110.15228899999</v>
      </c>
      <c r="H40" s="258">
        <v>4377.6855679999999</v>
      </c>
      <c r="I40" s="258">
        <v>8344.2007190000004</v>
      </c>
      <c r="J40" s="258">
        <v>-3966.5151510000005</v>
      </c>
      <c r="K40" s="258">
        <v>12721.886287000001</v>
      </c>
      <c r="L40" s="258">
        <v>8026.761152</v>
      </c>
      <c r="M40" s="258">
        <v>6283.7831059999999</v>
      </c>
      <c r="N40" s="258">
        <v>1742.9780460000002</v>
      </c>
      <c r="O40" s="258">
        <v>0</v>
      </c>
      <c r="P40" s="258">
        <v>0</v>
      </c>
      <c r="Q40" s="258">
        <v>0</v>
      </c>
      <c r="R40" s="152"/>
    </row>
    <row r="41" spans="1:21" s="157" customFormat="1" ht="17.25">
      <c r="A41" s="176">
        <v>17</v>
      </c>
      <c r="B41" s="177">
        <v>35</v>
      </c>
      <c r="C41" s="178" t="s">
        <v>51</v>
      </c>
      <c r="D41" s="154">
        <v>149562.75788200001</v>
      </c>
      <c r="E41" s="154">
        <v>142424.82298900001</v>
      </c>
      <c r="F41" s="154">
        <v>7137.9348929999978</v>
      </c>
      <c r="G41" s="154">
        <v>291987.58087100001</v>
      </c>
      <c r="H41" s="154">
        <v>7734.0438400000003</v>
      </c>
      <c r="I41" s="154">
        <v>1604.917862</v>
      </c>
      <c r="J41" s="154">
        <v>6129.125978</v>
      </c>
      <c r="K41" s="154">
        <v>9338.9617020000005</v>
      </c>
      <c r="L41" s="154">
        <v>206</v>
      </c>
      <c r="M41" s="154">
        <v>770</v>
      </c>
      <c r="N41" s="154">
        <v>-564</v>
      </c>
      <c r="O41" s="154">
        <v>0</v>
      </c>
      <c r="P41" s="154">
        <v>88</v>
      </c>
      <c r="Q41" s="154">
        <v>-88</v>
      </c>
      <c r="R41" s="158"/>
      <c r="S41" s="159"/>
      <c r="T41" s="159"/>
      <c r="U41" s="159"/>
    </row>
    <row r="42" spans="1:21" s="148" customFormat="1" ht="17.25">
      <c r="A42" s="168">
        <v>120</v>
      </c>
      <c r="B42" s="181">
        <v>36</v>
      </c>
      <c r="C42" s="182" t="s">
        <v>144</v>
      </c>
      <c r="D42" s="258">
        <v>91024.471246999994</v>
      </c>
      <c r="E42" s="258">
        <v>91744.221697000001</v>
      </c>
      <c r="F42" s="258">
        <v>-719.75045000000682</v>
      </c>
      <c r="G42" s="258">
        <v>182768.69294400001</v>
      </c>
      <c r="H42" s="258">
        <v>4230.3661279999997</v>
      </c>
      <c r="I42" s="258">
        <v>3982.1161510000002</v>
      </c>
      <c r="J42" s="258">
        <v>248.24997699999949</v>
      </c>
      <c r="K42" s="258">
        <v>8212.4822789999998</v>
      </c>
      <c r="L42" s="258">
        <v>59.310420000000001</v>
      </c>
      <c r="M42" s="258">
        <v>619.20489999999995</v>
      </c>
      <c r="N42" s="258">
        <v>-559.89447999999993</v>
      </c>
      <c r="O42" s="258">
        <v>0</v>
      </c>
      <c r="P42" s="258">
        <v>0</v>
      </c>
      <c r="Q42" s="258">
        <v>0</v>
      </c>
      <c r="R42" s="152"/>
    </row>
    <row r="43" spans="1:21" s="157" customFormat="1" ht="17.25">
      <c r="A43" s="176">
        <v>145</v>
      </c>
      <c r="B43" s="177">
        <v>37</v>
      </c>
      <c r="C43" s="178" t="s">
        <v>185</v>
      </c>
      <c r="D43" s="154">
        <v>87123.157229999997</v>
      </c>
      <c r="E43" s="154">
        <v>62819.142830999997</v>
      </c>
      <c r="F43" s="154">
        <v>24304.014399</v>
      </c>
      <c r="G43" s="154">
        <v>149942.30006099999</v>
      </c>
      <c r="H43" s="154">
        <v>6908.1392230000001</v>
      </c>
      <c r="I43" s="154">
        <v>2839.1418039999999</v>
      </c>
      <c r="J43" s="154">
        <v>4068.9974190000003</v>
      </c>
      <c r="K43" s="154">
        <v>9747.2810270000009</v>
      </c>
      <c r="L43" s="154">
        <v>57085.568763000003</v>
      </c>
      <c r="M43" s="154">
        <v>1399.953021</v>
      </c>
      <c r="N43" s="154">
        <v>55685.615742000002</v>
      </c>
      <c r="O43" s="154">
        <v>0</v>
      </c>
      <c r="P43" s="154">
        <v>0</v>
      </c>
      <c r="Q43" s="154">
        <v>0</v>
      </c>
      <c r="R43" s="158"/>
      <c r="S43" s="159"/>
      <c r="T43" s="159"/>
      <c r="U43" s="159"/>
    </row>
    <row r="44" spans="1:21" s="148" customFormat="1" ht="17.25">
      <c r="A44" s="168">
        <v>32</v>
      </c>
      <c r="B44" s="181">
        <v>38</v>
      </c>
      <c r="C44" s="182" t="s">
        <v>100</v>
      </c>
      <c r="D44" s="258">
        <v>81115.358781999996</v>
      </c>
      <c r="E44" s="258">
        <v>77816.943698999996</v>
      </c>
      <c r="F44" s="258">
        <v>3298.4150829999999</v>
      </c>
      <c r="G44" s="258">
        <v>158932.30248099999</v>
      </c>
      <c r="H44" s="258">
        <v>2276.2199169999999</v>
      </c>
      <c r="I44" s="258">
        <v>2534.6279639999998</v>
      </c>
      <c r="J44" s="258">
        <v>-258.4080469999999</v>
      </c>
      <c r="K44" s="258">
        <v>4810.8478809999997</v>
      </c>
      <c r="L44" s="258">
        <v>22350.998631999999</v>
      </c>
      <c r="M44" s="258">
        <v>11716.370666999999</v>
      </c>
      <c r="N44" s="258">
        <v>10634.627965</v>
      </c>
      <c r="O44" s="258">
        <v>0</v>
      </c>
      <c r="P44" s="258">
        <v>1450.365135</v>
      </c>
      <c r="Q44" s="258">
        <v>-1450.365135</v>
      </c>
      <c r="R44" s="152"/>
    </row>
    <row r="45" spans="1:21" s="157" customFormat="1" ht="17.25">
      <c r="A45" s="176">
        <v>135</v>
      </c>
      <c r="B45" s="177">
        <v>39</v>
      </c>
      <c r="C45" s="178" t="s">
        <v>162</v>
      </c>
      <c r="D45" s="154">
        <v>30969.904761000002</v>
      </c>
      <c r="E45" s="154">
        <v>30962.545805999998</v>
      </c>
      <c r="F45" s="154">
        <v>7.3589550000033341</v>
      </c>
      <c r="G45" s="154">
        <v>61932.450567</v>
      </c>
      <c r="H45" s="154">
        <v>1693.238402</v>
      </c>
      <c r="I45" s="154">
        <v>775.59404400000005</v>
      </c>
      <c r="J45" s="154">
        <v>917.6443579999999</v>
      </c>
      <c r="K45" s="154">
        <v>2468.8324459999999</v>
      </c>
      <c r="L45" s="154">
        <v>10373.588463</v>
      </c>
      <c r="M45" s="154">
        <v>8740.4520229999998</v>
      </c>
      <c r="N45" s="154">
        <v>1633.1364400000002</v>
      </c>
      <c r="O45" s="154">
        <v>0</v>
      </c>
      <c r="P45" s="154">
        <v>236.78952200000001</v>
      </c>
      <c r="Q45" s="154">
        <v>-236.78952200000001</v>
      </c>
      <c r="R45" s="158"/>
      <c r="S45" s="159"/>
      <c r="T45" s="159"/>
      <c r="U45" s="159"/>
    </row>
    <row r="46" spans="1:21" s="148" customFormat="1" ht="17.25">
      <c r="A46" s="168">
        <v>129</v>
      </c>
      <c r="B46" s="181">
        <v>40</v>
      </c>
      <c r="C46" s="182" t="s">
        <v>152</v>
      </c>
      <c r="D46" s="258">
        <v>11024.170152000001</v>
      </c>
      <c r="E46" s="258">
        <v>8581.8325139999997</v>
      </c>
      <c r="F46" s="258">
        <v>2442.3376380000009</v>
      </c>
      <c r="G46" s="258">
        <v>19606.002666</v>
      </c>
      <c r="H46" s="258">
        <v>4016.282072</v>
      </c>
      <c r="I46" s="258">
        <v>1723.9653229999999</v>
      </c>
      <c r="J46" s="258">
        <v>2292.3167490000001</v>
      </c>
      <c r="K46" s="258">
        <v>5740.2473950000003</v>
      </c>
      <c r="L46" s="258">
        <v>1579.8908859999999</v>
      </c>
      <c r="M46" s="258">
        <v>281.22745900000001</v>
      </c>
      <c r="N46" s="258">
        <v>1298.663427</v>
      </c>
      <c r="O46" s="258">
        <v>0</v>
      </c>
      <c r="P46" s="258">
        <v>0</v>
      </c>
      <c r="Q46" s="258">
        <v>0</v>
      </c>
      <c r="R46" s="152"/>
    </row>
    <row r="47" spans="1:21" s="157" customFormat="1" ht="17.25">
      <c r="A47" s="176">
        <v>111</v>
      </c>
      <c r="B47" s="177">
        <v>41</v>
      </c>
      <c r="C47" s="178" t="s">
        <v>53</v>
      </c>
      <c r="D47" s="154">
        <v>7167.0049779999999</v>
      </c>
      <c r="E47" s="154">
        <v>12744.042095999999</v>
      </c>
      <c r="F47" s="154">
        <v>-5577.0371179999993</v>
      </c>
      <c r="G47" s="154">
        <v>19911.047073999998</v>
      </c>
      <c r="H47" s="154">
        <v>62.293880000000001</v>
      </c>
      <c r="I47" s="154">
        <v>75</v>
      </c>
      <c r="J47" s="154">
        <v>-12.706119999999999</v>
      </c>
      <c r="K47" s="154">
        <v>137.29388</v>
      </c>
      <c r="L47" s="154">
        <v>438</v>
      </c>
      <c r="M47" s="154">
        <v>630</v>
      </c>
      <c r="N47" s="154">
        <v>-192</v>
      </c>
      <c r="O47" s="154">
        <v>0</v>
      </c>
      <c r="P47" s="154">
        <v>18</v>
      </c>
      <c r="Q47" s="154">
        <v>-18</v>
      </c>
      <c r="R47" s="158"/>
      <c r="S47" s="159"/>
      <c r="T47" s="159"/>
      <c r="U47" s="159"/>
    </row>
    <row r="48" spans="1:21" s="148" customFormat="1" ht="17.25">
      <c r="A48" s="168">
        <v>112</v>
      </c>
      <c r="B48" s="181">
        <v>42</v>
      </c>
      <c r="C48" s="182" t="s">
        <v>54</v>
      </c>
      <c r="D48" s="258">
        <v>5535.1402580000004</v>
      </c>
      <c r="E48" s="258">
        <v>6647.3868229999998</v>
      </c>
      <c r="F48" s="258">
        <v>-1112.2465649999995</v>
      </c>
      <c r="G48" s="258">
        <v>12182.527081</v>
      </c>
      <c r="H48" s="258">
        <v>62.293880000000001</v>
      </c>
      <c r="I48" s="258">
        <v>75</v>
      </c>
      <c r="J48" s="258">
        <v>-12.706119999999999</v>
      </c>
      <c r="K48" s="258">
        <v>137.29388</v>
      </c>
      <c r="L48" s="258">
        <v>28</v>
      </c>
      <c r="M48" s="258">
        <v>248</v>
      </c>
      <c r="N48" s="258">
        <v>-220</v>
      </c>
      <c r="O48" s="258">
        <v>0</v>
      </c>
      <c r="P48" s="258">
        <v>239</v>
      </c>
      <c r="Q48" s="258">
        <v>-239</v>
      </c>
      <c r="R48" s="152"/>
    </row>
    <row r="49" spans="1:50" s="187" customFormat="1" ht="17.25">
      <c r="A49" s="183"/>
      <c r="B49" s="310" t="s">
        <v>55</v>
      </c>
      <c r="C49" s="310"/>
      <c r="D49" s="184">
        <v>657866.9903249999</v>
      </c>
      <c r="E49" s="184">
        <v>631506.0657090001</v>
      </c>
      <c r="F49" s="184">
        <v>26360.924616000004</v>
      </c>
      <c r="G49" s="184">
        <v>1289373.0560340001</v>
      </c>
      <c r="H49" s="184">
        <v>31360.562910000001</v>
      </c>
      <c r="I49" s="184">
        <v>21954.563867000001</v>
      </c>
      <c r="J49" s="184">
        <v>9405.999042999998</v>
      </c>
      <c r="K49" s="184">
        <v>53315.126776999998</v>
      </c>
      <c r="L49" s="184">
        <v>100148.11831599999</v>
      </c>
      <c r="M49" s="184">
        <v>30688.991175999996</v>
      </c>
      <c r="N49" s="184">
        <v>69459.127140000011</v>
      </c>
      <c r="O49" s="184">
        <v>0</v>
      </c>
      <c r="P49" s="184">
        <v>2032.154657</v>
      </c>
      <c r="Q49" s="184">
        <v>-2032.154657</v>
      </c>
      <c r="R49" s="185"/>
      <c r="S49" s="186"/>
      <c r="T49" s="186"/>
      <c r="U49" s="186"/>
    </row>
    <row r="50" spans="1:50" s="157" customFormat="1" ht="17.25">
      <c r="A50" s="176">
        <v>127</v>
      </c>
      <c r="B50" s="177">
        <v>43</v>
      </c>
      <c r="C50" s="178" t="s">
        <v>150</v>
      </c>
      <c r="D50" s="154">
        <v>10800201.578048</v>
      </c>
      <c r="E50" s="154">
        <v>5674716.8566140002</v>
      </c>
      <c r="F50" s="154">
        <v>5125484.7214339999</v>
      </c>
      <c r="G50" s="154">
        <v>16474918.434661999</v>
      </c>
      <c r="H50" s="154">
        <v>2802468.2507870002</v>
      </c>
      <c r="I50" s="154">
        <v>2463494.7265150002</v>
      </c>
      <c r="J50" s="154">
        <v>338973.52427199995</v>
      </c>
      <c r="K50" s="154">
        <v>5265962.9773019999</v>
      </c>
      <c r="L50" s="154">
        <v>4952347.0693939999</v>
      </c>
      <c r="M50" s="154">
        <v>0</v>
      </c>
      <c r="N50" s="154">
        <v>4952347.0693939999</v>
      </c>
      <c r="O50" s="154">
        <v>448847.59759800002</v>
      </c>
      <c r="P50" s="154">
        <v>0</v>
      </c>
      <c r="Q50" s="154">
        <v>448847.59759800002</v>
      </c>
      <c r="R50" s="158"/>
      <c r="S50" s="159"/>
      <c r="T50" s="159"/>
      <c r="U50" s="159"/>
    </row>
    <row r="51" spans="1:50" s="148" customFormat="1" ht="17.25">
      <c r="A51" s="168">
        <v>12</v>
      </c>
      <c r="B51" s="181">
        <v>44</v>
      </c>
      <c r="C51" s="182" t="s">
        <v>61</v>
      </c>
      <c r="D51" s="258">
        <v>355888.12860499998</v>
      </c>
      <c r="E51" s="258">
        <v>418609.89189500001</v>
      </c>
      <c r="F51" s="258">
        <v>-62721.763290000032</v>
      </c>
      <c r="G51" s="258">
        <v>774498.02049999998</v>
      </c>
      <c r="H51" s="258">
        <v>3860.7065870000001</v>
      </c>
      <c r="I51" s="258">
        <v>1343.7191660000001</v>
      </c>
      <c r="J51" s="258">
        <v>2516.9874209999998</v>
      </c>
      <c r="K51" s="258">
        <v>5204.4257530000004</v>
      </c>
      <c r="L51" s="258">
        <v>10141</v>
      </c>
      <c r="M51" s="258">
        <v>63614</v>
      </c>
      <c r="N51" s="258">
        <v>-53473</v>
      </c>
      <c r="O51" s="258">
        <v>0</v>
      </c>
      <c r="P51" s="258">
        <v>210</v>
      </c>
      <c r="Q51" s="258">
        <v>-210</v>
      </c>
      <c r="R51" s="152"/>
    </row>
    <row r="52" spans="1:50" s="157" customFormat="1" ht="17.25">
      <c r="A52" s="176">
        <v>141</v>
      </c>
      <c r="B52" s="177">
        <v>45</v>
      </c>
      <c r="C52" s="178" t="s">
        <v>176</v>
      </c>
      <c r="D52" s="154">
        <v>310378.852495</v>
      </c>
      <c r="E52" s="154">
        <v>182778.58555799999</v>
      </c>
      <c r="F52" s="154">
        <v>127600.26693700001</v>
      </c>
      <c r="G52" s="154">
        <v>493157.43805300002</v>
      </c>
      <c r="H52" s="154">
        <v>11467.077843999999</v>
      </c>
      <c r="I52" s="154">
        <v>8705.1016980000004</v>
      </c>
      <c r="J52" s="154">
        <v>2761.9761459999991</v>
      </c>
      <c r="K52" s="154">
        <v>20172.179541999998</v>
      </c>
      <c r="L52" s="154">
        <v>130928</v>
      </c>
      <c r="M52" s="154">
        <v>117539</v>
      </c>
      <c r="N52" s="154">
        <v>13389</v>
      </c>
      <c r="O52" s="154">
        <v>63</v>
      </c>
      <c r="P52" s="154">
        <v>1937</v>
      </c>
      <c r="Q52" s="154">
        <v>-1874</v>
      </c>
      <c r="R52" s="158"/>
      <c r="S52" s="159"/>
      <c r="T52" s="159"/>
      <c r="U52" s="159"/>
    </row>
    <row r="53" spans="1:50" s="148" customFormat="1" ht="17.25">
      <c r="A53" s="168">
        <v>156</v>
      </c>
      <c r="B53" s="181">
        <v>46</v>
      </c>
      <c r="C53" s="182" t="s">
        <v>285</v>
      </c>
      <c r="D53" s="258">
        <v>301219.01069600001</v>
      </c>
      <c r="E53" s="258">
        <v>64850.878380000002</v>
      </c>
      <c r="F53" s="258">
        <v>236368.132316</v>
      </c>
      <c r="G53" s="258">
        <v>366069.88907600002</v>
      </c>
      <c r="H53" s="258">
        <v>9944.1458849999999</v>
      </c>
      <c r="I53" s="258">
        <v>6046.2117699999999</v>
      </c>
      <c r="J53" s="258">
        <v>3897.934115</v>
      </c>
      <c r="K53" s="258">
        <v>15990.357655</v>
      </c>
      <c r="L53" s="258">
        <v>247149</v>
      </c>
      <c r="M53" s="258">
        <v>38513</v>
      </c>
      <c r="N53" s="258">
        <v>208636</v>
      </c>
      <c r="O53" s="258">
        <v>378</v>
      </c>
      <c r="P53" s="258">
        <v>2277</v>
      </c>
      <c r="Q53" s="258">
        <v>-1899</v>
      </c>
      <c r="R53" s="152"/>
    </row>
    <row r="54" spans="1:50" s="157" customFormat="1" ht="17.25">
      <c r="A54" s="176">
        <v>15</v>
      </c>
      <c r="B54" s="177">
        <v>47</v>
      </c>
      <c r="C54" s="178" t="s">
        <v>62</v>
      </c>
      <c r="D54" s="154">
        <v>254698.22295699999</v>
      </c>
      <c r="E54" s="154">
        <v>249378.72381900001</v>
      </c>
      <c r="F54" s="154">
        <v>5319.4991379999847</v>
      </c>
      <c r="G54" s="154">
        <v>504076.94677599997</v>
      </c>
      <c r="H54" s="154">
        <v>12659.661784</v>
      </c>
      <c r="I54" s="154">
        <v>14959.032259</v>
      </c>
      <c r="J54" s="154">
        <v>-2299.3704749999997</v>
      </c>
      <c r="K54" s="154">
        <v>27618.694043</v>
      </c>
      <c r="L54" s="154">
        <v>34419</v>
      </c>
      <c r="M54" s="154">
        <v>23337</v>
      </c>
      <c r="N54" s="154">
        <v>11082</v>
      </c>
      <c r="O54" s="154">
        <v>242</v>
      </c>
      <c r="P54" s="154">
        <v>859</v>
      </c>
      <c r="Q54" s="154">
        <v>-617</v>
      </c>
      <c r="R54" s="158"/>
      <c r="S54" s="159"/>
      <c r="T54" s="159"/>
      <c r="U54" s="159"/>
    </row>
    <row r="55" spans="1:50" s="148" customFormat="1" ht="17.25">
      <c r="A55" s="168">
        <v>8</v>
      </c>
      <c r="B55" s="181">
        <v>48</v>
      </c>
      <c r="C55" s="182" t="s">
        <v>57</v>
      </c>
      <c r="D55" s="258">
        <v>185420.41138400001</v>
      </c>
      <c r="E55" s="258">
        <v>234666.14520500001</v>
      </c>
      <c r="F55" s="258">
        <v>-49245.733821000002</v>
      </c>
      <c r="G55" s="258">
        <v>420086.55658900004</v>
      </c>
      <c r="H55" s="258">
        <v>1046.855665</v>
      </c>
      <c r="I55" s="258">
        <v>118.27</v>
      </c>
      <c r="J55" s="258">
        <v>928.58566500000006</v>
      </c>
      <c r="K55" s="258">
        <v>1165.125665</v>
      </c>
      <c r="L55" s="258">
        <v>257</v>
      </c>
      <c r="M55" s="258">
        <v>122138</v>
      </c>
      <c r="N55" s="258">
        <v>-121881</v>
      </c>
      <c r="O55" s="258">
        <v>0</v>
      </c>
      <c r="P55" s="258">
        <v>602</v>
      </c>
      <c r="Q55" s="258">
        <v>-602</v>
      </c>
      <c r="R55" s="152"/>
    </row>
    <row r="56" spans="1:50" s="157" customFormat="1" ht="17.25">
      <c r="A56" s="176">
        <v>10</v>
      </c>
      <c r="B56" s="177">
        <v>49</v>
      </c>
      <c r="C56" s="178" t="s">
        <v>227</v>
      </c>
      <c r="D56" s="154">
        <v>163268.165397</v>
      </c>
      <c r="E56" s="154">
        <v>195679.61543199999</v>
      </c>
      <c r="F56" s="154">
        <v>-32411.450034999987</v>
      </c>
      <c r="G56" s="154">
        <v>358947.780829</v>
      </c>
      <c r="H56" s="154">
        <v>6159.332042</v>
      </c>
      <c r="I56" s="154">
        <v>2668.4380000000001</v>
      </c>
      <c r="J56" s="154">
        <v>3490.8940419999999</v>
      </c>
      <c r="K56" s="154">
        <v>8827.7700420000001</v>
      </c>
      <c r="L56" s="154">
        <v>139275.78798600001</v>
      </c>
      <c r="M56" s="154">
        <v>137468.711129</v>
      </c>
      <c r="N56" s="154">
        <v>1807.0768570000073</v>
      </c>
      <c r="O56" s="154">
        <v>2565.6133890000001</v>
      </c>
      <c r="P56" s="154">
        <v>3050.8742699999998</v>
      </c>
      <c r="Q56" s="154">
        <v>-485.2608809999997</v>
      </c>
      <c r="R56" s="158"/>
      <c r="S56" s="159"/>
      <c r="T56" s="159"/>
      <c r="U56" s="159"/>
    </row>
    <row r="57" spans="1:50" s="148" customFormat="1" ht="17.25">
      <c r="A57" s="168">
        <v>9</v>
      </c>
      <c r="B57" s="181">
        <v>50</v>
      </c>
      <c r="C57" s="182" t="s">
        <v>59</v>
      </c>
      <c r="D57" s="258">
        <v>157760.3253</v>
      </c>
      <c r="E57" s="258">
        <v>176974.62614400001</v>
      </c>
      <c r="F57" s="258">
        <v>-19214.300844000012</v>
      </c>
      <c r="G57" s="258">
        <v>334734.95144400001</v>
      </c>
      <c r="H57" s="258">
        <v>1995.8711310000001</v>
      </c>
      <c r="I57" s="258">
        <v>3997.1219799999999</v>
      </c>
      <c r="J57" s="258">
        <v>-2001.2508489999998</v>
      </c>
      <c r="K57" s="258">
        <v>5992.9931109999998</v>
      </c>
      <c r="L57" s="258">
        <v>171421.325194</v>
      </c>
      <c r="M57" s="258">
        <v>194719.26131500001</v>
      </c>
      <c r="N57" s="258">
        <v>-23297.936121000006</v>
      </c>
      <c r="O57" s="258">
        <v>738.24159199999997</v>
      </c>
      <c r="P57" s="258">
        <v>9235.4869500000004</v>
      </c>
      <c r="Q57" s="258">
        <v>-8497.2453580000001</v>
      </c>
      <c r="R57" s="152"/>
    </row>
    <row r="58" spans="1:50" s="157" customFormat="1" ht="17.25">
      <c r="A58" s="176">
        <v>159</v>
      </c>
      <c r="B58" s="177">
        <v>51</v>
      </c>
      <c r="C58" s="178" t="s">
        <v>279</v>
      </c>
      <c r="D58" s="154">
        <v>81140.486453999998</v>
      </c>
      <c r="E58" s="154">
        <v>39344.633529999999</v>
      </c>
      <c r="F58" s="154">
        <v>41795.852923999999</v>
      </c>
      <c r="G58" s="154">
        <v>120485.11998399999</v>
      </c>
      <c r="H58" s="154">
        <v>9694.1725339999994</v>
      </c>
      <c r="I58" s="154">
        <v>22507.868578000001</v>
      </c>
      <c r="J58" s="154">
        <v>-12813.696044000002</v>
      </c>
      <c r="K58" s="154">
        <v>32202.041111999999</v>
      </c>
      <c r="L58" s="154">
        <v>61397</v>
      </c>
      <c r="M58" s="154">
        <v>25177</v>
      </c>
      <c r="N58" s="154">
        <v>36220</v>
      </c>
      <c r="O58" s="154">
        <v>0</v>
      </c>
      <c r="P58" s="154">
        <v>12</v>
      </c>
      <c r="Q58" s="154">
        <v>-12</v>
      </c>
      <c r="R58" s="156"/>
    </row>
    <row r="59" spans="1:50" s="148" customFormat="1" ht="17.25">
      <c r="A59" s="168">
        <v>170</v>
      </c>
      <c r="B59" s="181">
        <v>52</v>
      </c>
      <c r="C59" s="182" t="s">
        <v>424</v>
      </c>
      <c r="D59" s="258">
        <v>134.08623700000001</v>
      </c>
      <c r="E59" s="258">
        <v>0</v>
      </c>
      <c r="F59" s="258">
        <v>134.08623700000001</v>
      </c>
      <c r="G59" s="258">
        <v>134.08623700000001</v>
      </c>
      <c r="H59" s="258">
        <v>134.08623700000001</v>
      </c>
      <c r="I59" s="258">
        <v>0</v>
      </c>
      <c r="J59" s="258">
        <v>134.08623700000001</v>
      </c>
      <c r="K59" s="258">
        <v>134.08623700000001</v>
      </c>
      <c r="L59" s="258">
        <v>20</v>
      </c>
      <c r="M59" s="258">
        <v>12</v>
      </c>
      <c r="N59" s="258">
        <v>8</v>
      </c>
      <c r="O59" s="258">
        <v>0</v>
      </c>
      <c r="P59" s="258">
        <v>853</v>
      </c>
      <c r="Q59" s="258">
        <v>-853</v>
      </c>
      <c r="R59" s="152"/>
    </row>
    <row r="60" spans="1:50" s="187" customFormat="1" ht="17.25">
      <c r="A60" s="183"/>
      <c r="B60" s="310" t="s">
        <v>66</v>
      </c>
      <c r="C60" s="310"/>
      <c r="D60" s="184">
        <v>12610109.267573001</v>
      </c>
      <c r="E60" s="184">
        <v>7236999.9565770002</v>
      </c>
      <c r="F60" s="184">
        <v>5373109.3109959997</v>
      </c>
      <c r="G60" s="184">
        <v>19847109.224149998</v>
      </c>
      <c r="H60" s="184">
        <v>2859430.1604960002</v>
      </c>
      <c r="I60" s="184">
        <v>2523840.489966</v>
      </c>
      <c r="J60" s="184">
        <v>335589.67053</v>
      </c>
      <c r="K60" s="184">
        <v>5383270.6504620016</v>
      </c>
      <c r="L60" s="184">
        <v>5747355.1825740002</v>
      </c>
      <c r="M60" s="184">
        <v>722517.97244399996</v>
      </c>
      <c r="N60" s="184">
        <v>5024837.2101299996</v>
      </c>
      <c r="O60" s="184">
        <v>452834.45257900003</v>
      </c>
      <c r="P60" s="184">
        <v>19036.361219999999</v>
      </c>
      <c r="Q60" s="184">
        <v>433798.09135900001</v>
      </c>
      <c r="R60" s="188"/>
    </row>
    <row r="61" spans="1:50" s="148" customFormat="1" ht="17.25">
      <c r="A61" s="168">
        <v>18</v>
      </c>
      <c r="B61" s="181">
        <v>53</v>
      </c>
      <c r="C61" s="182" t="s">
        <v>67</v>
      </c>
      <c r="D61" s="155">
        <v>15613.32415</v>
      </c>
      <c r="E61" s="155">
        <v>13867.751163000001</v>
      </c>
      <c r="F61" s="155">
        <v>1745.5729869999996</v>
      </c>
      <c r="G61" s="155">
        <v>29481.075313000001</v>
      </c>
      <c r="H61" s="155">
        <v>0</v>
      </c>
      <c r="I61" s="155">
        <v>0</v>
      </c>
      <c r="J61" s="155">
        <v>0</v>
      </c>
      <c r="K61" s="155">
        <v>0</v>
      </c>
      <c r="L61" s="155">
        <v>5896</v>
      </c>
      <c r="M61" s="155">
        <v>8915</v>
      </c>
      <c r="N61" s="155">
        <v>-3019</v>
      </c>
      <c r="O61" s="155">
        <v>0</v>
      </c>
      <c r="P61" s="155">
        <v>0</v>
      </c>
      <c r="Q61" s="155">
        <v>0</v>
      </c>
      <c r="R61" s="160"/>
      <c r="S61" s="161"/>
      <c r="T61" s="161"/>
      <c r="U61" s="161"/>
    </row>
    <row r="62" spans="1:50" s="187" customFormat="1" ht="17.25">
      <c r="A62" s="183"/>
      <c r="B62" s="310" t="s">
        <v>69</v>
      </c>
      <c r="C62" s="310"/>
      <c r="D62" s="191">
        <v>15613.32415</v>
      </c>
      <c r="E62" s="191">
        <v>13867.751163000001</v>
      </c>
      <c r="F62" s="191">
        <v>1745.5729869999996</v>
      </c>
      <c r="G62" s="191">
        <v>29481.075313000001</v>
      </c>
      <c r="H62" s="191">
        <v>0</v>
      </c>
      <c r="I62" s="191">
        <v>0</v>
      </c>
      <c r="J62" s="191">
        <v>0</v>
      </c>
      <c r="K62" s="191">
        <v>0</v>
      </c>
      <c r="L62" s="191">
        <v>5896</v>
      </c>
      <c r="M62" s="191">
        <v>8915</v>
      </c>
      <c r="N62" s="191">
        <v>-3019</v>
      </c>
      <c r="O62" s="191">
        <v>0</v>
      </c>
      <c r="P62" s="191">
        <v>0</v>
      </c>
      <c r="Q62" s="191">
        <v>0</v>
      </c>
      <c r="R62" s="185"/>
      <c r="S62" s="186"/>
      <c r="T62" s="186"/>
      <c r="U62" s="186"/>
    </row>
    <row r="63" spans="1:50" s="162" customFormat="1" ht="17.25">
      <c r="A63" s="176">
        <v>61</v>
      </c>
      <c r="B63" s="177">
        <v>54</v>
      </c>
      <c r="C63" s="178" t="s">
        <v>121</v>
      </c>
      <c r="D63" s="154">
        <v>1153722.961142</v>
      </c>
      <c r="E63" s="154">
        <v>925374.72763099999</v>
      </c>
      <c r="F63" s="154">
        <v>228348.23351100006</v>
      </c>
      <c r="G63" s="154">
        <v>2079097.6887730001</v>
      </c>
      <c r="H63" s="154">
        <v>69913.099944999994</v>
      </c>
      <c r="I63" s="154">
        <v>100781.486567</v>
      </c>
      <c r="J63" s="154">
        <v>-30868.386622000005</v>
      </c>
      <c r="K63" s="154">
        <v>170694.58651200001</v>
      </c>
      <c r="L63" s="154">
        <v>786516</v>
      </c>
      <c r="M63" s="154">
        <v>585356</v>
      </c>
      <c r="N63" s="154">
        <v>201160</v>
      </c>
      <c r="O63" s="154">
        <v>35053</v>
      </c>
      <c r="P63" s="154">
        <v>71355</v>
      </c>
      <c r="Q63" s="154">
        <v>-36302</v>
      </c>
      <c r="R63" s="160"/>
      <c r="S63" s="161"/>
      <c r="T63" s="161"/>
      <c r="U63" s="161"/>
      <c r="V63" s="148"/>
      <c r="W63" s="148"/>
      <c r="X63" s="148"/>
      <c r="Y63" s="148"/>
      <c r="Z63" s="148"/>
      <c r="AA63" s="148"/>
      <c r="AB63" s="148"/>
      <c r="AC63" s="148"/>
      <c r="AD63" s="148"/>
      <c r="AE63" s="148"/>
      <c r="AF63" s="148"/>
      <c r="AG63" s="148"/>
      <c r="AH63" s="148"/>
      <c r="AI63" s="148"/>
      <c r="AJ63" s="148"/>
      <c r="AK63" s="148"/>
      <c r="AL63" s="148"/>
      <c r="AM63" s="148"/>
      <c r="AN63" s="148"/>
      <c r="AO63" s="148"/>
      <c r="AP63" s="148"/>
      <c r="AQ63" s="148"/>
      <c r="AR63" s="148"/>
      <c r="AS63" s="148"/>
      <c r="AT63" s="148"/>
      <c r="AU63" s="148"/>
      <c r="AV63" s="148"/>
      <c r="AW63" s="148"/>
      <c r="AX63" s="148"/>
    </row>
    <row r="64" spans="1:50" s="148" customFormat="1" ht="17.25">
      <c r="A64" s="168">
        <v>22</v>
      </c>
      <c r="B64" s="181">
        <v>55</v>
      </c>
      <c r="C64" s="182" t="s">
        <v>88</v>
      </c>
      <c r="D64" s="258">
        <v>973250.38479899999</v>
      </c>
      <c r="E64" s="258">
        <v>934346.089821</v>
      </c>
      <c r="F64" s="258">
        <v>38904.294977999991</v>
      </c>
      <c r="G64" s="258">
        <v>1907596.47462</v>
      </c>
      <c r="H64" s="258">
        <v>54798.524913000001</v>
      </c>
      <c r="I64" s="258">
        <v>4898.4399999999996</v>
      </c>
      <c r="J64" s="258">
        <v>49900.084912999999</v>
      </c>
      <c r="K64" s="258">
        <v>59696.964913000003</v>
      </c>
      <c r="L64" s="258">
        <v>391113</v>
      </c>
      <c r="M64" s="258">
        <v>476806</v>
      </c>
      <c r="N64" s="258">
        <v>-85693</v>
      </c>
      <c r="O64" s="258">
        <v>983</v>
      </c>
      <c r="P64" s="258">
        <v>10591</v>
      </c>
      <c r="Q64" s="258">
        <v>-9608</v>
      </c>
      <c r="R64" s="152"/>
    </row>
    <row r="65" spans="1:21" s="157" customFormat="1" ht="17.25">
      <c r="A65" s="176">
        <v>25</v>
      </c>
      <c r="B65" s="177">
        <v>56</v>
      </c>
      <c r="C65" s="178" t="s">
        <v>80</v>
      </c>
      <c r="D65" s="154">
        <v>901752.20396399999</v>
      </c>
      <c r="E65" s="154">
        <v>640421.56220299995</v>
      </c>
      <c r="F65" s="154">
        <v>261330.64176100004</v>
      </c>
      <c r="G65" s="154">
        <v>1542173.7661669999</v>
      </c>
      <c r="H65" s="154">
        <v>29228.559138000001</v>
      </c>
      <c r="I65" s="154">
        <v>56668.242784000002</v>
      </c>
      <c r="J65" s="154">
        <v>-27439.683646000001</v>
      </c>
      <c r="K65" s="154">
        <v>85896.801921999999</v>
      </c>
      <c r="L65" s="154">
        <v>839841</v>
      </c>
      <c r="M65" s="154">
        <v>611998</v>
      </c>
      <c r="N65" s="154">
        <v>227843</v>
      </c>
      <c r="O65" s="154">
        <v>107</v>
      </c>
      <c r="P65" s="154">
        <v>26666</v>
      </c>
      <c r="Q65" s="154">
        <v>-26559</v>
      </c>
      <c r="R65" s="158"/>
      <c r="S65" s="159"/>
      <c r="T65" s="159"/>
      <c r="U65" s="159"/>
    </row>
    <row r="66" spans="1:21" s="148" customFormat="1" ht="17.25">
      <c r="A66" s="168">
        <v>46</v>
      </c>
      <c r="B66" s="181">
        <v>57</v>
      </c>
      <c r="C66" s="182" t="s">
        <v>115</v>
      </c>
      <c r="D66" s="258">
        <v>727702.81270799995</v>
      </c>
      <c r="E66" s="258">
        <v>638124.78292100003</v>
      </c>
      <c r="F66" s="258">
        <v>89578.029786999919</v>
      </c>
      <c r="G66" s="258">
        <v>1365827.5956290001</v>
      </c>
      <c r="H66" s="258">
        <v>17663.690959</v>
      </c>
      <c r="I66" s="258">
        <v>39247.868617</v>
      </c>
      <c r="J66" s="258">
        <v>-21584.177658000001</v>
      </c>
      <c r="K66" s="258">
        <v>56911.559576</v>
      </c>
      <c r="L66" s="258">
        <v>248123</v>
      </c>
      <c r="M66" s="258">
        <v>142358</v>
      </c>
      <c r="N66" s="258">
        <v>105765</v>
      </c>
      <c r="O66" s="258">
        <v>89</v>
      </c>
      <c r="P66" s="258">
        <v>22276</v>
      </c>
      <c r="Q66" s="258">
        <v>-22187</v>
      </c>
      <c r="R66" s="152"/>
    </row>
    <row r="67" spans="1:21" s="157" customFormat="1" ht="17.25">
      <c r="A67" s="176">
        <v>64</v>
      </c>
      <c r="B67" s="177">
        <v>58</v>
      </c>
      <c r="C67" s="178" t="s">
        <v>129</v>
      </c>
      <c r="D67" s="154">
        <v>590364.71282400005</v>
      </c>
      <c r="E67" s="154">
        <v>513272.54965499998</v>
      </c>
      <c r="F67" s="154">
        <v>77092.163169000065</v>
      </c>
      <c r="G67" s="154">
        <v>1103637.262479</v>
      </c>
      <c r="H67" s="154">
        <v>6694.6736179999998</v>
      </c>
      <c r="I67" s="154">
        <v>9445.8980019999999</v>
      </c>
      <c r="J67" s="154">
        <v>-2751.2243840000001</v>
      </c>
      <c r="K67" s="154">
        <v>16140.571619999999</v>
      </c>
      <c r="L67" s="154">
        <v>210797</v>
      </c>
      <c r="M67" s="154">
        <v>135200</v>
      </c>
      <c r="N67" s="154">
        <v>75597</v>
      </c>
      <c r="O67" s="154">
        <v>439</v>
      </c>
      <c r="P67" s="154">
        <v>3198</v>
      </c>
      <c r="Q67" s="154">
        <v>-2759</v>
      </c>
      <c r="R67" s="158"/>
      <c r="S67" s="159"/>
      <c r="T67" s="159"/>
      <c r="U67" s="159"/>
    </row>
    <row r="68" spans="1:21" s="148" customFormat="1" ht="17.25">
      <c r="A68" s="168">
        <v>51</v>
      </c>
      <c r="B68" s="181">
        <v>59</v>
      </c>
      <c r="C68" s="182" t="s">
        <v>226</v>
      </c>
      <c r="D68" s="258">
        <v>542882.85698499996</v>
      </c>
      <c r="E68" s="258">
        <v>596865.71259200003</v>
      </c>
      <c r="F68" s="258">
        <v>-53982.855607000063</v>
      </c>
      <c r="G68" s="258">
        <v>1139748.5695770001</v>
      </c>
      <c r="H68" s="258">
        <v>62.293880000000001</v>
      </c>
      <c r="I68" s="258">
        <v>4357.8326989999996</v>
      </c>
      <c r="J68" s="258">
        <v>-4295.5388189999994</v>
      </c>
      <c r="K68" s="258">
        <v>4420.1265789999998</v>
      </c>
      <c r="L68" s="258">
        <v>118417.60509899999</v>
      </c>
      <c r="M68" s="258">
        <v>132160.26581400001</v>
      </c>
      <c r="N68" s="258">
        <v>-13742.66071500002</v>
      </c>
      <c r="O68" s="258">
        <v>0</v>
      </c>
      <c r="P68" s="258">
        <v>2462.7963169999998</v>
      </c>
      <c r="Q68" s="258">
        <v>-2462.7963169999998</v>
      </c>
      <c r="R68" s="152"/>
    </row>
    <row r="69" spans="1:21" s="157" customFormat="1" ht="17.25">
      <c r="A69" s="176">
        <v>38</v>
      </c>
      <c r="B69" s="177">
        <v>60</v>
      </c>
      <c r="C69" s="178" t="s">
        <v>123</v>
      </c>
      <c r="D69" s="154">
        <v>446734.23688300001</v>
      </c>
      <c r="E69" s="154">
        <v>479434.69252099999</v>
      </c>
      <c r="F69" s="154">
        <v>-32700.455637999985</v>
      </c>
      <c r="G69" s="154">
        <v>926168.92940400005</v>
      </c>
      <c r="H69" s="154">
        <v>62.293880000000001</v>
      </c>
      <c r="I69" s="154">
        <v>12782.279584</v>
      </c>
      <c r="J69" s="154">
        <v>-12719.985704000001</v>
      </c>
      <c r="K69" s="154">
        <v>12844.573463999999</v>
      </c>
      <c r="L69" s="154">
        <v>332783</v>
      </c>
      <c r="M69" s="154">
        <v>402676</v>
      </c>
      <c r="N69" s="154">
        <v>-69893</v>
      </c>
      <c r="O69" s="154">
        <v>724</v>
      </c>
      <c r="P69" s="154">
        <v>21386</v>
      </c>
      <c r="Q69" s="154">
        <v>-20662</v>
      </c>
      <c r="R69" s="158"/>
      <c r="S69" s="159"/>
      <c r="T69" s="159"/>
      <c r="U69" s="159"/>
    </row>
    <row r="70" spans="1:21" s="148" customFormat="1" ht="17.25">
      <c r="A70" s="168">
        <v>65</v>
      </c>
      <c r="B70" s="181">
        <v>61</v>
      </c>
      <c r="C70" s="182" t="s">
        <v>81</v>
      </c>
      <c r="D70" s="258">
        <v>439133.39609900001</v>
      </c>
      <c r="E70" s="258">
        <v>406679.81886200001</v>
      </c>
      <c r="F70" s="258">
        <v>32453.57723699999</v>
      </c>
      <c r="G70" s="258">
        <v>845813.21496100002</v>
      </c>
      <c r="H70" s="258">
        <v>4044.518262</v>
      </c>
      <c r="I70" s="258">
        <v>2316.6532590000002</v>
      </c>
      <c r="J70" s="258">
        <v>1727.8650029999999</v>
      </c>
      <c r="K70" s="258">
        <v>6361.1715210000002</v>
      </c>
      <c r="L70" s="258">
        <v>46153</v>
      </c>
      <c r="M70" s="258">
        <v>12304</v>
      </c>
      <c r="N70" s="258">
        <v>33849</v>
      </c>
      <c r="O70" s="258">
        <v>598</v>
      </c>
      <c r="P70" s="258">
        <v>29</v>
      </c>
      <c r="Q70" s="258">
        <v>569</v>
      </c>
      <c r="R70" s="152"/>
    </row>
    <row r="71" spans="1:21" s="157" customFormat="1" ht="17.25">
      <c r="A71" s="176">
        <v>21</v>
      </c>
      <c r="B71" s="177">
        <v>62</v>
      </c>
      <c r="C71" s="178" t="s">
        <v>94</v>
      </c>
      <c r="D71" s="154">
        <v>414857.64639499999</v>
      </c>
      <c r="E71" s="154">
        <v>311071.82480900001</v>
      </c>
      <c r="F71" s="154">
        <v>103785.82158599998</v>
      </c>
      <c r="G71" s="154">
        <v>725929.47120400006</v>
      </c>
      <c r="H71" s="154">
        <v>62.293880000000001</v>
      </c>
      <c r="I71" s="154">
        <v>4394.532612</v>
      </c>
      <c r="J71" s="154">
        <v>-4332.2387319999998</v>
      </c>
      <c r="K71" s="154">
        <v>4456.8264920000001</v>
      </c>
      <c r="L71" s="154">
        <v>399466</v>
      </c>
      <c r="M71" s="154">
        <v>320500</v>
      </c>
      <c r="N71" s="154">
        <v>78966</v>
      </c>
      <c r="O71" s="154">
        <v>0</v>
      </c>
      <c r="P71" s="154">
        <v>7546</v>
      </c>
      <c r="Q71" s="154">
        <v>-7546</v>
      </c>
      <c r="R71" s="158"/>
      <c r="S71" s="159"/>
      <c r="T71" s="159"/>
      <c r="U71" s="159"/>
    </row>
    <row r="72" spans="1:21" s="148" customFormat="1" ht="17.25">
      <c r="A72" s="168">
        <v>109</v>
      </c>
      <c r="B72" s="181">
        <v>63</v>
      </c>
      <c r="C72" s="182" t="s">
        <v>133</v>
      </c>
      <c r="D72" s="258">
        <v>412010.05300800002</v>
      </c>
      <c r="E72" s="258">
        <v>403020.91522800003</v>
      </c>
      <c r="F72" s="258">
        <v>8989.13777999999</v>
      </c>
      <c r="G72" s="258">
        <v>815030.96823600004</v>
      </c>
      <c r="H72" s="258">
        <v>5639.5720709999996</v>
      </c>
      <c r="I72" s="258">
        <v>7397.100402</v>
      </c>
      <c r="J72" s="258">
        <v>-1757.5283310000004</v>
      </c>
      <c r="K72" s="258">
        <v>13036.672472999999</v>
      </c>
      <c r="L72" s="258">
        <v>39171.949661999999</v>
      </c>
      <c r="M72" s="258">
        <v>19064.335769000001</v>
      </c>
      <c r="N72" s="258">
        <v>20107.613892999998</v>
      </c>
      <c r="O72" s="258">
        <v>0</v>
      </c>
      <c r="P72" s="258">
        <v>136.96270799999999</v>
      </c>
      <c r="Q72" s="258">
        <v>-136.96270799999999</v>
      </c>
      <c r="R72" s="152"/>
    </row>
    <row r="73" spans="1:21" s="157" customFormat="1" ht="17.25">
      <c r="A73" s="176">
        <v>140</v>
      </c>
      <c r="B73" s="177">
        <v>64</v>
      </c>
      <c r="C73" s="178" t="s">
        <v>172</v>
      </c>
      <c r="D73" s="154">
        <v>392173.86175400001</v>
      </c>
      <c r="E73" s="154">
        <v>383014.74910399999</v>
      </c>
      <c r="F73" s="154">
        <v>9159.1126500000246</v>
      </c>
      <c r="G73" s="154">
        <v>775188.610858</v>
      </c>
      <c r="H73" s="154">
        <v>2434.3432939999998</v>
      </c>
      <c r="I73" s="154">
        <v>3041.2797340000002</v>
      </c>
      <c r="J73" s="154">
        <v>-606.9364400000004</v>
      </c>
      <c r="K73" s="154">
        <v>5475.623028</v>
      </c>
      <c r="L73" s="154">
        <v>104783.511641</v>
      </c>
      <c r="M73" s="154">
        <v>84367.110381999999</v>
      </c>
      <c r="N73" s="154">
        <v>20416.401259000006</v>
      </c>
      <c r="O73" s="154">
        <v>0</v>
      </c>
      <c r="P73" s="154">
        <v>2944.6258859999998</v>
      </c>
      <c r="Q73" s="154">
        <v>-2944.6258859999998</v>
      </c>
      <c r="R73" s="158"/>
      <c r="S73" s="159"/>
      <c r="T73" s="159"/>
      <c r="U73" s="159"/>
    </row>
    <row r="74" spans="1:21" s="148" customFormat="1" ht="17.25">
      <c r="A74" s="168">
        <v>44</v>
      </c>
      <c r="B74" s="181">
        <v>65</v>
      </c>
      <c r="C74" s="182" t="s">
        <v>73</v>
      </c>
      <c r="D74" s="258">
        <v>387745.12967699999</v>
      </c>
      <c r="E74" s="258">
        <v>369994.18093799998</v>
      </c>
      <c r="F74" s="258">
        <v>17750.948739000014</v>
      </c>
      <c r="G74" s="258">
        <v>757739.31061499997</v>
      </c>
      <c r="H74" s="258">
        <v>13857.883327</v>
      </c>
      <c r="I74" s="258">
        <v>14203.195084000001</v>
      </c>
      <c r="J74" s="258">
        <v>-345.31175700000131</v>
      </c>
      <c r="K74" s="258">
        <v>28061.078411000002</v>
      </c>
      <c r="L74" s="258">
        <v>91755</v>
      </c>
      <c r="M74" s="258">
        <v>70972</v>
      </c>
      <c r="N74" s="258">
        <v>20783</v>
      </c>
      <c r="O74" s="258">
        <v>1798</v>
      </c>
      <c r="P74" s="258">
        <v>4085</v>
      </c>
      <c r="Q74" s="258">
        <v>-2287</v>
      </c>
      <c r="R74" s="152"/>
    </row>
    <row r="75" spans="1:21" s="157" customFormat="1" ht="17.25">
      <c r="A75" s="176">
        <v>116</v>
      </c>
      <c r="B75" s="177">
        <v>66</v>
      </c>
      <c r="C75" s="178" t="s">
        <v>134</v>
      </c>
      <c r="D75" s="154">
        <v>323120.34637400002</v>
      </c>
      <c r="E75" s="154">
        <v>333005.58512</v>
      </c>
      <c r="F75" s="154">
        <v>-9885.2387459999882</v>
      </c>
      <c r="G75" s="154">
        <v>656125.93149400002</v>
      </c>
      <c r="H75" s="154">
        <v>285.40545400000002</v>
      </c>
      <c r="I75" s="154">
        <v>3420.2593430000002</v>
      </c>
      <c r="J75" s="154">
        <v>-3134.853889</v>
      </c>
      <c r="K75" s="154">
        <v>3705.6647970000004</v>
      </c>
      <c r="L75" s="154">
        <v>84879.895990000005</v>
      </c>
      <c r="M75" s="154">
        <v>78880.265960999997</v>
      </c>
      <c r="N75" s="154">
        <v>5999.6300290000072</v>
      </c>
      <c r="O75" s="154">
        <v>0</v>
      </c>
      <c r="P75" s="154">
        <v>1951.2645170000001</v>
      </c>
      <c r="Q75" s="154">
        <v>-1951.2645170000001</v>
      </c>
      <c r="R75" s="158"/>
      <c r="S75" s="159"/>
      <c r="T75" s="159"/>
      <c r="U75" s="159"/>
    </row>
    <row r="76" spans="1:21" s="148" customFormat="1" ht="17.25">
      <c r="A76" s="168">
        <v>53</v>
      </c>
      <c r="B76" s="181">
        <v>67</v>
      </c>
      <c r="C76" s="182" t="s">
        <v>86</v>
      </c>
      <c r="D76" s="258">
        <v>322474.423251</v>
      </c>
      <c r="E76" s="258">
        <v>336905.90908499999</v>
      </c>
      <c r="F76" s="258">
        <v>-14431.485833999992</v>
      </c>
      <c r="G76" s="258">
        <v>659380.33233599993</v>
      </c>
      <c r="H76" s="258">
        <v>6343.9680179999996</v>
      </c>
      <c r="I76" s="258">
        <v>8969.4177820000004</v>
      </c>
      <c r="J76" s="258">
        <v>-2625.4497640000009</v>
      </c>
      <c r="K76" s="258">
        <v>15313.3858</v>
      </c>
      <c r="L76" s="258">
        <v>6491.6689640000004</v>
      </c>
      <c r="M76" s="258">
        <v>6739.9478099999997</v>
      </c>
      <c r="N76" s="258">
        <v>-248.27884599999925</v>
      </c>
      <c r="O76" s="258">
        <v>0</v>
      </c>
      <c r="P76" s="258">
        <v>0</v>
      </c>
      <c r="Q76" s="258">
        <v>0</v>
      </c>
      <c r="R76" s="152"/>
    </row>
    <row r="77" spans="1:21" s="157" customFormat="1" ht="17.25">
      <c r="A77" s="176">
        <v>49</v>
      </c>
      <c r="B77" s="177">
        <v>68</v>
      </c>
      <c r="C77" s="178" t="s">
        <v>433</v>
      </c>
      <c r="D77" s="154">
        <v>307973.449501</v>
      </c>
      <c r="E77" s="154">
        <v>243489.71048199999</v>
      </c>
      <c r="F77" s="154">
        <v>64483.739019000001</v>
      </c>
      <c r="G77" s="154">
        <v>551463.15998300002</v>
      </c>
      <c r="H77" s="154">
        <v>13445.603202</v>
      </c>
      <c r="I77" s="154">
        <v>17335.154587000001</v>
      </c>
      <c r="J77" s="154">
        <v>-3889.5513850000007</v>
      </c>
      <c r="K77" s="154">
        <v>30780.757789000003</v>
      </c>
      <c r="L77" s="154">
        <v>137436</v>
      </c>
      <c r="M77" s="154">
        <v>75365</v>
      </c>
      <c r="N77" s="154">
        <v>62071</v>
      </c>
      <c r="O77" s="154">
        <v>0</v>
      </c>
      <c r="P77" s="154">
        <v>12029</v>
      </c>
      <c r="Q77" s="154">
        <v>-12029</v>
      </c>
      <c r="R77" s="158"/>
      <c r="S77" s="159"/>
      <c r="T77" s="159"/>
      <c r="U77" s="159"/>
    </row>
    <row r="78" spans="1:21" s="148" customFormat="1" ht="17.25">
      <c r="A78" s="168">
        <v>142</v>
      </c>
      <c r="B78" s="181">
        <v>69</v>
      </c>
      <c r="C78" s="182" t="s">
        <v>179</v>
      </c>
      <c r="D78" s="258">
        <v>306576.02250800002</v>
      </c>
      <c r="E78" s="258">
        <v>151937.21666400001</v>
      </c>
      <c r="F78" s="258">
        <v>154638.80584400002</v>
      </c>
      <c r="G78" s="258">
        <v>458513.23917200003</v>
      </c>
      <c r="H78" s="258">
        <v>16285.533584999999</v>
      </c>
      <c r="I78" s="258">
        <v>2478.3343799999998</v>
      </c>
      <c r="J78" s="258">
        <v>13807.199204999999</v>
      </c>
      <c r="K78" s="258">
        <v>18763.867964999998</v>
      </c>
      <c r="L78" s="258">
        <v>8966</v>
      </c>
      <c r="M78" s="258">
        <v>15454</v>
      </c>
      <c r="N78" s="258">
        <v>-6488</v>
      </c>
      <c r="O78" s="258">
        <v>0</v>
      </c>
      <c r="P78" s="258">
        <v>3378</v>
      </c>
      <c r="Q78" s="258">
        <v>-3378</v>
      </c>
      <c r="R78" s="152"/>
    </row>
    <row r="79" spans="1:21" s="157" customFormat="1" ht="17.25">
      <c r="A79" s="176">
        <v>122</v>
      </c>
      <c r="B79" s="177">
        <v>70</v>
      </c>
      <c r="C79" s="178" t="s">
        <v>146</v>
      </c>
      <c r="D79" s="154">
        <v>287122.52921499999</v>
      </c>
      <c r="E79" s="154">
        <v>241525.13430400001</v>
      </c>
      <c r="F79" s="154">
        <v>45597.394910999981</v>
      </c>
      <c r="G79" s="154">
        <v>528647.66351899994</v>
      </c>
      <c r="H79" s="154">
        <v>6979.7250329999997</v>
      </c>
      <c r="I79" s="154">
        <v>21042.08497</v>
      </c>
      <c r="J79" s="154">
        <v>-14062.359937000001</v>
      </c>
      <c r="K79" s="154">
        <v>28021.810002999999</v>
      </c>
      <c r="L79" s="154">
        <v>190432</v>
      </c>
      <c r="M79" s="154">
        <v>123400</v>
      </c>
      <c r="N79" s="154">
        <v>67032</v>
      </c>
      <c r="O79" s="154">
        <v>0</v>
      </c>
      <c r="P79" s="154">
        <v>0</v>
      </c>
      <c r="Q79" s="154">
        <v>0</v>
      </c>
      <c r="R79" s="158"/>
      <c r="S79" s="159"/>
      <c r="T79" s="159"/>
      <c r="U79" s="159"/>
    </row>
    <row r="80" spans="1:21" s="148" customFormat="1" ht="17.25">
      <c r="A80" s="168">
        <v>124</v>
      </c>
      <c r="B80" s="181">
        <v>71</v>
      </c>
      <c r="C80" s="182" t="s">
        <v>137</v>
      </c>
      <c r="D80" s="258">
        <v>285382.23373400001</v>
      </c>
      <c r="E80" s="258">
        <v>277279.96981899999</v>
      </c>
      <c r="F80" s="258">
        <v>8102.2639150000177</v>
      </c>
      <c r="G80" s="258">
        <v>562662.203553</v>
      </c>
      <c r="H80" s="258">
        <v>20487.923938</v>
      </c>
      <c r="I80" s="258">
        <v>9024.740871</v>
      </c>
      <c r="J80" s="258">
        <v>11463.183067</v>
      </c>
      <c r="K80" s="258">
        <v>29512.664809000002</v>
      </c>
      <c r="L80" s="258">
        <v>96602.821886999998</v>
      </c>
      <c r="M80" s="258">
        <v>72462.912998</v>
      </c>
      <c r="N80" s="258">
        <v>24139.908888999998</v>
      </c>
      <c r="O80" s="258">
        <v>0</v>
      </c>
      <c r="P80" s="258">
        <v>1050.182765</v>
      </c>
      <c r="Q80" s="258">
        <v>-1050.182765</v>
      </c>
      <c r="R80" s="152"/>
    </row>
    <row r="81" spans="1:21" s="157" customFormat="1" ht="17.25">
      <c r="A81" s="176">
        <v>26</v>
      </c>
      <c r="B81" s="177">
        <v>72</v>
      </c>
      <c r="C81" s="178" t="s">
        <v>70</v>
      </c>
      <c r="D81" s="154">
        <v>257686.94305599999</v>
      </c>
      <c r="E81" s="154">
        <v>256158.159002</v>
      </c>
      <c r="F81" s="154">
        <v>1528.7840539999888</v>
      </c>
      <c r="G81" s="154">
        <v>513845.10205799999</v>
      </c>
      <c r="H81" s="154">
        <v>7781.5849399999997</v>
      </c>
      <c r="I81" s="154">
        <v>13283.678083000001</v>
      </c>
      <c r="J81" s="154">
        <v>-5502.093143000001</v>
      </c>
      <c r="K81" s="154">
        <v>21065.263023</v>
      </c>
      <c r="L81" s="154">
        <v>36288</v>
      </c>
      <c r="M81" s="154">
        <v>33695</v>
      </c>
      <c r="N81" s="154">
        <v>2593</v>
      </c>
      <c r="O81" s="154">
        <v>0</v>
      </c>
      <c r="P81" s="154">
        <v>7122</v>
      </c>
      <c r="Q81" s="154">
        <v>-7122</v>
      </c>
      <c r="R81" s="158"/>
      <c r="S81" s="159"/>
      <c r="T81" s="159"/>
      <c r="U81" s="159"/>
    </row>
    <row r="82" spans="1:21" s="148" customFormat="1" ht="17.25">
      <c r="A82" s="168">
        <v>30</v>
      </c>
      <c r="B82" s="181">
        <v>73</v>
      </c>
      <c r="C82" s="182" t="s">
        <v>178</v>
      </c>
      <c r="D82" s="258">
        <v>203449.98693899999</v>
      </c>
      <c r="E82" s="258">
        <v>209041.454677</v>
      </c>
      <c r="F82" s="258">
        <v>-5591.4677380000066</v>
      </c>
      <c r="G82" s="258">
        <v>412491.44161600003</v>
      </c>
      <c r="H82" s="258">
        <v>20386.766251000001</v>
      </c>
      <c r="I82" s="258">
        <v>24029.727623999999</v>
      </c>
      <c r="J82" s="258">
        <v>-3642.9613729999983</v>
      </c>
      <c r="K82" s="258">
        <v>44416.493875</v>
      </c>
      <c r="L82" s="258">
        <v>1581.475291</v>
      </c>
      <c r="M82" s="258">
        <v>2081.3764470000001</v>
      </c>
      <c r="N82" s="258">
        <v>-499.90115600000013</v>
      </c>
      <c r="O82" s="258">
        <v>0</v>
      </c>
      <c r="P82" s="258">
        <v>468.06505399999998</v>
      </c>
      <c r="Q82" s="258">
        <v>-468.06505399999998</v>
      </c>
      <c r="R82" s="152"/>
    </row>
    <row r="83" spans="1:21" s="157" customFormat="1" ht="17.25">
      <c r="A83" s="176">
        <v>60</v>
      </c>
      <c r="B83" s="177">
        <v>74</v>
      </c>
      <c r="C83" s="178" t="s">
        <v>437</v>
      </c>
      <c r="D83" s="154">
        <v>182298.888638</v>
      </c>
      <c r="E83" s="154">
        <v>135991.21330800001</v>
      </c>
      <c r="F83" s="154">
        <v>46307.675329999998</v>
      </c>
      <c r="G83" s="154">
        <v>318290.10194600001</v>
      </c>
      <c r="H83" s="154">
        <v>11719.605582</v>
      </c>
      <c r="I83" s="154">
        <v>15543.624367</v>
      </c>
      <c r="J83" s="154">
        <v>-3824.0187850000002</v>
      </c>
      <c r="K83" s="154">
        <v>27263.229949</v>
      </c>
      <c r="L83" s="154">
        <v>69310.060312999994</v>
      </c>
      <c r="M83" s="154">
        <v>18392.899129000001</v>
      </c>
      <c r="N83" s="154">
        <v>50917.161183999997</v>
      </c>
      <c r="O83" s="154">
        <v>0</v>
      </c>
      <c r="P83" s="154">
        <v>278.60803399999998</v>
      </c>
      <c r="Q83" s="154">
        <v>-278.60803399999998</v>
      </c>
      <c r="R83" s="158"/>
      <c r="S83" s="159"/>
      <c r="T83" s="159"/>
      <c r="U83" s="159"/>
    </row>
    <row r="84" spans="1:21" s="148" customFormat="1" ht="17.25">
      <c r="A84" s="168">
        <v>37</v>
      </c>
      <c r="B84" s="181">
        <v>75</v>
      </c>
      <c r="C84" s="182" t="s">
        <v>107</v>
      </c>
      <c r="D84" s="258">
        <v>180175.162239</v>
      </c>
      <c r="E84" s="258">
        <v>172364.06674099999</v>
      </c>
      <c r="F84" s="258">
        <v>7811.0954980000097</v>
      </c>
      <c r="G84" s="258">
        <v>352539.22898000001</v>
      </c>
      <c r="H84" s="258">
        <v>4405.6424500000003</v>
      </c>
      <c r="I84" s="258">
        <v>2959.8776600000001</v>
      </c>
      <c r="J84" s="258">
        <v>1445.7647900000002</v>
      </c>
      <c r="K84" s="258">
        <v>7365.5201100000004</v>
      </c>
      <c r="L84" s="258">
        <v>5121</v>
      </c>
      <c r="M84" s="258">
        <v>23</v>
      </c>
      <c r="N84" s="258">
        <v>5098</v>
      </c>
      <c r="O84" s="258">
        <v>0</v>
      </c>
      <c r="P84" s="258">
        <v>0</v>
      </c>
      <c r="Q84" s="258">
        <v>0</v>
      </c>
      <c r="R84" s="152"/>
    </row>
    <row r="85" spans="1:21" s="157" customFormat="1" ht="17.25">
      <c r="A85" s="176">
        <v>24</v>
      </c>
      <c r="B85" s="177">
        <v>76</v>
      </c>
      <c r="C85" s="178" t="s">
        <v>105</v>
      </c>
      <c r="D85" s="154">
        <v>178785.02592300001</v>
      </c>
      <c r="E85" s="154">
        <v>192418.64057300001</v>
      </c>
      <c r="F85" s="154">
        <v>-13633.614650000003</v>
      </c>
      <c r="G85" s="154">
        <v>371203.66649600002</v>
      </c>
      <c r="H85" s="154">
        <v>9948.9796779999997</v>
      </c>
      <c r="I85" s="154">
        <v>9282.5520379999998</v>
      </c>
      <c r="J85" s="154">
        <v>666.42763999999988</v>
      </c>
      <c r="K85" s="154">
        <v>19231.531715999998</v>
      </c>
      <c r="L85" s="154">
        <v>2091.36267</v>
      </c>
      <c r="M85" s="154">
        <v>3218.3290099999999</v>
      </c>
      <c r="N85" s="154">
        <v>-1126.9663399999999</v>
      </c>
      <c r="O85" s="154">
        <v>0</v>
      </c>
      <c r="P85" s="154">
        <v>0</v>
      </c>
      <c r="Q85" s="154">
        <v>0</v>
      </c>
      <c r="R85" s="158"/>
      <c r="S85" s="159"/>
      <c r="T85" s="159"/>
      <c r="U85" s="159"/>
    </row>
    <row r="86" spans="1:21" s="148" customFormat="1" ht="17.25">
      <c r="A86" s="168">
        <v>126</v>
      </c>
      <c r="B86" s="181">
        <v>77</v>
      </c>
      <c r="C86" s="182" t="s">
        <v>151</v>
      </c>
      <c r="D86" s="258">
        <v>170901.986271</v>
      </c>
      <c r="E86" s="258">
        <v>148584.510113</v>
      </c>
      <c r="F86" s="258">
        <v>22317.476158000005</v>
      </c>
      <c r="G86" s="258">
        <v>319486.496384</v>
      </c>
      <c r="H86" s="258">
        <v>769.44581600000004</v>
      </c>
      <c r="I86" s="258">
        <v>10449.398219999999</v>
      </c>
      <c r="J86" s="258">
        <v>-9679.9524039999997</v>
      </c>
      <c r="K86" s="258">
        <v>11218.844035999999</v>
      </c>
      <c r="L86" s="258">
        <v>222666.48603100001</v>
      </c>
      <c r="M86" s="258">
        <v>182845.84493699999</v>
      </c>
      <c r="N86" s="258">
        <v>39820.641094000021</v>
      </c>
      <c r="O86" s="258">
        <v>7972.9391390000001</v>
      </c>
      <c r="P86" s="258">
        <v>15152.695871</v>
      </c>
      <c r="Q86" s="258">
        <v>-7179.7567319999998</v>
      </c>
      <c r="R86" s="152"/>
    </row>
    <row r="87" spans="1:21" s="157" customFormat="1" ht="17.25">
      <c r="A87" s="176">
        <v>36</v>
      </c>
      <c r="B87" s="177">
        <v>78</v>
      </c>
      <c r="C87" s="178" t="s">
        <v>76</v>
      </c>
      <c r="D87" s="154">
        <v>169888.54326400001</v>
      </c>
      <c r="E87" s="154">
        <v>194189.672418</v>
      </c>
      <c r="F87" s="154">
        <v>-24301.129153999995</v>
      </c>
      <c r="G87" s="154">
        <v>364078.21568200004</v>
      </c>
      <c r="H87" s="154">
        <v>15217.04046</v>
      </c>
      <c r="I87" s="154">
        <v>5481.9201069999999</v>
      </c>
      <c r="J87" s="154">
        <v>9735.1203530000003</v>
      </c>
      <c r="K87" s="154">
        <v>20698.960567000002</v>
      </c>
      <c r="L87" s="154">
        <v>59187</v>
      </c>
      <c r="M87" s="154">
        <v>66845</v>
      </c>
      <c r="N87" s="154">
        <v>-7658</v>
      </c>
      <c r="O87" s="154">
        <v>0</v>
      </c>
      <c r="P87" s="154">
        <v>2947</v>
      </c>
      <c r="Q87" s="154">
        <v>-2947</v>
      </c>
      <c r="R87" s="158"/>
      <c r="S87" s="159"/>
      <c r="T87" s="159"/>
      <c r="U87" s="159"/>
    </row>
    <row r="88" spans="1:21" s="148" customFormat="1" ht="17.25">
      <c r="A88" s="168">
        <v>29</v>
      </c>
      <c r="B88" s="181">
        <v>79</v>
      </c>
      <c r="C88" s="182" t="s">
        <v>438</v>
      </c>
      <c r="D88" s="258">
        <v>151756.11313799999</v>
      </c>
      <c r="E88" s="258">
        <v>159631.50156899999</v>
      </c>
      <c r="F88" s="258">
        <v>-7875.3884309999994</v>
      </c>
      <c r="G88" s="258">
        <v>311387.61470699997</v>
      </c>
      <c r="H88" s="258">
        <v>2739.6730080000002</v>
      </c>
      <c r="I88" s="258">
        <v>4714.3029429999997</v>
      </c>
      <c r="J88" s="258">
        <v>-1974.6299349999995</v>
      </c>
      <c r="K88" s="258">
        <v>7453.9759510000004</v>
      </c>
      <c r="L88" s="258">
        <v>5039</v>
      </c>
      <c r="M88" s="258">
        <v>3961</v>
      </c>
      <c r="N88" s="258">
        <v>1078</v>
      </c>
      <c r="O88" s="258">
        <v>0</v>
      </c>
      <c r="P88" s="258">
        <v>0</v>
      </c>
      <c r="Q88" s="258">
        <v>0</v>
      </c>
      <c r="R88" s="152"/>
    </row>
    <row r="89" spans="1:21" s="157" customFormat="1" ht="17.25">
      <c r="A89" s="176">
        <v>4</v>
      </c>
      <c r="B89" s="177">
        <v>80</v>
      </c>
      <c r="C89" s="178" t="s">
        <v>32</v>
      </c>
      <c r="D89" s="154">
        <v>146711.21218900001</v>
      </c>
      <c r="E89" s="154">
        <v>132354.31698900001</v>
      </c>
      <c r="F89" s="154">
        <v>14356.895199999999</v>
      </c>
      <c r="G89" s="154">
        <v>279065.52917800006</v>
      </c>
      <c r="H89" s="154">
        <v>5898.1222269999998</v>
      </c>
      <c r="I89" s="154">
        <v>6844.1934270000002</v>
      </c>
      <c r="J89" s="154">
        <v>-946.07120000000032</v>
      </c>
      <c r="K89" s="154">
        <v>12742.315654</v>
      </c>
      <c r="L89" s="154">
        <v>8307</v>
      </c>
      <c r="M89" s="154">
        <v>9881</v>
      </c>
      <c r="N89" s="154">
        <v>-1574</v>
      </c>
      <c r="O89" s="154">
        <v>0</v>
      </c>
      <c r="P89" s="154">
        <v>42</v>
      </c>
      <c r="Q89" s="154">
        <v>-42</v>
      </c>
      <c r="R89" s="158"/>
      <c r="S89" s="159"/>
      <c r="T89" s="159"/>
      <c r="U89" s="159"/>
    </row>
    <row r="90" spans="1:21" s="148" customFormat="1" ht="17.25">
      <c r="A90" s="168">
        <v>119</v>
      </c>
      <c r="B90" s="181">
        <v>81</v>
      </c>
      <c r="C90" s="182" t="s">
        <v>140</v>
      </c>
      <c r="D90" s="258">
        <v>143658.289831</v>
      </c>
      <c r="E90" s="258">
        <v>171459.12741399999</v>
      </c>
      <c r="F90" s="258">
        <v>-27800.837582999986</v>
      </c>
      <c r="G90" s="258">
        <v>315117.41724500002</v>
      </c>
      <c r="H90" s="258">
        <v>62.293880000000001</v>
      </c>
      <c r="I90" s="258">
        <v>20608.187051000001</v>
      </c>
      <c r="J90" s="258">
        <v>-20545.893171</v>
      </c>
      <c r="K90" s="258">
        <v>20670.480931000002</v>
      </c>
      <c r="L90" s="258">
        <v>98496.831097999995</v>
      </c>
      <c r="M90" s="258">
        <v>144747.09093800001</v>
      </c>
      <c r="N90" s="258">
        <v>-46250.259840000013</v>
      </c>
      <c r="O90" s="258">
        <v>182.92000999999999</v>
      </c>
      <c r="P90" s="258">
        <v>7386.2580459999999</v>
      </c>
      <c r="Q90" s="258">
        <v>-7203.3380360000001</v>
      </c>
      <c r="R90" s="152"/>
    </row>
    <row r="91" spans="1:21" s="157" customFormat="1" ht="17.25">
      <c r="A91" s="176">
        <v>54</v>
      </c>
      <c r="B91" s="177">
        <v>82</v>
      </c>
      <c r="C91" s="178" t="s">
        <v>113</v>
      </c>
      <c r="D91" s="154">
        <v>139513.449509</v>
      </c>
      <c r="E91" s="154">
        <v>135964.74415400001</v>
      </c>
      <c r="F91" s="154">
        <v>3548.7053549999837</v>
      </c>
      <c r="G91" s="154">
        <v>275478.19366300001</v>
      </c>
      <c r="H91" s="154">
        <v>3238.2058590000001</v>
      </c>
      <c r="I91" s="154">
        <v>3771.125039</v>
      </c>
      <c r="J91" s="154">
        <v>-532.91917999999987</v>
      </c>
      <c r="K91" s="154">
        <v>7009.3308980000002</v>
      </c>
      <c r="L91" s="154">
        <v>13285.479981</v>
      </c>
      <c r="M91" s="154">
        <v>8470.8875320000006</v>
      </c>
      <c r="N91" s="154">
        <v>4814.5924489999998</v>
      </c>
      <c r="O91" s="154">
        <v>0</v>
      </c>
      <c r="P91" s="154">
        <v>449.69964399999998</v>
      </c>
      <c r="Q91" s="154">
        <v>-449.69964399999998</v>
      </c>
      <c r="R91" s="158"/>
      <c r="S91" s="159"/>
      <c r="T91" s="159"/>
      <c r="U91" s="159"/>
    </row>
    <row r="92" spans="1:21" s="148" customFormat="1" ht="17.25">
      <c r="A92" s="168">
        <v>27</v>
      </c>
      <c r="B92" s="181">
        <v>83</v>
      </c>
      <c r="C92" s="182" t="s">
        <v>432</v>
      </c>
      <c r="D92" s="258">
        <v>139356.30149700001</v>
      </c>
      <c r="E92" s="258">
        <v>133538.07420599999</v>
      </c>
      <c r="F92" s="258">
        <v>5818.2272910000174</v>
      </c>
      <c r="G92" s="258">
        <v>272894.375703</v>
      </c>
      <c r="H92" s="258">
        <v>7322.007404</v>
      </c>
      <c r="I92" s="258">
        <v>10698.85059</v>
      </c>
      <c r="J92" s="258">
        <v>-3376.8431860000001</v>
      </c>
      <c r="K92" s="258">
        <v>18020.857993999998</v>
      </c>
      <c r="L92" s="258">
        <v>9688</v>
      </c>
      <c r="M92" s="258">
        <v>3540</v>
      </c>
      <c r="N92" s="258">
        <v>6148</v>
      </c>
      <c r="O92" s="258">
        <v>0</v>
      </c>
      <c r="P92" s="258">
        <v>57</v>
      </c>
      <c r="Q92" s="258">
        <v>-57</v>
      </c>
      <c r="R92" s="152"/>
    </row>
    <row r="93" spans="1:21" s="157" customFormat="1" ht="17.25">
      <c r="A93" s="176">
        <v>117</v>
      </c>
      <c r="B93" s="177">
        <v>84</v>
      </c>
      <c r="C93" s="178" t="s">
        <v>138</v>
      </c>
      <c r="D93" s="154">
        <v>133996.30829399999</v>
      </c>
      <c r="E93" s="154">
        <v>155565.40133399999</v>
      </c>
      <c r="F93" s="154">
        <v>-21569.093040000007</v>
      </c>
      <c r="G93" s="154">
        <v>289561.70962799998</v>
      </c>
      <c r="H93" s="154">
        <v>2699.940967</v>
      </c>
      <c r="I93" s="154">
        <v>19748.938892999999</v>
      </c>
      <c r="J93" s="154">
        <v>-17048.997926</v>
      </c>
      <c r="K93" s="154">
        <v>22448.879859999997</v>
      </c>
      <c r="L93" s="154">
        <v>52076.912530000001</v>
      </c>
      <c r="M93" s="154">
        <v>58222.826218000002</v>
      </c>
      <c r="N93" s="154">
        <v>-6145.9136880000005</v>
      </c>
      <c r="O93" s="154">
        <v>0</v>
      </c>
      <c r="P93" s="154">
        <v>9312.187285</v>
      </c>
      <c r="Q93" s="154">
        <v>-9312.187285</v>
      </c>
      <c r="R93" s="158"/>
      <c r="S93" s="159"/>
      <c r="T93" s="159"/>
      <c r="U93" s="159"/>
    </row>
    <row r="94" spans="1:21" s="148" customFormat="1" ht="17.25">
      <c r="A94" s="168">
        <v>48</v>
      </c>
      <c r="B94" s="181">
        <v>85</v>
      </c>
      <c r="C94" s="182" t="s">
        <v>91</v>
      </c>
      <c r="D94" s="258">
        <v>131847.66607599999</v>
      </c>
      <c r="E94" s="258">
        <v>133008.25659999999</v>
      </c>
      <c r="F94" s="258">
        <v>-1160.5905239999993</v>
      </c>
      <c r="G94" s="258">
        <v>264855.92267599999</v>
      </c>
      <c r="H94" s="258">
        <v>1039.796828</v>
      </c>
      <c r="I94" s="258">
        <v>77.900000000000006</v>
      </c>
      <c r="J94" s="258">
        <v>961.89682800000003</v>
      </c>
      <c r="K94" s="258">
        <v>1117.6968280000001</v>
      </c>
      <c r="L94" s="258">
        <v>12035</v>
      </c>
      <c r="M94" s="258">
        <v>5133</v>
      </c>
      <c r="N94" s="258">
        <v>6902</v>
      </c>
      <c r="O94" s="258">
        <v>59</v>
      </c>
      <c r="P94" s="258">
        <v>0</v>
      </c>
      <c r="Q94" s="258">
        <v>59</v>
      </c>
      <c r="R94" s="152"/>
    </row>
    <row r="95" spans="1:21" s="157" customFormat="1" ht="17.25">
      <c r="A95" s="176">
        <v>47</v>
      </c>
      <c r="B95" s="177">
        <v>86</v>
      </c>
      <c r="C95" s="178" t="s">
        <v>124</v>
      </c>
      <c r="D95" s="154">
        <v>126387.657272</v>
      </c>
      <c r="E95" s="154">
        <v>123291.14157199999</v>
      </c>
      <c r="F95" s="154">
        <v>3096.5157000000036</v>
      </c>
      <c r="G95" s="154">
        <v>249678.79884399998</v>
      </c>
      <c r="H95" s="154">
        <v>5202.648725</v>
      </c>
      <c r="I95" s="154">
        <v>5018.2764280000001</v>
      </c>
      <c r="J95" s="154">
        <v>184.37229699999989</v>
      </c>
      <c r="K95" s="154">
        <v>10220.925153</v>
      </c>
      <c r="L95" s="154">
        <v>15678</v>
      </c>
      <c r="M95" s="154">
        <v>12764</v>
      </c>
      <c r="N95" s="154">
        <v>2914</v>
      </c>
      <c r="O95" s="154">
        <v>0</v>
      </c>
      <c r="P95" s="154">
        <v>34</v>
      </c>
      <c r="Q95" s="154">
        <v>-34</v>
      </c>
      <c r="R95" s="158"/>
      <c r="S95" s="159"/>
      <c r="T95" s="159"/>
      <c r="U95" s="159"/>
    </row>
    <row r="96" spans="1:21" s="148" customFormat="1" ht="17.25">
      <c r="A96" s="168">
        <v>31</v>
      </c>
      <c r="B96" s="181">
        <v>87</v>
      </c>
      <c r="C96" s="182" t="s">
        <v>126</v>
      </c>
      <c r="D96" s="258">
        <v>126303.972813</v>
      </c>
      <c r="E96" s="258">
        <v>130377.847649</v>
      </c>
      <c r="F96" s="258">
        <v>-4073.8748360000027</v>
      </c>
      <c r="G96" s="258">
        <v>256681.820462</v>
      </c>
      <c r="H96" s="258">
        <v>6147.3991669999996</v>
      </c>
      <c r="I96" s="258">
        <v>8118.5539159999998</v>
      </c>
      <c r="J96" s="258">
        <v>-1971.1547490000003</v>
      </c>
      <c r="K96" s="258">
        <v>14265.953083</v>
      </c>
      <c r="L96" s="258">
        <v>1851</v>
      </c>
      <c r="M96" s="258">
        <v>3251</v>
      </c>
      <c r="N96" s="258">
        <v>-1400</v>
      </c>
      <c r="O96" s="258">
        <v>0</v>
      </c>
      <c r="P96" s="258">
        <v>11</v>
      </c>
      <c r="Q96" s="258">
        <v>-11</v>
      </c>
      <c r="R96" s="152"/>
    </row>
    <row r="97" spans="1:21" s="157" customFormat="1" ht="17.25">
      <c r="A97" s="176">
        <v>131</v>
      </c>
      <c r="B97" s="177">
        <v>88</v>
      </c>
      <c r="C97" s="178" t="s">
        <v>156</v>
      </c>
      <c r="D97" s="154">
        <v>123373.447925</v>
      </c>
      <c r="E97" s="154">
        <v>105516.122259</v>
      </c>
      <c r="F97" s="154">
        <v>17857.325666000004</v>
      </c>
      <c r="G97" s="154">
        <v>228889.57018400001</v>
      </c>
      <c r="H97" s="154">
        <v>382.226675</v>
      </c>
      <c r="I97" s="154">
        <v>849.37730199999999</v>
      </c>
      <c r="J97" s="154">
        <v>-467.15062699999999</v>
      </c>
      <c r="K97" s="154">
        <v>1231.603977</v>
      </c>
      <c r="L97" s="154">
        <v>59127</v>
      </c>
      <c r="M97" s="154">
        <v>31362</v>
      </c>
      <c r="N97" s="154">
        <v>27765</v>
      </c>
      <c r="O97" s="154">
        <v>199</v>
      </c>
      <c r="P97" s="154">
        <v>454</v>
      </c>
      <c r="Q97" s="154">
        <v>-255</v>
      </c>
      <c r="R97" s="158"/>
      <c r="S97" s="159"/>
      <c r="T97" s="159"/>
      <c r="U97" s="159"/>
    </row>
    <row r="98" spans="1:21" s="148" customFormat="1" ht="17.25">
      <c r="A98" s="168">
        <v>19</v>
      </c>
      <c r="B98" s="181">
        <v>89</v>
      </c>
      <c r="C98" s="182" t="s">
        <v>83</v>
      </c>
      <c r="D98" s="258">
        <v>108752.35858099999</v>
      </c>
      <c r="E98" s="258">
        <v>110957.46080099999</v>
      </c>
      <c r="F98" s="258">
        <v>-2205.1022200000007</v>
      </c>
      <c r="G98" s="258">
        <v>219709.81938199999</v>
      </c>
      <c r="H98" s="258">
        <v>3186.5822889999999</v>
      </c>
      <c r="I98" s="258">
        <v>6192.3427160000001</v>
      </c>
      <c r="J98" s="258">
        <v>-3005.7604270000002</v>
      </c>
      <c r="K98" s="258">
        <v>9378.925005000001</v>
      </c>
      <c r="L98" s="258">
        <v>15930.809842000001</v>
      </c>
      <c r="M98" s="258">
        <v>15292.722975999999</v>
      </c>
      <c r="N98" s="258">
        <v>638.08686600000146</v>
      </c>
      <c r="O98" s="258">
        <v>0</v>
      </c>
      <c r="P98" s="258">
        <v>550.55960000000005</v>
      </c>
      <c r="Q98" s="258">
        <v>-550.55960000000005</v>
      </c>
      <c r="R98" s="152"/>
    </row>
    <row r="99" spans="1:21" s="157" customFormat="1" ht="17.25">
      <c r="A99" s="176">
        <v>63</v>
      </c>
      <c r="B99" s="177">
        <v>90</v>
      </c>
      <c r="C99" s="178" t="s">
        <v>127</v>
      </c>
      <c r="D99" s="154">
        <v>108190.00380599999</v>
      </c>
      <c r="E99" s="154">
        <v>89649.650670999996</v>
      </c>
      <c r="F99" s="154">
        <v>18540.353134999998</v>
      </c>
      <c r="G99" s="154">
        <v>197839.654477</v>
      </c>
      <c r="H99" s="154">
        <v>62.293880000000001</v>
      </c>
      <c r="I99" s="154">
        <v>967.15112199999999</v>
      </c>
      <c r="J99" s="154">
        <v>-904.85724200000004</v>
      </c>
      <c r="K99" s="154">
        <v>1029.4450019999999</v>
      </c>
      <c r="L99" s="154">
        <v>561</v>
      </c>
      <c r="M99" s="154">
        <v>20</v>
      </c>
      <c r="N99" s="154">
        <v>541</v>
      </c>
      <c r="O99" s="154">
        <v>0</v>
      </c>
      <c r="P99" s="154">
        <v>0</v>
      </c>
      <c r="Q99" s="154">
        <v>0</v>
      </c>
      <c r="R99" s="158"/>
      <c r="S99" s="159"/>
      <c r="T99" s="159"/>
      <c r="U99" s="159"/>
    </row>
    <row r="100" spans="1:21" s="148" customFormat="1" ht="17.25">
      <c r="A100" s="168">
        <v>43</v>
      </c>
      <c r="B100" s="181">
        <v>91</v>
      </c>
      <c r="C100" s="182" t="s">
        <v>111</v>
      </c>
      <c r="D100" s="258">
        <v>107782.835469</v>
      </c>
      <c r="E100" s="258">
        <v>125381.373477</v>
      </c>
      <c r="F100" s="258">
        <v>-17598.538008000003</v>
      </c>
      <c r="G100" s="258">
        <v>233164.208946</v>
      </c>
      <c r="H100" s="258">
        <v>5919.5402789999998</v>
      </c>
      <c r="I100" s="258">
        <v>550.16253600000005</v>
      </c>
      <c r="J100" s="258">
        <v>5369.377743</v>
      </c>
      <c r="K100" s="258">
        <v>6469.7028149999996</v>
      </c>
      <c r="L100" s="258">
        <v>17907.024509999999</v>
      </c>
      <c r="M100" s="258">
        <v>39144.214184999997</v>
      </c>
      <c r="N100" s="258">
        <v>-21237.189674999998</v>
      </c>
      <c r="O100" s="258">
        <v>7264.8502520000002</v>
      </c>
      <c r="P100" s="258">
        <v>0</v>
      </c>
      <c r="Q100" s="258">
        <v>7264.8502520000002</v>
      </c>
      <c r="R100" s="152"/>
    </row>
    <row r="101" spans="1:21" s="157" customFormat="1" ht="17.25">
      <c r="A101" s="176">
        <v>23</v>
      </c>
      <c r="B101" s="177">
        <v>92</v>
      </c>
      <c r="C101" s="178" t="s">
        <v>75</v>
      </c>
      <c r="D101" s="154">
        <v>103756.72794700001</v>
      </c>
      <c r="E101" s="154">
        <v>173543.822858</v>
      </c>
      <c r="F101" s="154">
        <v>-69787.094910999993</v>
      </c>
      <c r="G101" s="154">
        <v>277300.55080500001</v>
      </c>
      <c r="H101" s="154">
        <v>62.293880000000001</v>
      </c>
      <c r="I101" s="154">
        <v>0</v>
      </c>
      <c r="J101" s="154">
        <v>62.293880000000001</v>
      </c>
      <c r="K101" s="154">
        <v>62.293880000000001</v>
      </c>
      <c r="L101" s="154">
        <v>25505</v>
      </c>
      <c r="M101" s="154">
        <v>82579</v>
      </c>
      <c r="N101" s="154">
        <v>-57074</v>
      </c>
      <c r="O101" s="154">
        <v>18599</v>
      </c>
      <c r="P101" s="154">
        <v>18273</v>
      </c>
      <c r="Q101" s="154">
        <v>326</v>
      </c>
      <c r="R101" s="158"/>
      <c r="S101" s="159"/>
      <c r="T101" s="159"/>
      <c r="U101" s="159"/>
    </row>
    <row r="102" spans="1:21" s="148" customFormat="1" ht="17.25">
      <c r="A102" s="168">
        <v>103</v>
      </c>
      <c r="B102" s="181">
        <v>93</v>
      </c>
      <c r="C102" s="182" t="s">
        <v>131</v>
      </c>
      <c r="D102" s="258">
        <v>91582.551689999993</v>
      </c>
      <c r="E102" s="258">
        <v>89135.689310000002</v>
      </c>
      <c r="F102" s="258">
        <v>2446.8623799999914</v>
      </c>
      <c r="G102" s="258">
        <v>180718.24099999998</v>
      </c>
      <c r="H102" s="258">
        <v>5209.7793849999998</v>
      </c>
      <c r="I102" s="258">
        <v>7982.3595910000004</v>
      </c>
      <c r="J102" s="258">
        <v>-2772.5802060000005</v>
      </c>
      <c r="K102" s="258">
        <v>13192.138976</v>
      </c>
      <c r="L102" s="258">
        <v>23841</v>
      </c>
      <c r="M102" s="258">
        <v>13002</v>
      </c>
      <c r="N102" s="258">
        <v>10839</v>
      </c>
      <c r="O102" s="258">
        <v>0</v>
      </c>
      <c r="P102" s="258">
        <v>1059</v>
      </c>
      <c r="Q102" s="258">
        <v>-1059</v>
      </c>
      <c r="R102" s="152"/>
    </row>
    <row r="103" spans="1:21" s="157" customFormat="1" ht="17.25">
      <c r="A103" s="176">
        <v>152</v>
      </c>
      <c r="B103" s="177">
        <v>94</v>
      </c>
      <c r="C103" s="178" t="s">
        <v>262</v>
      </c>
      <c r="D103" s="154">
        <v>87616.237278000001</v>
      </c>
      <c r="E103" s="154">
        <v>41125.784471999999</v>
      </c>
      <c r="F103" s="154">
        <v>46490.452806000001</v>
      </c>
      <c r="G103" s="154">
        <v>128742.02175</v>
      </c>
      <c r="H103" s="154">
        <v>833.12191199999995</v>
      </c>
      <c r="I103" s="154">
        <v>7357.9215610000001</v>
      </c>
      <c r="J103" s="154">
        <v>-6524.7996490000005</v>
      </c>
      <c r="K103" s="154">
        <v>8191.0434729999997</v>
      </c>
      <c r="L103" s="154">
        <v>47658</v>
      </c>
      <c r="M103" s="154">
        <v>3924</v>
      </c>
      <c r="N103" s="154">
        <v>43734</v>
      </c>
      <c r="O103" s="154">
        <v>943</v>
      </c>
      <c r="P103" s="154">
        <v>1555</v>
      </c>
      <c r="Q103" s="154">
        <v>-612</v>
      </c>
      <c r="R103" s="158"/>
      <c r="S103" s="159"/>
      <c r="T103" s="159"/>
      <c r="U103" s="159"/>
    </row>
    <row r="104" spans="1:21" s="148" customFormat="1" ht="17.25">
      <c r="A104" s="168">
        <v>56</v>
      </c>
      <c r="B104" s="181">
        <v>95</v>
      </c>
      <c r="C104" s="182" t="s">
        <v>98</v>
      </c>
      <c r="D104" s="258">
        <v>74190.883604999995</v>
      </c>
      <c r="E104" s="258">
        <v>75676.243182999999</v>
      </c>
      <c r="F104" s="258">
        <v>-1485.3595780000032</v>
      </c>
      <c r="G104" s="258">
        <v>149867.12678799999</v>
      </c>
      <c r="H104" s="258">
        <v>4417.3420379999998</v>
      </c>
      <c r="I104" s="258">
        <v>2749.1496029999998</v>
      </c>
      <c r="J104" s="258">
        <v>1668.1924349999999</v>
      </c>
      <c r="K104" s="258">
        <v>7166.4916409999996</v>
      </c>
      <c r="L104" s="258">
        <v>2705.4217950000002</v>
      </c>
      <c r="M104" s="258">
        <v>2479.1718890000002</v>
      </c>
      <c r="N104" s="258">
        <v>226.24990600000001</v>
      </c>
      <c r="O104" s="258">
        <v>0</v>
      </c>
      <c r="P104" s="258">
        <v>1338.1854639999999</v>
      </c>
      <c r="Q104" s="258">
        <v>-1338.1854639999999</v>
      </c>
      <c r="R104" s="152"/>
    </row>
    <row r="105" spans="1:21" s="157" customFormat="1" ht="17.25">
      <c r="A105" s="176">
        <v>20</v>
      </c>
      <c r="B105" s="177">
        <v>96</v>
      </c>
      <c r="C105" s="178" t="s">
        <v>78</v>
      </c>
      <c r="D105" s="154">
        <v>70057.454866</v>
      </c>
      <c r="E105" s="154">
        <v>76766.382188999996</v>
      </c>
      <c r="F105" s="154">
        <v>-6708.9273229999962</v>
      </c>
      <c r="G105" s="154">
        <v>146823.83705500001</v>
      </c>
      <c r="H105" s="154">
        <v>2214.0548520000002</v>
      </c>
      <c r="I105" s="154">
        <v>1836.8891900000001</v>
      </c>
      <c r="J105" s="154">
        <v>377.16566200000011</v>
      </c>
      <c r="K105" s="154">
        <v>4050.9440420000001</v>
      </c>
      <c r="L105" s="154">
        <v>44291.689350000001</v>
      </c>
      <c r="M105" s="154">
        <v>41202.765225000003</v>
      </c>
      <c r="N105" s="154">
        <v>3088.9241249999977</v>
      </c>
      <c r="O105" s="154">
        <v>1712.9507100000001</v>
      </c>
      <c r="P105" s="154">
        <v>1637.485132</v>
      </c>
      <c r="Q105" s="154">
        <v>75.46557800000005</v>
      </c>
      <c r="R105" s="158"/>
      <c r="S105" s="159"/>
      <c r="T105" s="159"/>
      <c r="U105" s="159"/>
    </row>
    <row r="106" spans="1:21" s="148" customFormat="1" ht="17.25">
      <c r="A106" s="168">
        <v>35</v>
      </c>
      <c r="B106" s="181">
        <v>97</v>
      </c>
      <c r="C106" s="182" t="s">
        <v>436</v>
      </c>
      <c r="D106" s="258">
        <v>64582.024158</v>
      </c>
      <c r="E106" s="258">
        <v>65194.770886999999</v>
      </c>
      <c r="F106" s="258">
        <v>-612.7467289999986</v>
      </c>
      <c r="G106" s="258">
        <v>129776.79504500001</v>
      </c>
      <c r="H106" s="258">
        <v>550.51685499999996</v>
      </c>
      <c r="I106" s="258">
        <v>322.92466100000001</v>
      </c>
      <c r="J106" s="258">
        <v>227.59219399999995</v>
      </c>
      <c r="K106" s="258">
        <v>873.44151599999998</v>
      </c>
      <c r="L106" s="258">
        <v>15676</v>
      </c>
      <c r="M106" s="258">
        <v>15849</v>
      </c>
      <c r="N106" s="258">
        <v>-173</v>
      </c>
      <c r="O106" s="258">
        <v>18</v>
      </c>
      <c r="P106" s="258">
        <v>206</v>
      </c>
      <c r="Q106" s="258">
        <v>-188</v>
      </c>
      <c r="R106" s="152"/>
    </row>
    <row r="107" spans="1:21" s="157" customFormat="1" ht="17.25">
      <c r="A107" s="176">
        <v>160</v>
      </c>
      <c r="B107" s="177">
        <v>98</v>
      </c>
      <c r="C107" s="178" t="s">
        <v>280</v>
      </c>
      <c r="D107" s="154">
        <v>64374</v>
      </c>
      <c r="E107" s="154">
        <v>46142</v>
      </c>
      <c r="F107" s="154">
        <v>18232</v>
      </c>
      <c r="G107" s="154">
        <v>110516</v>
      </c>
      <c r="H107" s="154">
        <v>63993</v>
      </c>
      <c r="I107" s="154">
        <v>3342</v>
      </c>
      <c r="J107" s="154">
        <v>60651</v>
      </c>
      <c r="K107" s="154">
        <v>67335</v>
      </c>
      <c r="L107" s="154">
        <v>27326</v>
      </c>
      <c r="M107" s="154">
        <v>41668</v>
      </c>
      <c r="N107" s="154">
        <v>-14342</v>
      </c>
      <c r="O107" s="154">
        <v>55</v>
      </c>
      <c r="P107" s="154">
        <v>21547</v>
      </c>
      <c r="Q107" s="154">
        <v>-21492</v>
      </c>
      <c r="R107" s="158"/>
      <c r="S107" s="159"/>
      <c r="T107" s="159"/>
      <c r="U107" s="159"/>
    </row>
    <row r="108" spans="1:21" s="148" customFormat="1" ht="17.25">
      <c r="A108" s="168">
        <v>42</v>
      </c>
      <c r="B108" s="181">
        <v>99</v>
      </c>
      <c r="C108" s="182" t="s">
        <v>434</v>
      </c>
      <c r="D108" s="258">
        <v>62946.649335000002</v>
      </c>
      <c r="E108" s="258">
        <v>62947.175912999999</v>
      </c>
      <c r="F108" s="258">
        <v>-0.52657799999724375</v>
      </c>
      <c r="G108" s="258">
        <v>125893.82524800001</v>
      </c>
      <c r="H108" s="258">
        <v>1276.136293</v>
      </c>
      <c r="I108" s="258">
        <v>1766.268601</v>
      </c>
      <c r="J108" s="258">
        <v>-490.13230799999997</v>
      </c>
      <c r="K108" s="258">
        <v>3042.4048940000002</v>
      </c>
      <c r="L108" s="258">
        <v>7185</v>
      </c>
      <c r="M108" s="258">
        <v>6390</v>
      </c>
      <c r="N108" s="258">
        <v>795</v>
      </c>
      <c r="O108" s="258">
        <v>0</v>
      </c>
      <c r="P108" s="258">
        <v>27</v>
      </c>
      <c r="Q108" s="258">
        <v>-27</v>
      </c>
      <c r="R108" s="152"/>
    </row>
    <row r="109" spans="1:21" s="157" customFormat="1" ht="17.25">
      <c r="A109" s="176">
        <v>134</v>
      </c>
      <c r="B109" s="177">
        <v>100</v>
      </c>
      <c r="C109" s="178" t="s">
        <v>161</v>
      </c>
      <c r="D109" s="154">
        <v>61647.308949999999</v>
      </c>
      <c r="E109" s="154">
        <v>59426.796756999996</v>
      </c>
      <c r="F109" s="154">
        <v>2220.5121930000023</v>
      </c>
      <c r="G109" s="154">
        <v>121074.105707</v>
      </c>
      <c r="H109" s="154">
        <v>554.01824899999997</v>
      </c>
      <c r="I109" s="154">
        <v>854.40660200000002</v>
      </c>
      <c r="J109" s="154">
        <v>-300.38835300000005</v>
      </c>
      <c r="K109" s="154">
        <v>1408.424851</v>
      </c>
      <c r="L109" s="154">
        <v>7421</v>
      </c>
      <c r="M109" s="154">
        <v>680</v>
      </c>
      <c r="N109" s="154">
        <v>6741</v>
      </c>
      <c r="O109" s="154">
        <v>0</v>
      </c>
      <c r="P109" s="154">
        <v>0</v>
      </c>
      <c r="Q109" s="154">
        <v>0</v>
      </c>
      <c r="R109" s="158"/>
      <c r="S109" s="159"/>
      <c r="T109" s="159"/>
      <c r="U109" s="159"/>
    </row>
    <row r="110" spans="1:21" s="148" customFormat="1" ht="17.25">
      <c r="A110" s="168">
        <v>59</v>
      </c>
      <c r="B110" s="181">
        <v>101</v>
      </c>
      <c r="C110" s="182" t="s">
        <v>117</v>
      </c>
      <c r="D110" s="258">
        <v>61275.433656000001</v>
      </c>
      <c r="E110" s="258">
        <v>52275.330897</v>
      </c>
      <c r="F110" s="258">
        <v>9000.1027590000012</v>
      </c>
      <c r="G110" s="258">
        <v>113550.764553</v>
      </c>
      <c r="H110" s="258">
        <v>124.58776</v>
      </c>
      <c r="I110" s="258">
        <v>1422.4186319999999</v>
      </c>
      <c r="J110" s="258">
        <v>-1297.830872</v>
      </c>
      <c r="K110" s="258">
        <v>1547.0063919999998</v>
      </c>
      <c r="L110" s="258">
        <v>1133</v>
      </c>
      <c r="M110" s="258">
        <v>539</v>
      </c>
      <c r="N110" s="258">
        <v>594</v>
      </c>
      <c r="O110" s="258">
        <v>0</v>
      </c>
      <c r="P110" s="258">
        <v>0</v>
      </c>
      <c r="Q110" s="258">
        <v>0</v>
      </c>
      <c r="R110" s="152"/>
    </row>
    <row r="111" spans="1:21" s="157" customFormat="1" ht="17.25">
      <c r="A111" s="176">
        <v>62</v>
      </c>
      <c r="B111" s="177">
        <v>102</v>
      </c>
      <c r="C111" s="178" t="s">
        <v>110</v>
      </c>
      <c r="D111" s="154">
        <v>55502.555036999998</v>
      </c>
      <c r="E111" s="154">
        <v>48045.270855000002</v>
      </c>
      <c r="F111" s="154">
        <v>7457.2841819999958</v>
      </c>
      <c r="G111" s="154">
        <v>103547.82589199999</v>
      </c>
      <c r="H111" s="154">
        <v>4110.9286970000003</v>
      </c>
      <c r="I111" s="154">
        <v>573.4</v>
      </c>
      <c r="J111" s="154">
        <v>3537.5286970000002</v>
      </c>
      <c r="K111" s="154">
        <v>4684.3286969999999</v>
      </c>
      <c r="L111" s="154">
        <v>0</v>
      </c>
      <c r="M111" s="154">
        <v>483</v>
      </c>
      <c r="N111" s="154">
        <v>-483</v>
      </c>
      <c r="O111" s="154">
        <v>0</v>
      </c>
      <c r="P111" s="154">
        <v>25</v>
      </c>
      <c r="Q111" s="154">
        <v>-25</v>
      </c>
      <c r="R111" s="158"/>
      <c r="S111" s="159"/>
      <c r="T111" s="159"/>
      <c r="U111" s="159"/>
    </row>
    <row r="112" spans="1:21" s="148" customFormat="1" ht="17.25">
      <c r="A112" s="168">
        <v>137</v>
      </c>
      <c r="B112" s="181">
        <v>103</v>
      </c>
      <c r="C112" s="182" t="s">
        <v>163</v>
      </c>
      <c r="D112" s="258">
        <v>52964.754815</v>
      </c>
      <c r="E112" s="258">
        <v>52790.762971999997</v>
      </c>
      <c r="F112" s="258">
        <v>173.99184300000343</v>
      </c>
      <c r="G112" s="258">
        <v>105755.51778699999</v>
      </c>
      <c r="H112" s="258">
        <v>1202.915665</v>
      </c>
      <c r="I112" s="258">
        <v>1373.138044</v>
      </c>
      <c r="J112" s="258">
        <v>-170.22237900000005</v>
      </c>
      <c r="K112" s="258">
        <v>2576.0537089999998</v>
      </c>
      <c r="L112" s="258">
        <v>14454</v>
      </c>
      <c r="M112" s="258">
        <v>13363</v>
      </c>
      <c r="N112" s="258">
        <v>1091</v>
      </c>
      <c r="O112" s="258">
        <v>0</v>
      </c>
      <c r="P112" s="258">
        <v>10439</v>
      </c>
      <c r="Q112" s="258">
        <v>-10439</v>
      </c>
      <c r="R112" s="152"/>
    </row>
    <row r="113" spans="1:21" s="157" customFormat="1" ht="17.25">
      <c r="A113" s="176">
        <v>125</v>
      </c>
      <c r="B113" s="177">
        <v>104</v>
      </c>
      <c r="C113" s="178" t="s">
        <v>148</v>
      </c>
      <c r="D113" s="154">
        <v>47823.045346999999</v>
      </c>
      <c r="E113" s="154">
        <v>49621.311743999999</v>
      </c>
      <c r="F113" s="154">
        <v>-1798.2663969999994</v>
      </c>
      <c r="G113" s="154">
        <v>97444.357090999998</v>
      </c>
      <c r="H113" s="154">
        <v>687.56246799999997</v>
      </c>
      <c r="I113" s="154">
        <v>753.28192999999999</v>
      </c>
      <c r="J113" s="154">
        <v>-65.719462000000021</v>
      </c>
      <c r="K113" s="154">
        <v>1440.844398</v>
      </c>
      <c r="L113" s="154">
        <v>7476</v>
      </c>
      <c r="M113" s="154">
        <v>13187</v>
      </c>
      <c r="N113" s="154">
        <v>-5711</v>
      </c>
      <c r="O113" s="154">
        <v>0</v>
      </c>
      <c r="P113" s="154">
        <v>129</v>
      </c>
      <c r="Q113" s="154">
        <v>-129</v>
      </c>
      <c r="R113" s="158"/>
      <c r="S113" s="159"/>
      <c r="T113" s="159"/>
      <c r="U113" s="159"/>
    </row>
    <row r="114" spans="1:21" s="148" customFormat="1" ht="17.25">
      <c r="A114" s="168">
        <v>33</v>
      </c>
      <c r="B114" s="181">
        <v>105</v>
      </c>
      <c r="C114" s="182" t="s">
        <v>102</v>
      </c>
      <c r="D114" s="258">
        <v>42504.597796000002</v>
      </c>
      <c r="E114" s="258">
        <v>42146.237035999999</v>
      </c>
      <c r="F114" s="258">
        <v>358.36076000000321</v>
      </c>
      <c r="G114" s="258">
        <v>84650.834831999993</v>
      </c>
      <c r="H114" s="258">
        <v>75.682511000000005</v>
      </c>
      <c r="I114" s="258">
        <v>78.056051999999994</v>
      </c>
      <c r="J114" s="258">
        <v>-2.3735409999999888</v>
      </c>
      <c r="K114" s="258">
        <v>153.738563</v>
      </c>
      <c r="L114" s="258">
        <v>7167</v>
      </c>
      <c r="M114" s="258">
        <v>18231</v>
      </c>
      <c r="N114" s="258">
        <v>-11064</v>
      </c>
      <c r="O114" s="258">
        <v>0</v>
      </c>
      <c r="P114" s="258">
        <v>23.27394</v>
      </c>
      <c r="Q114" s="258">
        <v>-23.27394</v>
      </c>
      <c r="R114" s="152"/>
    </row>
    <row r="115" spans="1:21" s="157" customFormat="1" ht="17.25">
      <c r="A115" s="176">
        <v>161</v>
      </c>
      <c r="B115" s="177">
        <v>106</v>
      </c>
      <c r="C115" s="178" t="s">
        <v>393</v>
      </c>
      <c r="D115" s="154">
        <v>32927.487959999999</v>
      </c>
      <c r="E115" s="154">
        <v>12620.119191</v>
      </c>
      <c r="F115" s="154">
        <v>20307.368769000001</v>
      </c>
      <c r="G115" s="154">
        <v>45547.607150999997</v>
      </c>
      <c r="H115" s="154">
        <v>4086.4457670000002</v>
      </c>
      <c r="I115" s="154">
        <v>509.60310600000003</v>
      </c>
      <c r="J115" s="154">
        <v>3576.8426610000001</v>
      </c>
      <c r="K115" s="154">
        <v>4596.0488729999997</v>
      </c>
      <c r="L115" s="154">
        <v>21649</v>
      </c>
      <c r="M115" s="154">
        <v>5123</v>
      </c>
      <c r="N115" s="154">
        <v>16526</v>
      </c>
      <c r="O115" s="154">
        <v>667</v>
      </c>
      <c r="P115" s="154">
        <v>33</v>
      </c>
      <c r="Q115" s="154">
        <v>634</v>
      </c>
      <c r="R115" s="158"/>
      <c r="S115" s="159"/>
      <c r="T115" s="159"/>
      <c r="U115" s="159"/>
    </row>
    <row r="116" spans="1:21" s="148" customFormat="1" ht="17.25">
      <c r="A116" s="168">
        <v>40</v>
      </c>
      <c r="B116" s="181">
        <v>107</v>
      </c>
      <c r="C116" s="182" t="s">
        <v>119</v>
      </c>
      <c r="D116" s="258">
        <v>30849.171595</v>
      </c>
      <c r="E116" s="258">
        <v>31577.446768000002</v>
      </c>
      <c r="F116" s="258">
        <v>-728.27517300000181</v>
      </c>
      <c r="G116" s="258">
        <v>62426.618363000001</v>
      </c>
      <c r="H116" s="258">
        <v>1532.379142</v>
      </c>
      <c r="I116" s="258">
        <v>3040.4522299999999</v>
      </c>
      <c r="J116" s="258">
        <v>-1508.0730879999999</v>
      </c>
      <c r="K116" s="258">
        <v>4572.8313719999996</v>
      </c>
      <c r="L116" s="258">
        <v>3189</v>
      </c>
      <c r="M116" s="258">
        <v>2177</v>
      </c>
      <c r="N116" s="258">
        <v>1012</v>
      </c>
      <c r="O116" s="258">
        <v>0</v>
      </c>
      <c r="P116" s="258">
        <v>6</v>
      </c>
      <c r="Q116" s="258">
        <v>-6</v>
      </c>
      <c r="R116" s="152"/>
    </row>
    <row r="117" spans="1:21" s="157" customFormat="1" ht="17.25">
      <c r="A117" s="176">
        <v>45</v>
      </c>
      <c r="B117" s="177">
        <v>108</v>
      </c>
      <c r="C117" s="178" t="s">
        <v>97</v>
      </c>
      <c r="D117" s="154">
        <v>29599.270257</v>
      </c>
      <c r="E117" s="154">
        <v>31449.131804000001</v>
      </c>
      <c r="F117" s="154">
        <v>-1849.8615470000004</v>
      </c>
      <c r="G117" s="154">
        <v>61048.402061000001</v>
      </c>
      <c r="H117" s="154">
        <v>62.293880000000001</v>
      </c>
      <c r="I117" s="154">
        <v>875.45428000000004</v>
      </c>
      <c r="J117" s="154">
        <v>-813.16039999999998</v>
      </c>
      <c r="K117" s="154">
        <v>937.7481600000001</v>
      </c>
      <c r="L117" s="154">
        <v>2226</v>
      </c>
      <c r="M117" s="154">
        <v>1110</v>
      </c>
      <c r="N117" s="154">
        <v>1116</v>
      </c>
      <c r="O117" s="154">
        <v>0</v>
      </c>
      <c r="P117" s="154">
        <v>0</v>
      </c>
      <c r="Q117" s="154">
        <v>0</v>
      </c>
      <c r="R117" s="158"/>
      <c r="S117" s="159"/>
      <c r="T117" s="159"/>
      <c r="U117" s="159"/>
    </row>
    <row r="118" spans="1:21" s="148" customFormat="1" ht="17.25">
      <c r="A118" s="168">
        <v>133</v>
      </c>
      <c r="B118" s="181">
        <v>109</v>
      </c>
      <c r="C118" s="182" t="s">
        <v>157</v>
      </c>
      <c r="D118" s="258">
        <v>27390.223429999998</v>
      </c>
      <c r="E118" s="258">
        <v>30451.595284999999</v>
      </c>
      <c r="F118" s="258">
        <v>-3061.3718550000012</v>
      </c>
      <c r="G118" s="258">
        <v>57841.818715000001</v>
      </c>
      <c r="H118" s="258">
        <v>579.335823</v>
      </c>
      <c r="I118" s="258">
        <v>112.03398300000001</v>
      </c>
      <c r="J118" s="258">
        <v>467.30183999999997</v>
      </c>
      <c r="K118" s="258">
        <v>691.36980600000004</v>
      </c>
      <c r="L118" s="258">
        <v>4029.7444099999998</v>
      </c>
      <c r="M118" s="258">
        <v>2415.3986570000002</v>
      </c>
      <c r="N118" s="258">
        <v>1614.3457529999996</v>
      </c>
      <c r="O118" s="258">
        <v>0</v>
      </c>
      <c r="P118" s="258">
        <v>15.723768</v>
      </c>
      <c r="Q118" s="258">
        <v>-15.723768</v>
      </c>
      <c r="R118" s="152"/>
    </row>
    <row r="119" spans="1:21" s="157" customFormat="1" ht="17.25">
      <c r="A119" s="176">
        <v>58</v>
      </c>
      <c r="B119" s="177">
        <v>110</v>
      </c>
      <c r="C119" s="178" t="s">
        <v>79</v>
      </c>
      <c r="D119" s="154">
        <v>24639.209105000002</v>
      </c>
      <c r="E119" s="154">
        <v>22044.532867999998</v>
      </c>
      <c r="F119" s="154">
        <v>2594.6762370000033</v>
      </c>
      <c r="G119" s="154">
        <v>46683.741972999997</v>
      </c>
      <c r="H119" s="154">
        <v>4701.3050640000001</v>
      </c>
      <c r="I119" s="154">
        <v>3753.8875499999999</v>
      </c>
      <c r="J119" s="154">
        <v>947.41751400000021</v>
      </c>
      <c r="K119" s="154">
        <v>8455.1926139999996</v>
      </c>
      <c r="L119" s="154">
        <v>2415</v>
      </c>
      <c r="M119" s="154">
        <v>110</v>
      </c>
      <c r="N119" s="154">
        <v>2305</v>
      </c>
      <c r="O119" s="154">
        <v>2</v>
      </c>
      <c r="P119" s="154">
        <v>24</v>
      </c>
      <c r="Q119" s="154">
        <v>-22</v>
      </c>
      <c r="R119" s="158"/>
      <c r="S119" s="159"/>
      <c r="T119" s="159"/>
      <c r="U119" s="159"/>
    </row>
    <row r="120" spans="1:21" s="148" customFormat="1" ht="17.25">
      <c r="A120" s="168">
        <v>57</v>
      </c>
      <c r="B120" s="181">
        <v>111</v>
      </c>
      <c r="C120" s="182" t="s">
        <v>93</v>
      </c>
      <c r="D120" s="258">
        <v>23706.184260999999</v>
      </c>
      <c r="E120" s="258">
        <v>20173.354619999998</v>
      </c>
      <c r="F120" s="258">
        <v>3532.8296410000003</v>
      </c>
      <c r="G120" s="258">
        <v>43879.538881</v>
      </c>
      <c r="H120" s="258">
        <v>62.293880000000001</v>
      </c>
      <c r="I120" s="258">
        <v>0</v>
      </c>
      <c r="J120" s="258">
        <v>62.293880000000001</v>
      </c>
      <c r="K120" s="258">
        <v>62.293880000000001</v>
      </c>
      <c r="L120" s="258">
        <v>5376</v>
      </c>
      <c r="M120" s="258">
        <v>4886</v>
      </c>
      <c r="N120" s="258">
        <v>490</v>
      </c>
      <c r="O120" s="258">
        <v>0</v>
      </c>
      <c r="P120" s="258">
        <v>0</v>
      </c>
      <c r="Q120" s="258">
        <v>0</v>
      </c>
      <c r="R120" s="152"/>
    </row>
    <row r="121" spans="1:21" s="157" customFormat="1" ht="17.25">
      <c r="A121" s="176">
        <v>163</v>
      </c>
      <c r="B121" s="177">
        <v>112</v>
      </c>
      <c r="C121" s="178" t="s">
        <v>399</v>
      </c>
      <c r="D121" s="154">
        <v>21696.193039999998</v>
      </c>
      <c r="E121" s="154">
        <v>11047.039306999999</v>
      </c>
      <c r="F121" s="154">
        <v>10649.153732999999</v>
      </c>
      <c r="G121" s="154">
        <v>32743.232346999997</v>
      </c>
      <c r="H121" s="154">
        <v>4567.6809839999996</v>
      </c>
      <c r="I121" s="154">
        <v>3976.352723</v>
      </c>
      <c r="J121" s="154">
        <v>591.32826099999966</v>
      </c>
      <c r="K121" s="154">
        <v>8544.0337069999987</v>
      </c>
      <c r="L121" s="154">
        <v>16380</v>
      </c>
      <c r="M121" s="154">
        <v>0</v>
      </c>
      <c r="N121" s="154">
        <v>16380</v>
      </c>
      <c r="O121" s="154">
        <v>1</v>
      </c>
      <c r="P121" s="154">
        <v>0</v>
      </c>
      <c r="Q121" s="154">
        <v>1</v>
      </c>
      <c r="R121" s="158"/>
      <c r="S121" s="159"/>
      <c r="T121" s="159"/>
      <c r="U121" s="159"/>
    </row>
    <row r="122" spans="1:21" s="148" customFormat="1" ht="17.25">
      <c r="A122" s="168">
        <v>146</v>
      </c>
      <c r="B122" s="181">
        <v>113</v>
      </c>
      <c r="C122" s="182" t="s">
        <v>187</v>
      </c>
      <c r="D122" s="258">
        <v>21275.626107</v>
      </c>
      <c r="E122" s="258">
        <v>16740.754529999998</v>
      </c>
      <c r="F122" s="258">
        <v>4534.8715770000017</v>
      </c>
      <c r="G122" s="258">
        <v>38016.380636999995</v>
      </c>
      <c r="H122" s="258">
        <v>933.30619100000001</v>
      </c>
      <c r="I122" s="258">
        <v>1511.9927479999999</v>
      </c>
      <c r="J122" s="258">
        <v>-578.68655699999988</v>
      </c>
      <c r="K122" s="258">
        <v>2445.2989389999998</v>
      </c>
      <c r="L122" s="258">
        <v>5472.0381950000001</v>
      </c>
      <c r="M122" s="258">
        <v>253.16617500000001</v>
      </c>
      <c r="N122" s="258">
        <v>5218.8720199999998</v>
      </c>
      <c r="O122" s="258">
        <v>0</v>
      </c>
      <c r="P122" s="258">
        <v>0</v>
      </c>
      <c r="Q122" s="258">
        <v>0</v>
      </c>
      <c r="R122" s="152"/>
    </row>
    <row r="123" spans="1:21" s="157" customFormat="1" ht="17.25">
      <c r="A123" s="176">
        <v>166</v>
      </c>
      <c r="B123" s="177">
        <v>114</v>
      </c>
      <c r="C123" s="178" t="s">
        <v>402</v>
      </c>
      <c r="D123" s="154">
        <v>15658.799590000001</v>
      </c>
      <c r="E123" s="154">
        <v>0</v>
      </c>
      <c r="F123" s="154">
        <v>15658.799590000001</v>
      </c>
      <c r="G123" s="154">
        <v>15658.799590000001</v>
      </c>
      <c r="H123" s="154">
        <v>207.987424</v>
      </c>
      <c r="I123" s="154">
        <v>0</v>
      </c>
      <c r="J123" s="154">
        <v>207.987424</v>
      </c>
      <c r="K123" s="154">
        <v>207.987424</v>
      </c>
      <c r="L123" s="154">
        <v>18100</v>
      </c>
      <c r="M123" s="154">
        <v>0</v>
      </c>
      <c r="N123" s="154">
        <v>18100</v>
      </c>
      <c r="O123" s="154">
        <v>0</v>
      </c>
      <c r="P123" s="154">
        <v>4266</v>
      </c>
      <c r="Q123" s="154">
        <v>-4266</v>
      </c>
      <c r="R123" s="158"/>
      <c r="S123" s="159"/>
      <c r="T123" s="159"/>
      <c r="U123" s="159"/>
    </row>
    <row r="124" spans="1:21" s="148" customFormat="1" ht="17.25">
      <c r="A124" s="168">
        <v>153</v>
      </c>
      <c r="B124" s="181">
        <v>115</v>
      </c>
      <c r="C124" s="182" t="s">
        <v>263</v>
      </c>
      <c r="D124" s="258">
        <v>14983.568508</v>
      </c>
      <c r="E124" s="258">
        <v>10573.043196000001</v>
      </c>
      <c r="F124" s="258">
        <v>4410.5253119999998</v>
      </c>
      <c r="G124" s="258">
        <v>25556.611704000003</v>
      </c>
      <c r="H124" s="258">
        <v>795.98410200000001</v>
      </c>
      <c r="I124" s="258">
        <v>1591.918535</v>
      </c>
      <c r="J124" s="258">
        <v>-795.93443300000001</v>
      </c>
      <c r="K124" s="258">
        <v>2387.9026370000001</v>
      </c>
      <c r="L124" s="258">
        <v>5604.9688800000004</v>
      </c>
      <c r="M124" s="258">
        <v>46.47334</v>
      </c>
      <c r="N124" s="258">
        <v>5558.4955400000008</v>
      </c>
      <c r="O124" s="258">
        <v>0</v>
      </c>
      <c r="P124" s="258">
        <v>27.26079</v>
      </c>
      <c r="Q124" s="258">
        <v>-27.26079</v>
      </c>
      <c r="R124" s="152"/>
    </row>
    <row r="125" spans="1:21" s="157" customFormat="1" ht="17.25">
      <c r="A125" s="176">
        <v>147</v>
      </c>
      <c r="B125" s="177">
        <v>116</v>
      </c>
      <c r="C125" s="178" t="s">
        <v>191</v>
      </c>
      <c r="D125" s="154">
        <v>12847.559021999999</v>
      </c>
      <c r="E125" s="154">
        <v>9445.6283359999998</v>
      </c>
      <c r="F125" s="154">
        <v>3401.9306859999997</v>
      </c>
      <c r="G125" s="154">
        <v>22293.187357999999</v>
      </c>
      <c r="H125" s="154">
        <v>147.613934</v>
      </c>
      <c r="I125" s="154">
        <v>601.40366300000005</v>
      </c>
      <c r="J125" s="154">
        <v>-453.78972900000008</v>
      </c>
      <c r="K125" s="154">
        <v>749.01759700000002</v>
      </c>
      <c r="L125" s="154">
        <v>4865</v>
      </c>
      <c r="M125" s="154">
        <v>768</v>
      </c>
      <c r="N125" s="154">
        <v>4097</v>
      </c>
      <c r="O125" s="154">
        <v>0</v>
      </c>
      <c r="P125" s="154">
        <v>0</v>
      </c>
      <c r="Q125" s="154">
        <v>0</v>
      </c>
      <c r="R125" s="158"/>
      <c r="S125" s="159"/>
      <c r="T125" s="159"/>
      <c r="U125" s="159"/>
    </row>
    <row r="126" spans="1:21" s="148" customFormat="1" ht="17.25">
      <c r="A126" s="168">
        <v>155</v>
      </c>
      <c r="B126" s="181">
        <v>117</v>
      </c>
      <c r="C126" s="182" t="s">
        <v>283</v>
      </c>
      <c r="D126" s="258">
        <v>10437.229106000001</v>
      </c>
      <c r="E126" s="258">
        <v>7648.3603590000002</v>
      </c>
      <c r="F126" s="258">
        <v>2788.8687470000004</v>
      </c>
      <c r="G126" s="258">
        <v>18085.589465000001</v>
      </c>
      <c r="H126" s="258">
        <v>119.06847</v>
      </c>
      <c r="I126" s="258">
        <v>194.582178</v>
      </c>
      <c r="J126" s="258">
        <v>-75.513707999999994</v>
      </c>
      <c r="K126" s="258">
        <v>313.65064799999999</v>
      </c>
      <c r="L126" s="258">
        <v>17140</v>
      </c>
      <c r="M126" s="258">
        <v>6235</v>
      </c>
      <c r="N126" s="258">
        <v>10905</v>
      </c>
      <c r="O126" s="258">
        <v>0</v>
      </c>
      <c r="P126" s="258">
        <v>0</v>
      </c>
      <c r="Q126" s="258">
        <v>0</v>
      </c>
      <c r="R126" s="152"/>
    </row>
    <row r="127" spans="1:21" s="157" customFormat="1" ht="17.25">
      <c r="A127" s="176">
        <v>158</v>
      </c>
      <c r="B127" s="177">
        <v>118</v>
      </c>
      <c r="C127" s="178" t="s">
        <v>278</v>
      </c>
      <c r="D127" s="154">
        <v>10144.809496</v>
      </c>
      <c r="E127" s="154">
        <v>5092.3855579999999</v>
      </c>
      <c r="F127" s="154">
        <v>5052.4239379999999</v>
      </c>
      <c r="G127" s="154">
        <v>15237.195054</v>
      </c>
      <c r="H127" s="154">
        <v>1369.943057</v>
      </c>
      <c r="I127" s="154">
        <v>2991.6403110000001</v>
      </c>
      <c r="J127" s="154">
        <v>-1621.6972540000002</v>
      </c>
      <c r="K127" s="154">
        <v>4361.5833679999996</v>
      </c>
      <c r="L127" s="154">
        <v>5362</v>
      </c>
      <c r="M127" s="154">
        <v>668</v>
      </c>
      <c r="N127" s="154">
        <v>4694</v>
      </c>
      <c r="O127" s="154">
        <v>57</v>
      </c>
      <c r="P127" s="154">
        <v>656</v>
      </c>
      <c r="Q127" s="154">
        <v>-599</v>
      </c>
      <c r="R127" s="158"/>
      <c r="S127" s="159"/>
      <c r="T127" s="159"/>
      <c r="U127" s="159"/>
    </row>
    <row r="128" spans="1:21" s="148" customFormat="1" ht="17.25">
      <c r="A128" s="168">
        <v>168</v>
      </c>
      <c r="B128" s="181">
        <v>119</v>
      </c>
      <c r="C128" s="182" t="s">
        <v>412</v>
      </c>
      <c r="D128" s="258">
        <v>9690.2660209999995</v>
      </c>
      <c r="E128" s="258">
        <v>3282.7808100000002</v>
      </c>
      <c r="F128" s="258">
        <v>6407.4852109999993</v>
      </c>
      <c r="G128" s="258">
        <v>12973.046831</v>
      </c>
      <c r="H128" s="258">
        <v>9261.7369280000003</v>
      </c>
      <c r="I128" s="258">
        <v>3282.7808100000002</v>
      </c>
      <c r="J128" s="258">
        <v>5978.9561180000001</v>
      </c>
      <c r="K128" s="258">
        <v>12544.517738</v>
      </c>
      <c r="L128" s="258">
        <v>18037</v>
      </c>
      <c r="M128" s="258">
        <v>0</v>
      </c>
      <c r="N128" s="258">
        <v>18037</v>
      </c>
      <c r="O128" s="258">
        <v>16</v>
      </c>
      <c r="P128" s="258">
        <v>0</v>
      </c>
      <c r="Q128" s="258">
        <v>16</v>
      </c>
      <c r="R128" s="152"/>
    </row>
    <row r="129" spans="1:21" s="157" customFormat="1" ht="17.25">
      <c r="A129" s="176">
        <v>167</v>
      </c>
      <c r="B129" s="177">
        <v>120</v>
      </c>
      <c r="C129" s="178" t="s">
        <v>410</v>
      </c>
      <c r="D129" s="154">
        <v>7707.0842050000001</v>
      </c>
      <c r="E129" s="154">
        <v>75.319999999999993</v>
      </c>
      <c r="F129" s="154">
        <v>7631.7642050000004</v>
      </c>
      <c r="G129" s="154">
        <v>7782.4042049999998</v>
      </c>
      <c r="H129" s="154">
        <v>7662.6414919999997</v>
      </c>
      <c r="I129" s="154">
        <v>75.319999999999993</v>
      </c>
      <c r="J129" s="154">
        <v>7587.321492</v>
      </c>
      <c r="K129" s="154">
        <v>7737.9614919999995</v>
      </c>
      <c r="L129" s="154">
        <v>19610</v>
      </c>
      <c r="M129" s="154">
        <v>1785</v>
      </c>
      <c r="N129" s="154">
        <v>17825</v>
      </c>
      <c r="O129" s="154">
        <v>0</v>
      </c>
      <c r="P129" s="154">
        <v>1785</v>
      </c>
      <c r="Q129" s="154">
        <v>-1785</v>
      </c>
      <c r="R129" s="158"/>
      <c r="S129" s="159"/>
      <c r="T129" s="159"/>
      <c r="U129" s="159"/>
    </row>
    <row r="130" spans="1:21" s="148" customFormat="1" ht="17.25">
      <c r="A130" s="168">
        <v>165</v>
      </c>
      <c r="B130" s="181">
        <v>121</v>
      </c>
      <c r="C130" s="182" t="s">
        <v>401</v>
      </c>
      <c r="D130" s="258">
        <v>7083.2013829999996</v>
      </c>
      <c r="E130" s="258">
        <v>1721.1926060000001</v>
      </c>
      <c r="F130" s="258">
        <v>5362.0087769999991</v>
      </c>
      <c r="G130" s="258">
        <v>8804.3939890000001</v>
      </c>
      <c r="H130" s="258">
        <v>828.33031300000005</v>
      </c>
      <c r="I130" s="258">
        <v>933.17630699999995</v>
      </c>
      <c r="J130" s="258">
        <v>-104.84599399999991</v>
      </c>
      <c r="K130" s="258">
        <v>1761.5066200000001</v>
      </c>
      <c r="L130" s="258">
        <v>9469</v>
      </c>
      <c r="M130" s="258">
        <v>359</v>
      </c>
      <c r="N130" s="258">
        <v>9110</v>
      </c>
      <c r="O130" s="258">
        <v>0</v>
      </c>
      <c r="P130" s="258">
        <v>284</v>
      </c>
      <c r="Q130" s="258">
        <v>-284</v>
      </c>
      <c r="R130" s="152"/>
    </row>
    <row r="131" spans="1:21" s="157" customFormat="1" ht="17.25">
      <c r="A131" s="176">
        <v>171</v>
      </c>
      <c r="B131" s="177">
        <v>122</v>
      </c>
      <c r="C131" s="178" t="s">
        <v>426</v>
      </c>
      <c r="D131" s="154">
        <v>6991.3948899999996</v>
      </c>
      <c r="E131" s="154">
        <v>151.292867</v>
      </c>
      <c r="F131" s="154">
        <v>6840.1020229999995</v>
      </c>
      <c r="G131" s="154">
        <v>7142.6877569999997</v>
      </c>
      <c r="H131" s="154">
        <v>6991.3948899999996</v>
      </c>
      <c r="I131" s="154">
        <v>151.292867</v>
      </c>
      <c r="J131" s="154">
        <v>6840.1020229999995</v>
      </c>
      <c r="K131" s="154">
        <v>7142.6877569999997</v>
      </c>
      <c r="L131" s="154">
        <v>19000</v>
      </c>
      <c r="M131" s="154">
        <v>0</v>
      </c>
      <c r="N131" s="154">
        <v>19000</v>
      </c>
      <c r="O131" s="154">
        <v>19000</v>
      </c>
      <c r="P131" s="154">
        <v>0</v>
      </c>
      <c r="Q131" s="154">
        <v>19000</v>
      </c>
      <c r="R131" s="156"/>
    </row>
    <row r="132" spans="1:21" s="148" customFormat="1" ht="17.25">
      <c r="A132" s="168">
        <v>164</v>
      </c>
      <c r="B132" s="181">
        <v>123</v>
      </c>
      <c r="C132" s="182" t="s">
        <v>400</v>
      </c>
      <c r="D132" s="258">
        <v>3555.390922</v>
      </c>
      <c r="E132" s="258">
        <v>1173.6581100000001</v>
      </c>
      <c r="F132" s="258">
        <v>2381.7328120000002</v>
      </c>
      <c r="G132" s="258">
        <v>4729.0490319999999</v>
      </c>
      <c r="H132" s="258">
        <v>209.01087999999999</v>
      </c>
      <c r="I132" s="258">
        <v>253.98559800000001</v>
      </c>
      <c r="J132" s="258">
        <v>-44.974718000000024</v>
      </c>
      <c r="K132" s="258">
        <v>462.99647800000002</v>
      </c>
      <c r="L132" s="258">
        <v>4146</v>
      </c>
      <c r="M132" s="258">
        <v>0</v>
      </c>
      <c r="N132" s="258">
        <v>4146</v>
      </c>
      <c r="O132" s="258">
        <v>100</v>
      </c>
      <c r="P132" s="258">
        <v>0</v>
      </c>
      <c r="Q132" s="258">
        <v>100</v>
      </c>
      <c r="R132" s="152"/>
    </row>
    <row r="133" spans="1:21" s="187" customFormat="1" ht="17.25">
      <c r="A133" s="189"/>
      <c r="B133" s="311" t="s">
        <v>135</v>
      </c>
      <c r="C133" s="311"/>
      <c r="D133" s="192">
        <v>12344079.345786996</v>
      </c>
      <c r="E133" s="192">
        <v>11425938.354943002</v>
      </c>
      <c r="F133" s="192">
        <v>918140.99084400013</v>
      </c>
      <c r="G133" s="192">
        <v>23770017.700730003</v>
      </c>
      <c r="H133" s="192">
        <v>441937.29560300009</v>
      </c>
      <c r="I133" s="192">
        <v>444481.54612800019</v>
      </c>
      <c r="J133" s="192">
        <v>-2544.2505249999836</v>
      </c>
      <c r="K133" s="192">
        <v>886418.84173099999</v>
      </c>
      <c r="L133" s="192">
        <v>4467350.7581389993</v>
      </c>
      <c r="M133" s="192">
        <v>3703112.0053920005</v>
      </c>
      <c r="N133" s="192">
        <v>764238.75274700008</v>
      </c>
      <c r="O133" s="192">
        <v>61587.660110999997</v>
      </c>
      <c r="P133" s="192">
        <v>227350.83482100005</v>
      </c>
      <c r="Q133" s="192">
        <v>-165763.17471000005</v>
      </c>
      <c r="R133" s="185"/>
      <c r="S133" s="186"/>
      <c r="T133" s="186"/>
      <c r="U133" s="186"/>
    </row>
    <row r="134" spans="1:21" s="148" customFormat="1" ht="17.25">
      <c r="A134" s="176">
        <v>143</v>
      </c>
      <c r="B134" s="177">
        <v>124</v>
      </c>
      <c r="C134" s="178" t="s">
        <v>174</v>
      </c>
      <c r="D134" s="154">
        <v>660268.64819600002</v>
      </c>
      <c r="E134" s="154">
        <v>627418.65600800002</v>
      </c>
      <c r="F134" s="154">
        <v>32849.992188000004</v>
      </c>
      <c r="G134" s="154">
        <v>1287687.3042040002</v>
      </c>
      <c r="H134" s="154">
        <v>2125.1785629999999</v>
      </c>
      <c r="I134" s="154">
        <v>0</v>
      </c>
      <c r="J134" s="154">
        <v>2125.1785629999999</v>
      </c>
      <c r="K134" s="154">
        <v>2125.1785629999999</v>
      </c>
      <c r="L134" s="154">
        <v>254826</v>
      </c>
      <c r="M134" s="154">
        <v>32841</v>
      </c>
      <c r="N134" s="154">
        <v>221985</v>
      </c>
      <c r="O134" s="154">
        <v>0</v>
      </c>
      <c r="P134" s="154">
        <v>0</v>
      </c>
      <c r="Q134" s="154">
        <v>0</v>
      </c>
      <c r="R134" s="160"/>
      <c r="S134" s="161"/>
      <c r="T134" s="161"/>
      <c r="U134" s="161"/>
    </row>
    <row r="135" spans="1:21" s="148" customFormat="1" ht="17.25">
      <c r="A135" s="168">
        <v>144</v>
      </c>
      <c r="B135" s="181">
        <v>125</v>
      </c>
      <c r="C135" s="182" t="s">
        <v>181</v>
      </c>
      <c r="D135" s="258">
        <v>503501.693249</v>
      </c>
      <c r="E135" s="258">
        <v>282087.067545</v>
      </c>
      <c r="F135" s="258">
        <v>221414.62570400001</v>
      </c>
      <c r="G135" s="258">
        <v>785588.760794</v>
      </c>
      <c r="H135" s="258">
        <v>50427.716552999998</v>
      </c>
      <c r="I135" s="258">
        <v>31641.823606000002</v>
      </c>
      <c r="J135" s="258">
        <v>18785.892946999997</v>
      </c>
      <c r="K135" s="258">
        <v>82069.540158999996</v>
      </c>
      <c r="L135" s="258">
        <v>178590</v>
      </c>
      <c r="M135" s="258">
        <v>29616</v>
      </c>
      <c r="N135" s="258">
        <v>148974</v>
      </c>
      <c r="O135" s="258">
        <v>0</v>
      </c>
      <c r="P135" s="258">
        <v>277</v>
      </c>
      <c r="Q135" s="258">
        <v>-277</v>
      </c>
      <c r="R135" s="152"/>
    </row>
    <row r="136" spans="1:21" s="157" customFormat="1" ht="17.25">
      <c r="A136" s="176">
        <v>148</v>
      </c>
      <c r="B136" s="177">
        <v>126</v>
      </c>
      <c r="C136" s="178" t="s">
        <v>193</v>
      </c>
      <c r="D136" s="154">
        <v>480390.094346</v>
      </c>
      <c r="E136" s="154">
        <v>236355.50733200001</v>
      </c>
      <c r="F136" s="154">
        <v>244034.58701399999</v>
      </c>
      <c r="G136" s="154">
        <v>716745.60167800006</v>
      </c>
      <c r="H136" s="154">
        <v>12255.929162</v>
      </c>
      <c r="I136" s="154">
        <v>22442.132951</v>
      </c>
      <c r="J136" s="154">
        <v>-10186.203788999999</v>
      </c>
      <c r="K136" s="154">
        <v>34698.062113</v>
      </c>
      <c r="L136" s="154">
        <v>37885</v>
      </c>
      <c r="M136" s="154">
        <v>24467</v>
      </c>
      <c r="N136" s="154">
        <v>13418</v>
      </c>
      <c r="O136" s="154">
        <v>0</v>
      </c>
      <c r="P136" s="154">
        <v>2185</v>
      </c>
      <c r="Q136" s="154">
        <v>-2185</v>
      </c>
      <c r="R136" s="158"/>
      <c r="S136" s="159"/>
      <c r="T136" s="159"/>
      <c r="U136" s="159"/>
    </row>
    <row r="137" spans="1:21" s="148" customFormat="1" ht="17.25">
      <c r="A137" s="168">
        <v>149</v>
      </c>
      <c r="B137" s="181">
        <v>127</v>
      </c>
      <c r="C137" s="182" t="s">
        <v>225</v>
      </c>
      <c r="D137" s="258">
        <v>450101.36525999999</v>
      </c>
      <c r="E137" s="258">
        <v>79771.693014000004</v>
      </c>
      <c r="F137" s="258">
        <v>370329.67224599997</v>
      </c>
      <c r="G137" s="258">
        <v>529873.05827399995</v>
      </c>
      <c r="H137" s="258">
        <v>2024.10178</v>
      </c>
      <c r="I137" s="258">
        <v>7708.5513709999996</v>
      </c>
      <c r="J137" s="258">
        <v>-5684.4495909999996</v>
      </c>
      <c r="K137" s="258">
        <v>9732.6531509999986</v>
      </c>
      <c r="L137" s="258">
        <v>171421.325194</v>
      </c>
      <c r="M137" s="258">
        <v>194719.26131500001</v>
      </c>
      <c r="N137" s="258">
        <v>-23297.936121000006</v>
      </c>
      <c r="O137" s="258">
        <v>252</v>
      </c>
      <c r="P137" s="258">
        <v>3214</v>
      </c>
      <c r="Q137" s="258">
        <v>-2962</v>
      </c>
      <c r="R137" s="152"/>
    </row>
    <row r="138" spans="1:21" s="157" customFormat="1" ht="17.25">
      <c r="A138" s="176">
        <v>151</v>
      </c>
      <c r="B138" s="177">
        <v>128</v>
      </c>
      <c r="C138" s="178" t="s">
        <v>264</v>
      </c>
      <c r="D138" s="154">
        <v>321917.54033799999</v>
      </c>
      <c r="E138" s="154">
        <v>78708.507033999995</v>
      </c>
      <c r="F138" s="154">
        <v>243209.03330399998</v>
      </c>
      <c r="G138" s="154">
        <v>400626.047372</v>
      </c>
      <c r="H138" s="154">
        <v>62.293880000000001</v>
      </c>
      <c r="I138" s="154">
        <v>12356.193535</v>
      </c>
      <c r="J138" s="154">
        <v>-12293.899655000001</v>
      </c>
      <c r="K138" s="154">
        <v>12418.487415</v>
      </c>
      <c r="L138" s="154">
        <v>746575</v>
      </c>
      <c r="M138" s="154">
        <v>254317</v>
      </c>
      <c r="N138" s="154">
        <v>492258</v>
      </c>
      <c r="O138" s="154">
        <v>0</v>
      </c>
      <c r="P138" s="154">
        <v>56149</v>
      </c>
      <c r="Q138" s="154">
        <v>-56149</v>
      </c>
      <c r="R138" s="156"/>
    </row>
    <row r="139" spans="1:21" s="148" customFormat="1" ht="17.25">
      <c r="A139" s="168">
        <v>169</v>
      </c>
      <c r="B139" s="181">
        <v>129</v>
      </c>
      <c r="C139" s="182" t="s">
        <v>422</v>
      </c>
      <c r="D139" s="258">
        <v>3</v>
      </c>
      <c r="E139" s="258">
        <v>0</v>
      </c>
      <c r="F139" s="258">
        <v>3</v>
      </c>
      <c r="G139" s="258">
        <v>3</v>
      </c>
      <c r="H139" s="258">
        <v>3</v>
      </c>
      <c r="I139" s="258">
        <v>0</v>
      </c>
      <c r="J139" s="258">
        <v>3</v>
      </c>
      <c r="K139" s="258">
        <v>3</v>
      </c>
      <c r="L139" s="258">
        <v>1029</v>
      </c>
      <c r="M139" s="258">
        <v>0</v>
      </c>
      <c r="N139" s="258">
        <v>1029</v>
      </c>
      <c r="O139" s="258">
        <v>1029</v>
      </c>
      <c r="P139" s="258">
        <v>0</v>
      </c>
      <c r="Q139" s="258">
        <v>1029</v>
      </c>
      <c r="R139" s="152"/>
    </row>
    <row r="140" spans="1:21" s="187" customFormat="1" ht="17.25">
      <c r="A140" s="189">
        <v>169</v>
      </c>
      <c r="B140" s="309" t="s">
        <v>277</v>
      </c>
      <c r="C140" s="309"/>
      <c r="D140" s="193">
        <v>1755913.693193</v>
      </c>
      <c r="E140" s="193">
        <v>676922.77492500003</v>
      </c>
      <c r="F140" s="193">
        <v>1078990.918268</v>
      </c>
      <c r="G140" s="193">
        <v>2432836.4681179998</v>
      </c>
      <c r="H140" s="193">
        <v>64773.041374999993</v>
      </c>
      <c r="I140" s="193">
        <v>74148.701463000005</v>
      </c>
      <c r="J140" s="193">
        <v>-9375.6600880000042</v>
      </c>
      <c r="K140" s="193">
        <v>138921.74283800001</v>
      </c>
      <c r="L140" s="193">
        <v>1135500.325194</v>
      </c>
      <c r="M140" s="193">
        <v>503119.26131500001</v>
      </c>
      <c r="N140" s="193">
        <v>632381.06387900002</v>
      </c>
      <c r="O140" s="193">
        <v>1281</v>
      </c>
      <c r="P140" s="193">
        <v>61825</v>
      </c>
      <c r="Q140" s="193">
        <v>-60544</v>
      </c>
      <c r="R140" s="188"/>
    </row>
    <row r="141" spans="1:21" s="187" customFormat="1" ht="17.25">
      <c r="A141" s="189"/>
      <c r="B141" s="309" t="s">
        <v>447</v>
      </c>
      <c r="C141" s="309"/>
      <c r="D141" s="193">
        <v>31820932.026197996</v>
      </c>
      <c r="E141" s="193">
        <v>24847810.642118003</v>
      </c>
      <c r="F141" s="193">
        <v>6973121.3840800002</v>
      </c>
      <c r="G141" s="193">
        <v>56668742.668315992</v>
      </c>
      <c r="H141" s="193">
        <v>3469369.1409660005</v>
      </c>
      <c r="I141" s="193">
        <v>3186323.8838229999</v>
      </c>
      <c r="J141" s="193">
        <v>283045.25714300002</v>
      </c>
      <c r="K141" s="193">
        <v>6655693.0247890018</v>
      </c>
      <c r="L141" s="193">
        <v>24608454.54716</v>
      </c>
      <c r="M141" s="193">
        <v>15999861.970439998</v>
      </c>
      <c r="N141" s="193">
        <v>8608592.5767199993</v>
      </c>
      <c r="O141" s="193">
        <v>2098978.2892169999</v>
      </c>
      <c r="P141" s="193">
        <v>1520631.3886840001</v>
      </c>
      <c r="Q141" s="193">
        <v>578346.90053299989</v>
      </c>
      <c r="R141" s="188"/>
    </row>
  </sheetData>
  <sortState ref="A138:Q144">
    <sortCondition descending="1" ref="D138:D144"/>
  </sortState>
  <mergeCells count="16">
    <mergeCell ref="B2:Q2"/>
    <mergeCell ref="B3:B5"/>
    <mergeCell ref="C3:C5"/>
    <mergeCell ref="D3:K3"/>
    <mergeCell ref="L3:Q3"/>
    <mergeCell ref="D4:G4"/>
    <mergeCell ref="H4:K4"/>
    <mergeCell ref="L4:N4"/>
    <mergeCell ref="O4:Q4"/>
    <mergeCell ref="B141:C141"/>
    <mergeCell ref="B140:C140"/>
    <mergeCell ref="B38:C38"/>
    <mergeCell ref="B49:C49"/>
    <mergeCell ref="B62:C62"/>
    <mergeCell ref="B60:C60"/>
    <mergeCell ref="B133:C133"/>
  </mergeCells>
  <printOptions horizontalCentered="1"/>
  <pageMargins left="0" right="0" top="0" bottom="0" header="0" footer="0"/>
  <pageSetup paperSize="9" scale="70" orientation="landscape" r:id="rId1"/>
</worksheet>
</file>

<file path=xl/worksheets/sheet4.xml><?xml version="1.0" encoding="utf-8"?>
<worksheet xmlns="http://schemas.openxmlformats.org/spreadsheetml/2006/main" xmlns:r="http://schemas.openxmlformats.org/officeDocument/2006/relationships">
  <dimension ref="A1:AD141"/>
  <sheetViews>
    <sheetView rightToLeft="1" workbookViewId="0">
      <pane xSplit="3" ySplit="7" topLeftCell="D8" activePane="bottomRight" state="frozen"/>
      <selection pane="topRight" activeCell="I1" sqref="I1"/>
      <selection pane="bottomLeft" activeCell="A8" sqref="A8"/>
      <selection pane="bottomRight" activeCell="F10" sqref="F10"/>
    </sheetView>
  </sheetViews>
  <sheetFormatPr defaultRowHeight="18"/>
  <cols>
    <col min="1" max="1" width="3.5703125" style="19" hidden="1" customWidth="1"/>
    <col min="2" max="2" width="3.85546875" style="22" customWidth="1"/>
    <col min="3" max="3" width="19.85546875" style="20" bestFit="1" customWidth="1"/>
    <col min="4" max="4" width="10.5703125" style="99" bestFit="1" customWidth="1"/>
    <col min="5" max="6" width="10.5703125" style="98" bestFit="1" customWidth="1"/>
    <col min="7" max="8" width="11.28515625" style="100" bestFit="1" customWidth="1"/>
    <col min="9" max="11" width="10.5703125" style="98" bestFit="1" customWidth="1"/>
    <col min="12" max="30" width="9.140625" style="19"/>
    <col min="31" max="237" width="9.140625" style="20"/>
    <col min="238" max="238" width="4.5703125" style="20" customWidth="1"/>
    <col min="239" max="239" width="27.42578125" style="20" bestFit="1" customWidth="1"/>
    <col min="240" max="240" width="10.28515625" style="20" bestFit="1" customWidth="1"/>
    <col min="241" max="241" width="10.7109375" style="20" customWidth="1"/>
    <col min="242" max="242" width="11.7109375" style="20" customWidth="1"/>
    <col min="243" max="243" width="10" style="20" bestFit="1" customWidth="1"/>
    <col min="244" max="244" width="9" style="20" customWidth="1"/>
    <col min="245" max="245" width="9.28515625" style="20" customWidth="1"/>
    <col min="246" max="246" width="11.7109375" style="20" customWidth="1"/>
    <col min="247" max="247" width="10.85546875" style="20" bestFit="1" customWidth="1"/>
    <col min="248" max="249" width="10.42578125" style="20" bestFit="1" customWidth="1"/>
    <col min="250" max="250" width="11.7109375" style="20" customWidth="1"/>
    <col min="251" max="251" width="10.42578125" style="20" bestFit="1" customWidth="1"/>
    <col min="252" max="252" width="10.28515625" style="20" bestFit="1" customWidth="1"/>
    <col min="253" max="253" width="11.7109375" style="20" customWidth="1"/>
    <col min="254" max="493" width="9.140625" style="20"/>
    <col min="494" max="494" width="4.5703125" style="20" customWidth="1"/>
    <col min="495" max="495" width="27.42578125" style="20" bestFit="1" customWidth="1"/>
    <col min="496" max="496" width="10.28515625" style="20" bestFit="1" customWidth="1"/>
    <col min="497" max="497" width="10.7109375" style="20" customWidth="1"/>
    <col min="498" max="498" width="11.7109375" style="20" customWidth="1"/>
    <col min="499" max="499" width="10" style="20" bestFit="1" customWidth="1"/>
    <col min="500" max="500" width="9" style="20" customWidth="1"/>
    <col min="501" max="501" width="9.28515625" style="20" customWidth="1"/>
    <col min="502" max="502" width="11.7109375" style="20" customWidth="1"/>
    <col min="503" max="503" width="10.85546875" style="20" bestFit="1" customWidth="1"/>
    <col min="504" max="505" width="10.42578125" style="20" bestFit="1" customWidth="1"/>
    <col min="506" max="506" width="11.7109375" style="20" customWidth="1"/>
    <col min="507" max="507" width="10.42578125" style="20" bestFit="1" customWidth="1"/>
    <col min="508" max="508" width="10.28515625" style="20" bestFit="1" customWidth="1"/>
    <col min="509" max="509" width="11.7109375" style="20" customWidth="1"/>
    <col min="510" max="749" width="9.140625" style="20"/>
    <col min="750" max="750" width="4.5703125" style="20" customWidth="1"/>
    <col min="751" max="751" width="27.42578125" style="20" bestFit="1" customWidth="1"/>
    <col min="752" max="752" width="10.28515625" style="20" bestFit="1" customWidth="1"/>
    <col min="753" max="753" width="10.7109375" style="20" customWidth="1"/>
    <col min="754" max="754" width="11.7109375" style="20" customWidth="1"/>
    <col min="755" max="755" width="10" style="20" bestFit="1" customWidth="1"/>
    <col min="756" max="756" width="9" style="20" customWidth="1"/>
    <col min="757" max="757" width="9.28515625" style="20" customWidth="1"/>
    <col min="758" max="758" width="11.7109375" style="20" customWidth="1"/>
    <col min="759" max="759" width="10.85546875" style="20" bestFit="1" customWidth="1"/>
    <col min="760" max="761" width="10.42578125" style="20" bestFit="1" customWidth="1"/>
    <col min="762" max="762" width="11.7109375" style="20" customWidth="1"/>
    <col min="763" max="763" width="10.42578125" style="20" bestFit="1" customWidth="1"/>
    <col min="764" max="764" width="10.28515625" style="20" bestFit="1" customWidth="1"/>
    <col min="765" max="765" width="11.7109375" style="20" customWidth="1"/>
    <col min="766" max="1005" width="9.140625" style="20"/>
    <col min="1006" max="1006" width="4.5703125" style="20" customWidth="1"/>
    <col min="1007" max="1007" width="27.42578125" style="20" bestFit="1" customWidth="1"/>
    <col min="1008" max="1008" width="10.28515625" style="20" bestFit="1" customWidth="1"/>
    <col min="1009" max="1009" width="10.7109375" style="20" customWidth="1"/>
    <col min="1010" max="1010" width="11.7109375" style="20" customWidth="1"/>
    <col min="1011" max="1011" width="10" style="20" bestFit="1" customWidth="1"/>
    <col min="1012" max="1012" width="9" style="20" customWidth="1"/>
    <col min="1013" max="1013" width="9.28515625" style="20" customWidth="1"/>
    <col min="1014" max="1014" width="11.7109375" style="20" customWidth="1"/>
    <col min="1015" max="1015" width="10.85546875" style="20" bestFit="1" customWidth="1"/>
    <col min="1016" max="1017" width="10.42578125" style="20" bestFit="1" customWidth="1"/>
    <col min="1018" max="1018" width="11.7109375" style="20" customWidth="1"/>
    <col min="1019" max="1019" width="10.42578125" style="20" bestFit="1" customWidth="1"/>
    <col min="1020" max="1020" width="10.28515625" style="20" bestFit="1" customWidth="1"/>
    <col min="1021" max="1021" width="11.7109375" style="20" customWidth="1"/>
    <col min="1022" max="1261" width="9.140625" style="20"/>
    <col min="1262" max="1262" width="4.5703125" style="20" customWidth="1"/>
    <col min="1263" max="1263" width="27.42578125" style="20" bestFit="1" customWidth="1"/>
    <col min="1264" max="1264" width="10.28515625" style="20" bestFit="1" customWidth="1"/>
    <col min="1265" max="1265" width="10.7109375" style="20" customWidth="1"/>
    <col min="1266" max="1266" width="11.7109375" style="20" customWidth="1"/>
    <col min="1267" max="1267" width="10" style="20" bestFit="1" customWidth="1"/>
    <col min="1268" max="1268" width="9" style="20" customWidth="1"/>
    <col min="1269" max="1269" width="9.28515625" style="20" customWidth="1"/>
    <col min="1270" max="1270" width="11.7109375" style="20" customWidth="1"/>
    <col min="1271" max="1271" width="10.85546875" style="20" bestFit="1" customWidth="1"/>
    <col min="1272" max="1273" width="10.42578125" style="20" bestFit="1" customWidth="1"/>
    <col min="1274" max="1274" width="11.7109375" style="20" customWidth="1"/>
    <col min="1275" max="1275" width="10.42578125" style="20" bestFit="1" customWidth="1"/>
    <col min="1276" max="1276" width="10.28515625" style="20" bestFit="1" customWidth="1"/>
    <col min="1277" max="1277" width="11.7109375" style="20" customWidth="1"/>
    <col min="1278" max="1517" width="9.140625" style="20"/>
    <col min="1518" max="1518" width="4.5703125" style="20" customWidth="1"/>
    <col min="1519" max="1519" width="27.42578125" style="20" bestFit="1" customWidth="1"/>
    <col min="1520" max="1520" width="10.28515625" style="20" bestFit="1" customWidth="1"/>
    <col min="1521" max="1521" width="10.7109375" style="20" customWidth="1"/>
    <col min="1522" max="1522" width="11.7109375" style="20" customWidth="1"/>
    <col min="1523" max="1523" width="10" style="20" bestFit="1" customWidth="1"/>
    <col min="1524" max="1524" width="9" style="20" customWidth="1"/>
    <col min="1525" max="1525" width="9.28515625" style="20" customWidth="1"/>
    <col min="1526" max="1526" width="11.7109375" style="20" customWidth="1"/>
    <col min="1527" max="1527" width="10.85546875" style="20" bestFit="1" customWidth="1"/>
    <col min="1528" max="1529" width="10.42578125" style="20" bestFit="1" customWidth="1"/>
    <col min="1530" max="1530" width="11.7109375" style="20" customWidth="1"/>
    <col min="1531" max="1531" width="10.42578125" style="20" bestFit="1" customWidth="1"/>
    <col min="1532" max="1532" width="10.28515625" style="20" bestFit="1" customWidth="1"/>
    <col min="1533" max="1533" width="11.7109375" style="20" customWidth="1"/>
    <col min="1534" max="1773" width="9.140625" style="20"/>
    <col min="1774" max="1774" width="4.5703125" style="20" customWidth="1"/>
    <col min="1775" max="1775" width="27.42578125" style="20" bestFit="1" customWidth="1"/>
    <col min="1776" max="1776" width="10.28515625" style="20" bestFit="1" customWidth="1"/>
    <col min="1777" max="1777" width="10.7109375" style="20" customWidth="1"/>
    <col min="1778" max="1778" width="11.7109375" style="20" customWidth="1"/>
    <col min="1779" max="1779" width="10" style="20" bestFit="1" customWidth="1"/>
    <col min="1780" max="1780" width="9" style="20" customWidth="1"/>
    <col min="1781" max="1781" width="9.28515625" style="20" customWidth="1"/>
    <col min="1782" max="1782" width="11.7109375" style="20" customWidth="1"/>
    <col min="1783" max="1783" width="10.85546875" style="20" bestFit="1" customWidth="1"/>
    <col min="1784" max="1785" width="10.42578125" style="20" bestFit="1" customWidth="1"/>
    <col min="1786" max="1786" width="11.7109375" style="20" customWidth="1"/>
    <col min="1787" max="1787" width="10.42578125" style="20" bestFit="1" customWidth="1"/>
    <col min="1788" max="1788" width="10.28515625" style="20" bestFit="1" customWidth="1"/>
    <col min="1789" max="1789" width="11.7109375" style="20" customWidth="1"/>
    <col min="1790" max="2029" width="9.140625" style="20"/>
    <col min="2030" max="2030" width="4.5703125" style="20" customWidth="1"/>
    <col min="2031" max="2031" width="27.42578125" style="20" bestFit="1" customWidth="1"/>
    <col min="2032" max="2032" width="10.28515625" style="20" bestFit="1" customWidth="1"/>
    <col min="2033" max="2033" width="10.7109375" style="20" customWidth="1"/>
    <col min="2034" max="2034" width="11.7109375" style="20" customWidth="1"/>
    <col min="2035" max="2035" width="10" style="20" bestFit="1" customWidth="1"/>
    <col min="2036" max="2036" width="9" style="20" customWidth="1"/>
    <col min="2037" max="2037" width="9.28515625" style="20" customWidth="1"/>
    <col min="2038" max="2038" width="11.7109375" style="20" customWidth="1"/>
    <col min="2039" max="2039" width="10.85546875" style="20" bestFit="1" customWidth="1"/>
    <col min="2040" max="2041" width="10.42578125" style="20" bestFit="1" customWidth="1"/>
    <col min="2042" max="2042" width="11.7109375" style="20" customWidth="1"/>
    <col min="2043" max="2043" width="10.42578125" style="20" bestFit="1" customWidth="1"/>
    <col min="2044" max="2044" width="10.28515625" style="20" bestFit="1" customWidth="1"/>
    <col min="2045" max="2045" width="11.7109375" style="20" customWidth="1"/>
    <col min="2046" max="2285" width="9.140625" style="20"/>
    <col min="2286" max="2286" width="4.5703125" style="20" customWidth="1"/>
    <col min="2287" max="2287" width="27.42578125" style="20" bestFit="1" customWidth="1"/>
    <col min="2288" max="2288" width="10.28515625" style="20" bestFit="1" customWidth="1"/>
    <col min="2289" max="2289" width="10.7109375" style="20" customWidth="1"/>
    <col min="2290" max="2290" width="11.7109375" style="20" customWidth="1"/>
    <col min="2291" max="2291" width="10" style="20" bestFit="1" customWidth="1"/>
    <col min="2292" max="2292" width="9" style="20" customWidth="1"/>
    <col min="2293" max="2293" width="9.28515625" style="20" customWidth="1"/>
    <col min="2294" max="2294" width="11.7109375" style="20" customWidth="1"/>
    <col min="2295" max="2295" width="10.85546875" style="20" bestFit="1" customWidth="1"/>
    <col min="2296" max="2297" width="10.42578125" style="20" bestFit="1" customWidth="1"/>
    <col min="2298" max="2298" width="11.7109375" style="20" customWidth="1"/>
    <col min="2299" max="2299" width="10.42578125" style="20" bestFit="1" customWidth="1"/>
    <col min="2300" max="2300" width="10.28515625" style="20" bestFit="1" customWidth="1"/>
    <col min="2301" max="2301" width="11.7109375" style="20" customWidth="1"/>
    <col min="2302" max="2541" width="9.140625" style="20"/>
    <col min="2542" max="2542" width="4.5703125" style="20" customWidth="1"/>
    <col min="2543" max="2543" width="27.42578125" style="20" bestFit="1" customWidth="1"/>
    <col min="2544" max="2544" width="10.28515625" style="20" bestFit="1" customWidth="1"/>
    <col min="2545" max="2545" width="10.7109375" style="20" customWidth="1"/>
    <col min="2546" max="2546" width="11.7109375" style="20" customWidth="1"/>
    <col min="2547" max="2547" width="10" style="20" bestFit="1" customWidth="1"/>
    <col min="2548" max="2548" width="9" style="20" customWidth="1"/>
    <col min="2549" max="2549" width="9.28515625" style="20" customWidth="1"/>
    <col min="2550" max="2550" width="11.7109375" style="20" customWidth="1"/>
    <col min="2551" max="2551" width="10.85546875" style="20" bestFit="1" customWidth="1"/>
    <col min="2552" max="2553" width="10.42578125" style="20" bestFit="1" customWidth="1"/>
    <col min="2554" max="2554" width="11.7109375" style="20" customWidth="1"/>
    <col min="2555" max="2555" width="10.42578125" style="20" bestFit="1" customWidth="1"/>
    <col min="2556" max="2556" width="10.28515625" style="20" bestFit="1" customWidth="1"/>
    <col min="2557" max="2557" width="11.7109375" style="20" customWidth="1"/>
    <col min="2558" max="2797" width="9.140625" style="20"/>
    <col min="2798" max="2798" width="4.5703125" style="20" customWidth="1"/>
    <col min="2799" max="2799" width="27.42578125" style="20" bestFit="1" customWidth="1"/>
    <col min="2800" max="2800" width="10.28515625" style="20" bestFit="1" customWidth="1"/>
    <col min="2801" max="2801" width="10.7109375" style="20" customWidth="1"/>
    <col min="2802" max="2802" width="11.7109375" style="20" customWidth="1"/>
    <col min="2803" max="2803" width="10" style="20" bestFit="1" customWidth="1"/>
    <col min="2804" max="2804" width="9" style="20" customWidth="1"/>
    <col min="2805" max="2805" width="9.28515625" style="20" customWidth="1"/>
    <col min="2806" max="2806" width="11.7109375" style="20" customWidth="1"/>
    <col min="2807" max="2807" width="10.85546875" style="20" bestFit="1" customWidth="1"/>
    <col min="2808" max="2809" width="10.42578125" style="20" bestFit="1" customWidth="1"/>
    <col min="2810" max="2810" width="11.7109375" style="20" customWidth="1"/>
    <col min="2811" max="2811" width="10.42578125" style="20" bestFit="1" customWidth="1"/>
    <col min="2812" max="2812" width="10.28515625" style="20" bestFit="1" customWidth="1"/>
    <col min="2813" max="2813" width="11.7109375" style="20" customWidth="1"/>
    <col min="2814" max="3053" width="9.140625" style="20"/>
    <col min="3054" max="3054" width="4.5703125" style="20" customWidth="1"/>
    <col min="3055" max="3055" width="27.42578125" style="20" bestFit="1" customWidth="1"/>
    <col min="3056" max="3056" width="10.28515625" style="20" bestFit="1" customWidth="1"/>
    <col min="3057" max="3057" width="10.7109375" style="20" customWidth="1"/>
    <col min="3058" max="3058" width="11.7109375" style="20" customWidth="1"/>
    <col min="3059" max="3059" width="10" style="20" bestFit="1" customWidth="1"/>
    <col min="3060" max="3060" width="9" style="20" customWidth="1"/>
    <col min="3061" max="3061" width="9.28515625" style="20" customWidth="1"/>
    <col min="3062" max="3062" width="11.7109375" style="20" customWidth="1"/>
    <col min="3063" max="3063" width="10.85546875" style="20" bestFit="1" customWidth="1"/>
    <col min="3064" max="3065" width="10.42578125" style="20" bestFit="1" customWidth="1"/>
    <col min="3066" max="3066" width="11.7109375" style="20" customWidth="1"/>
    <col min="3067" max="3067" width="10.42578125" style="20" bestFit="1" customWidth="1"/>
    <col min="3068" max="3068" width="10.28515625" style="20" bestFit="1" customWidth="1"/>
    <col min="3069" max="3069" width="11.7109375" style="20" customWidth="1"/>
    <col min="3070" max="3309" width="9.140625" style="20"/>
    <col min="3310" max="3310" width="4.5703125" style="20" customWidth="1"/>
    <col min="3311" max="3311" width="27.42578125" style="20" bestFit="1" customWidth="1"/>
    <col min="3312" max="3312" width="10.28515625" style="20" bestFit="1" customWidth="1"/>
    <col min="3313" max="3313" width="10.7109375" style="20" customWidth="1"/>
    <col min="3314" max="3314" width="11.7109375" style="20" customWidth="1"/>
    <col min="3315" max="3315" width="10" style="20" bestFit="1" customWidth="1"/>
    <col min="3316" max="3316" width="9" style="20" customWidth="1"/>
    <col min="3317" max="3317" width="9.28515625" style="20" customWidth="1"/>
    <col min="3318" max="3318" width="11.7109375" style="20" customWidth="1"/>
    <col min="3319" max="3319" width="10.85546875" style="20" bestFit="1" customWidth="1"/>
    <col min="3320" max="3321" width="10.42578125" style="20" bestFit="1" customWidth="1"/>
    <col min="3322" max="3322" width="11.7109375" style="20" customWidth="1"/>
    <col min="3323" max="3323" width="10.42578125" style="20" bestFit="1" customWidth="1"/>
    <col min="3324" max="3324" width="10.28515625" style="20" bestFit="1" customWidth="1"/>
    <col min="3325" max="3325" width="11.7109375" style="20" customWidth="1"/>
    <col min="3326" max="3565" width="9.140625" style="20"/>
    <col min="3566" max="3566" width="4.5703125" style="20" customWidth="1"/>
    <col min="3567" max="3567" width="27.42578125" style="20" bestFit="1" customWidth="1"/>
    <col min="3568" max="3568" width="10.28515625" style="20" bestFit="1" customWidth="1"/>
    <col min="3569" max="3569" width="10.7109375" style="20" customWidth="1"/>
    <col min="3570" max="3570" width="11.7109375" style="20" customWidth="1"/>
    <col min="3571" max="3571" width="10" style="20" bestFit="1" customWidth="1"/>
    <col min="3572" max="3572" width="9" style="20" customWidth="1"/>
    <col min="3573" max="3573" width="9.28515625" style="20" customWidth="1"/>
    <col min="3574" max="3574" width="11.7109375" style="20" customWidth="1"/>
    <col min="3575" max="3575" width="10.85546875" style="20" bestFit="1" customWidth="1"/>
    <col min="3576" max="3577" width="10.42578125" style="20" bestFit="1" customWidth="1"/>
    <col min="3578" max="3578" width="11.7109375" style="20" customWidth="1"/>
    <col min="3579" max="3579" width="10.42578125" style="20" bestFit="1" customWidth="1"/>
    <col min="3580" max="3580" width="10.28515625" style="20" bestFit="1" customWidth="1"/>
    <col min="3581" max="3581" width="11.7109375" style="20" customWidth="1"/>
    <col min="3582" max="3821" width="9.140625" style="20"/>
    <col min="3822" max="3822" width="4.5703125" style="20" customWidth="1"/>
    <col min="3823" max="3823" width="27.42578125" style="20" bestFit="1" customWidth="1"/>
    <col min="3824" max="3824" width="10.28515625" style="20" bestFit="1" customWidth="1"/>
    <col min="3825" max="3825" width="10.7109375" style="20" customWidth="1"/>
    <col min="3826" max="3826" width="11.7109375" style="20" customWidth="1"/>
    <col min="3827" max="3827" width="10" style="20" bestFit="1" customWidth="1"/>
    <col min="3828" max="3828" width="9" style="20" customWidth="1"/>
    <col min="3829" max="3829" width="9.28515625" style="20" customWidth="1"/>
    <col min="3830" max="3830" width="11.7109375" style="20" customWidth="1"/>
    <col min="3831" max="3831" width="10.85546875" style="20" bestFit="1" customWidth="1"/>
    <col min="3832" max="3833" width="10.42578125" style="20" bestFit="1" customWidth="1"/>
    <col min="3834" max="3834" width="11.7109375" style="20" customWidth="1"/>
    <col min="3835" max="3835" width="10.42578125" style="20" bestFit="1" customWidth="1"/>
    <col min="3836" max="3836" width="10.28515625" style="20" bestFit="1" customWidth="1"/>
    <col min="3837" max="3837" width="11.7109375" style="20" customWidth="1"/>
    <col min="3838" max="4077" width="9.140625" style="20"/>
    <col min="4078" max="4078" width="4.5703125" style="20" customWidth="1"/>
    <col min="4079" max="4079" width="27.42578125" style="20" bestFit="1" customWidth="1"/>
    <col min="4080" max="4080" width="10.28515625" style="20" bestFit="1" customWidth="1"/>
    <col min="4081" max="4081" width="10.7109375" style="20" customWidth="1"/>
    <col min="4082" max="4082" width="11.7109375" style="20" customWidth="1"/>
    <col min="4083" max="4083" width="10" style="20" bestFit="1" customWidth="1"/>
    <col min="4084" max="4084" width="9" style="20" customWidth="1"/>
    <col min="4085" max="4085" width="9.28515625" style="20" customWidth="1"/>
    <col min="4086" max="4086" width="11.7109375" style="20" customWidth="1"/>
    <col min="4087" max="4087" width="10.85546875" style="20" bestFit="1" customWidth="1"/>
    <col min="4088" max="4089" width="10.42578125" style="20" bestFit="1" customWidth="1"/>
    <col min="4090" max="4090" width="11.7109375" style="20" customWidth="1"/>
    <col min="4091" max="4091" width="10.42578125" style="20" bestFit="1" customWidth="1"/>
    <col min="4092" max="4092" width="10.28515625" style="20" bestFit="1" customWidth="1"/>
    <col min="4093" max="4093" width="11.7109375" style="20" customWidth="1"/>
    <col min="4094" max="4333" width="9.140625" style="20"/>
    <col min="4334" max="4334" width="4.5703125" style="20" customWidth="1"/>
    <col min="4335" max="4335" width="27.42578125" style="20" bestFit="1" customWidth="1"/>
    <col min="4336" max="4336" width="10.28515625" style="20" bestFit="1" customWidth="1"/>
    <col min="4337" max="4337" width="10.7109375" style="20" customWidth="1"/>
    <col min="4338" max="4338" width="11.7109375" style="20" customWidth="1"/>
    <col min="4339" max="4339" width="10" style="20" bestFit="1" customWidth="1"/>
    <col min="4340" max="4340" width="9" style="20" customWidth="1"/>
    <col min="4341" max="4341" width="9.28515625" style="20" customWidth="1"/>
    <col min="4342" max="4342" width="11.7109375" style="20" customWidth="1"/>
    <col min="4343" max="4343" width="10.85546875" style="20" bestFit="1" customWidth="1"/>
    <col min="4344" max="4345" width="10.42578125" style="20" bestFit="1" customWidth="1"/>
    <col min="4346" max="4346" width="11.7109375" style="20" customWidth="1"/>
    <col min="4347" max="4347" width="10.42578125" style="20" bestFit="1" customWidth="1"/>
    <col min="4348" max="4348" width="10.28515625" style="20" bestFit="1" customWidth="1"/>
    <col min="4349" max="4349" width="11.7109375" style="20" customWidth="1"/>
    <col min="4350" max="4589" width="9.140625" style="20"/>
    <col min="4590" max="4590" width="4.5703125" style="20" customWidth="1"/>
    <col min="4591" max="4591" width="27.42578125" style="20" bestFit="1" customWidth="1"/>
    <col min="4592" max="4592" width="10.28515625" style="20" bestFit="1" customWidth="1"/>
    <col min="4593" max="4593" width="10.7109375" style="20" customWidth="1"/>
    <col min="4594" max="4594" width="11.7109375" style="20" customWidth="1"/>
    <col min="4595" max="4595" width="10" style="20" bestFit="1" customWidth="1"/>
    <col min="4596" max="4596" width="9" style="20" customWidth="1"/>
    <col min="4597" max="4597" width="9.28515625" style="20" customWidth="1"/>
    <col min="4598" max="4598" width="11.7109375" style="20" customWidth="1"/>
    <col min="4599" max="4599" width="10.85546875" style="20" bestFit="1" customWidth="1"/>
    <col min="4600" max="4601" width="10.42578125" style="20" bestFit="1" customWidth="1"/>
    <col min="4602" max="4602" width="11.7109375" style="20" customWidth="1"/>
    <col min="4603" max="4603" width="10.42578125" style="20" bestFit="1" customWidth="1"/>
    <col min="4604" max="4604" width="10.28515625" style="20" bestFit="1" customWidth="1"/>
    <col min="4605" max="4605" width="11.7109375" style="20" customWidth="1"/>
    <col min="4606" max="4845" width="9.140625" style="20"/>
    <col min="4846" max="4846" width="4.5703125" style="20" customWidth="1"/>
    <col min="4847" max="4847" width="27.42578125" style="20" bestFit="1" customWidth="1"/>
    <col min="4848" max="4848" width="10.28515625" style="20" bestFit="1" customWidth="1"/>
    <col min="4849" max="4849" width="10.7109375" style="20" customWidth="1"/>
    <col min="4850" max="4850" width="11.7109375" style="20" customWidth="1"/>
    <col min="4851" max="4851" width="10" style="20" bestFit="1" customWidth="1"/>
    <col min="4852" max="4852" width="9" style="20" customWidth="1"/>
    <col min="4853" max="4853" width="9.28515625" style="20" customWidth="1"/>
    <col min="4854" max="4854" width="11.7109375" style="20" customWidth="1"/>
    <col min="4855" max="4855" width="10.85546875" style="20" bestFit="1" customWidth="1"/>
    <col min="4856" max="4857" width="10.42578125" style="20" bestFit="1" customWidth="1"/>
    <col min="4858" max="4858" width="11.7109375" style="20" customWidth="1"/>
    <col min="4859" max="4859" width="10.42578125" style="20" bestFit="1" customWidth="1"/>
    <col min="4860" max="4860" width="10.28515625" style="20" bestFit="1" customWidth="1"/>
    <col min="4861" max="4861" width="11.7109375" style="20" customWidth="1"/>
    <col min="4862" max="5101" width="9.140625" style="20"/>
    <col min="5102" max="5102" width="4.5703125" style="20" customWidth="1"/>
    <col min="5103" max="5103" width="27.42578125" style="20" bestFit="1" customWidth="1"/>
    <col min="5104" max="5104" width="10.28515625" style="20" bestFit="1" customWidth="1"/>
    <col min="5105" max="5105" width="10.7109375" style="20" customWidth="1"/>
    <col min="5106" max="5106" width="11.7109375" style="20" customWidth="1"/>
    <col min="5107" max="5107" width="10" style="20" bestFit="1" customWidth="1"/>
    <col min="5108" max="5108" width="9" style="20" customWidth="1"/>
    <col min="5109" max="5109" width="9.28515625" style="20" customWidth="1"/>
    <col min="5110" max="5110" width="11.7109375" style="20" customWidth="1"/>
    <col min="5111" max="5111" width="10.85546875" style="20" bestFit="1" customWidth="1"/>
    <col min="5112" max="5113" width="10.42578125" style="20" bestFit="1" customWidth="1"/>
    <col min="5114" max="5114" width="11.7109375" style="20" customWidth="1"/>
    <col min="5115" max="5115" width="10.42578125" style="20" bestFit="1" customWidth="1"/>
    <col min="5116" max="5116" width="10.28515625" style="20" bestFit="1" customWidth="1"/>
    <col min="5117" max="5117" width="11.7109375" style="20" customWidth="1"/>
    <col min="5118" max="5357" width="9.140625" style="20"/>
    <col min="5358" max="5358" width="4.5703125" style="20" customWidth="1"/>
    <col min="5359" max="5359" width="27.42578125" style="20" bestFit="1" customWidth="1"/>
    <col min="5360" max="5360" width="10.28515625" style="20" bestFit="1" customWidth="1"/>
    <col min="5361" max="5361" width="10.7109375" style="20" customWidth="1"/>
    <col min="5362" max="5362" width="11.7109375" style="20" customWidth="1"/>
    <col min="5363" max="5363" width="10" style="20" bestFit="1" customWidth="1"/>
    <col min="5364" max="5364" width="9" style="20" customWidth="1"/>
    <col min="5365" max="5365" width="9.28515625" style="20" customWidth="1"/>
    <col min="5366" max="5366" width="11.7109375" style="20" customWidth="1"/>
    <col min="5367" max="5367" width="10.85546875" style="20" bestFit="1" customWidth="1"/>
    <col min="5368" max="5369" width="10.42578125" style="20" bestFit="1" customWidth="1"/>
    <col min="5370" max="5370" width="11.7109375" style="20" customWidth="1"/>
    <col min="5371" max="5371" width="10.42578125" style="20" bestFit="1" customWidth="1"/>
    <col min="5372" max="5372" width="10.28515625" style="20" bestFit="1" customWidth="1"/>
    <col min="5373" max="5373" width="11.7109375" style="20" customWidth="1"/>
    <col min="5374" max="5613" width="9.140625" style="20"/>
    <col min="5614" max="5614" width="4.5703125" style="20" customWidth="1"/>
    <col min="5615" max="5615" width="27.42578125" style="20" bestFit="1" customWidth="1"/>
    <col min="5616" max="5616" width="10.28515625" style="20" bestFit="1" customWidth="1"/>
    <col min="5617" max="5617" width="10.7109375" style="20" customWidth="1"/>
    <col min="5618" max="5618" width="11.7109375" style="20" customWidth="1"/>
    <col min="5619" max="5619" width="10" style="20" bestFit="1" customWidth="1"/>
    <col min="5620" max="5620" width="9" style="20" customWidth="1"/>
    <col min="5621" max="5621" width="9.28515625" style="20" customWidth="1"/>
    <col min="5622" max="5622" width="11.7109375" style="20" customWidth="1"/>
    <col min="5623" max="5623" width="10.85546875" style="20" bestFit="1" customWidth="1"/>
    <col min="5624" max="5625" width="10.42578125" style="20" bestFit="1" customWidth="1"/>
    <col min="5626" max="5626" width="11.7109375" style="20" customWidth="1"/>
    <col min="5627" max="5627" width="10.42578125" style="20" bestFit="1" customWidth="1"/>
    <col min="5628" max="5628" width="10.28515625" style="20" bestFit="1" customWidth="1"/>
    <col min="5629" max="5629" width="11.7109375" style="20" customWidth="1"/>
    <col min="5630" max="5869" width="9.140625" style="20"/>
    <col min="5870" max="5870" width="4.5703125" style="20" customWidth="1"/>
    <col min="5871" max="5871" width="27.42578125" style="20" bestFit="1" customWidth="1"/>
    <col min="5872" max="5872" width="10.28515625" style="20" bestFit="1" customWidth="1"/>
    <col min="5873" max="5873" width="10.7109375" style="20" customWidth="1"/>
    <col min="5874" max="5874" width="11.7109375" style="20" customWidth="1"/>
    <col min="5875" max="5875" width="10" style="20" bestFit="1" customWidth="1"/>
    <col min="5876" max="5876" width="9" style="20" customWidth="1"/>
    <col min="5877" max="5877" width="9.28515625" style="20" customWidth="1"/>
    <col min="5878" max="5878" width="11.7109375" style="20" customWidth="1"/>
    <col min="5879" max="5879" width="10.85546875" style="20" bestFit="1" customWidth="1"/>
    <col min="5880" max="5881" width="10.42578125" style="20" bestFit="1" customWidth="1"/>
    <col min="5882" max="5882" width="11.7109375" style="20" customWidth="1"/>
    <col min="5883" max="5883" width="10.42578125" style="20" bestFit="1" customWidth="1"/>
    <col min="5884" max="5884" width="10.28515625" style="20" bestFit="1" customWidth="1"/>
    <col min="5885" max="5885" width="11.7109375" style="20" customWidth="1"/>
    <col min="5886" max="6125" width="9.140625" style="20"/>
    <col min="6126" max="6126" width="4.5703125" style="20" customWidth="1"/>
    <col min="6127" max="6127" width="27.42578125" style="20" bestFit="1" customWidth="1"/>
    <col min="6128" max="6128" width="10.28515625" style="20" bestFit="1" customWidth="1"/>
    <col min="6129" max="6129" width="10.7109375" style="20" customWidth="1"/>
    <col min="6130" max="6130" width="11.7109375" style="20" customWidth="1"/>
    <col min="6131" max="6131" width="10" style="20" bestFit="1" customWidth="1"/>
    <col min="6132" max="6132" width="9" style="20" customWidth="1"/>
    <col min="6133" max="6133" width="9.28515625" style="20" customWidth="1"/>
    <col min="6134" max="6134" width="11.7109375" style="20" customWidth="1"/>
    <col min="6135" max="6135" width="10.85546875" style="20" bestFit="1" customWidth="1"/>
    <col min="6136" max="6137" width="10.42578125" style="20" bestFit="1" customWidth="1"/>
    <col min="6138" max="6138" width="11.7109375" style="20" customWidth="1"/>
    <col min="6139" max="6139" width="10.42578125" style="20" bestFit="1" customWidth="1"/>
    <col min="6140" max="6140" width="10.28515625" style="20" bestFit="1" customWidth="1"/>
    <col min="6141" max="6141" width="11.7109375" style="20" customWidth="1"/>
    <col min="6142" max="6381" width="9.140625" style="20"/>
    <col min="6382" max="6382" width="4.5703125" style="20" customWidth="1"/>
    <col min="6383" max="6383" width="27.42578125" style="20" bestFit="1" customWidth="1"/>
    <col min="6384" max="6384" width="10.28515625" style="20" bestFit="1" customWidth="1"/>
    <col min="6385" max="6385" width="10.7109375" style="20" customWidth="1"/>
    <col min="6386" max="6386" width="11.7109375" style="20" customWidth="1"/>
    <col min="6387" max="6387" width="10" style="20" bestFit="1" customWidth="1"/>
    <col min="6388" max="6388" width="9" style="20" customWidth="1"/>
    <col min="6389" max="6389" width="9.28515625" style="20" customWidth="1"/>
    <col min="6390" max="6390" width="11.7109375" style="20" customWidth="1"/>
    <col min="6391" max="6391" width="10.85546875" style="20" bestFit="1" customWidth="1"/>
    <col min="6392" max="6393" width="10.42578125" style="20" bestFit="1" customWidth="1"/>
    <col min="6394" max="6394" width="11.7109375" style="20" customWidth="1"/>
    <col min="6395" max="6395" width="10.42578125" style="20" bestFit="1" customWidth="1"/>
    <col min="6396" max="6396" width="10.28515625" style="20" bestFit="1" customWidth="1"/>
    <col min="6397" max="6397" width="11.7109375" style="20" customWidth="1"/>
    <col min="6398" max="6637" width="9.140625" style="20"/>
    <col min="6638" max="6638" width="4.5703125" style="20" customWidth="1"/>
    <col min="6639" max="6639" width="27.42578125" style="20" bestFit="1" customWidth="1"/>
    <col min="6640" max="6640" width="10.28515625" style="20" bestFit="1" customWidth="1"/>
    <col min="6641" max="6641" width="10.7109375" style="20" customWidth="1"/>
    <col min="6642" max="6642" width="11.7109375" style="20" customWidth="1"/>
    <col min="6643" max="6643" width="10" style="20" bestFit="1" customWidth="1"/>
    <col min="6644" max="6644" width="9" style="20" customWidth="1"/>
    <col min="6645" max="6645" width="9.28515625" style="20" customWidth="1"/>
    <col min="6646" max="6646" width="11.7109375" style="20" customWidth="1"/>
    <col min="6647" max="6647" width="10.85546875" style="20" bestFit="1" customWidth="1"/>
    <col min="6648" max="6649" width="10.42578125" style="20" bestFit="1" customWidth="1"/>
    <col min="6650" max="6650" width="11.7109375" style="20" customWidth="1"/>
    <col min="6651" max="6651" width="10.42578125" style="20" bestFit="1" customWidth="1"/>
    <col min="6652" max="6652" width="10.28515625" style="20" bestFit="1" customWidth="1"/>
    <col min="6653" max="6653" width="11.7109375" style="20" customWidth="1"/>
    <col min="6654" max="6893" width="9.140625" style="20"/>
    <col min="6894" max="6894" width="4.5703125" style="20" customWidth="1"/>
    <col min="6895" max="6895" width="27.42578125" style="20" bestFit="1" customWidth="1"/>
    <col min="6896" max="6896" width="10.28515625" style="20" bestFit="1" customWidth="1"/>
    <col min="6897" max="6897" width="10.7109375" style="20" customWidth="1"/>
    <col min="6898" max="6898" width="11.7109375" style="20" customWidth="1"/>
    <col min="6899" max="6899" width="10" style="20" bestFit="1" customWidth="1"/>
    <col min="6900" max="6900" width="9" style="20" customWidth="1"/>
    <col min="6901" max="6901" width="9.28515625" style="20" customWidth="1"/>
    <col min="6902" max="6902" width="11.7109375" style="20" customWidth="1"/>
    <col min="6903" max="6903" width="10.85546875" style="20" bestFit="1" customWidth="1"/>
    <col min="6904" max="6905" width="10.42578125" style="20" bestFit="1" customWidth="1"/>
    <col min="6906" max="6906" width="11.7109375" style="20" customWidth="1"/>
    <col min="6907" max="6907" width="10.42578125" style="20" bestFit="1" customWidth="1"/>
    <col min="6908" max="6908" width="10.28515625" style="20" bestFit="1" customWidth="1"/>
    <col min="6909" max="6909" width="11.7109375" style="20" customWidth="1"/>
    <col min="6910" max="7149" width="9.140625" style="20"/>
    <col min="7150" max="7150" width="4.5703125" style="20" customWidth="1"/>
    <col min="7151" max="7151" width="27.42578125" style="20" bestFit="1" customWidth="1"/>
    <col min="7152" max="7152" width="10.28515625" style="20" bestFit="1" customWidth="1"/>
    <col min="7153" max="7153" width="10.7109375" style="20" customWidth="1"/>
    <col min="7154" max="7154" width="11.7109375" style="20" customWidth="1"/>
    <col min="7155" max="7155" width="10" style="20" bestFit="1" customWidth="1"/>
    <col min="7156" max="7156" width="9" style="20" customWidth="1"/>
    <col min="7157" max="7157" width="9.28515625" style="20" customWidth="1"/>
    <col min="7158" max="7158" width="11.7109375" style="20" customWidth="1"/>
    <col min="7159" max="7159" width="10.85546875" style="20" bestFit="1" customWidth="1"/>
    <col min="7160" max="7161" width="10.42578125" style="20" bestFit="1" customWidth="1"/>
    <col min="7162" max="7162" width="11.7109375" style="20" customWidth="1"/>
    <col min="7163" max="7163" width="10.42578125" style="20" bestFit="1" customWidth="1"/>
    <col min="7164" max="7164" width="10.28515625" style="20" bestFit="1" customWidth="1"/>
    <col min="7165" max="7165" width="11.7109375" style="20" customWidth="1"/>
    <col min="7166" max="7405" width="9.140625" style="20"/>
    <col min="7406" max="7406" width="4.5703125" style="20" customWidth="1"/>
    <col min="7407" max="7407" width="27.42578125" style="20" bestFit="1" customWidth="1"/>
    <col min="7408" max="7408" width="10.28515625" style="20" bestFit="1" customWidth="1"/>
    <col min="7409" max="7409" width="10.7109375" style="20" customWidth="1"/>
    <col min="7410" max="7410" width="11.7109375" style="20" customWidth="1"/>
    <col min="7411" max="7411" width="10" style="20" bestFit="1" customWidth="1"/>
    <col min="7412" max="7412" width="9" style="20" customWidth="1"/>
    <col min="7413" max="7413" width="9.28515625" style="20" customWidth="1"/>
    <col min="7414" max="7414" width="11.7109375" style="20" customWidth="1"/>
    <col min="7415" max="7415" width="10.85546875" style="20" bestFit="1" customWidth="1"/>
    <col min="7416" max="7417" width="10.42578125" style="20" bestFit="1" customWidth="1"/>
    <col min="7418" max="7418" width="11.7109375" style="20" customWidth="1"/>
    <col min="7419" max="7419" width="10.42578125" style="20" bestFit="1" customWidth="1"/>
    <col min="7420" max="7420" width="10.28515625" style="20" bestFit="1" customWidth="1"/>
    <col min="7421" max="7421" width="11.7109375" style="20" customWidth="1"/>
    <col min="7422" max="7661" width="9.140625" style="20"/>
    <col min="7662" max="7662" width="4.5703125" style="20" customWidth="1"/>
    <col min="7663" max="7663" width="27.42578125" style="20" bestFit="1" customWidth="1"/>
    <col min="7664" max="7664" width="10.28515625" style="20" bestFit="1" customWidth="1"/>
    <col min="7665" max="7665" width="10.7109375" style="20" customWidth="1"/>
    <col min="7666" max="7666" width="11.7109375" style="20" customWidth="1"/>
    <col min="7667" max="7667" width="10" style="20" bestFit="1" customWidth="1"/>
    <col min="7668" max="7668" width="9" style="20" customWidth="1"/>
    <col min="7669" max="7669" width="9.28515625" style="20" customWidth="1"/>
    <col min="7670" max="7670" width="11.7109375" style="20" customWidth="1"/>
    <col min="7671" max="7671" width="10.85546875" style="20" bestFit="1" customWidth="1"/>
    <col min="7672" max="7673" width="10.42578125" style="20" bestFit="1" customWidth="1"/>
    <col min="7674" max="7674" width="11.7109375" style="20" customWidth="1"/>
    <col min="7675" max="7675" width="10.42578125" style="20" bestFit="1" customWidth="1"/>
    <col min="7676" max="7676" width="10.28515625" style="20" bestFit="1" customWidth="1"/>
    <col min="7677" max="7677" width="11.7109375" style="20" customWidth="1"/>
    <col min="7678" max="7917" width="9.140625" style="20"/>
    <col min="7918" max="7918" width="4.5703125" style="20" customWidth="1"/>
    <col min="7919" max="7919" width="27.42578125" style="20" bestFit="1" customWidth="1"/>
    <col min="7920" max="7920" width="10.28515625" style="20" bestFit="1" customWidth="1"/>
    <col min="7921" max="7921" width="10.7109375" style="20" customWidth="1"/>
    <col min="7922" max="7922" width="11.7109375" style="20" customWidth="1"/>
    <col min="7923" max="7923" width="10" style="20" bestFit="1" customWidth="1"/>
    <col min="7924" max="7924" width="9" style="20" customWidth="1"/>
    <col min="7925" max="7925" width="9.28515625" style="20" customWidth="1"/>
    <col min="7926" max="7926" width="11.7109375" style="20" customWidth="1"/>
    <col min="7927" max="7927" width="10.85546875" style="20" bestFit="1" customWidth="1"/>
    <col min="7928" max="7929" width="10.42578125" style="20" bestFit="1" customWidth="1"/>
    <col min="7930" max="7930" width="11.7109375" style="20" customWidth="1"/>
    <col min="7931" max="7931" width="10.42578125" style="20" bestFit="1" customWidth="1"/>
    <col min="7932" max="7932" width="10.28515625" style="20" bestFit="1" customWidth="1"/>
    <col min="7933" max="7933" width="11.7109375" style="20" customWidth="1"/>
    <col min="7934" max="8173" width="9.140625" style="20"/>
    <col min="8174" max="8174" width="4.5703125" style="20" customWidth="1"/>
    <col min="8175" max="8175" width="27.42578125" style="20" bestFit="1" customWidth="1"/>
    <col min="8176" max="8176" width="10.28515625" style="20" bestFit="1" customWidth="1"/>
    <col min="8177" max="8177" width="10.7109375" style="20" customWidth="1"/>
    <col min="8178" max="8178" width="11.7109375" style="20" customWidth="1"/>
    <col min="8179" max="8179" width="10" style="20" bestFit="1" customWidth="1"/>
    <col min="8180" max="8180" width="9" style="20" customWidth="1"/>
    <col min="8181" max="8181" width="9.28515625" style="20" customWidth="1"/>
    <col min="8182" max="8182" width="11.7109375" style="20" customWidth="1"/>
    <col min="8183" max="8183" width="10.85546875" style="20" bestFit="1" customWidth="1"/>
    <col min="8184" max="8185" width="10.42578125" style="20" bestFit="1" customWidth="1"/>
    <col min="8186" max="8186" width="11.7109375" style="20" customWidth="1"/>
    <col min="8187" max="8187" width="10.42578125" style="20" bestFit="1" customWidth="1"/>
    <col min="8188" max="8188" width="10.28515625" style="20" bestFit="1" customWidth="1"/>
    <col min="8189" max="8189" width="11.7109375" style="20" customWidth="1"/>
    <col min="8190" max="8429" width="9.140625" style="20"/>
    <col min="8430" max="8430" width="4.5703125" style="20" customWidth="1"/>
    <col min="8431" max="8431" width="27.42578125" style="20" bestFit="1" customWidth="1"/>
    <col min="8432" max="8432" width="10.28515625" style="20" bestFit="1" customWidth="1"/>
    <col min="8433" max="8433" width="10.7109375" style="20" customWidth="1"/>
    <col min="8434" max="8434" width="11.7109375" style="20" customWidth="1"/>
    <col min="8435" max="8435" width="10" style="20" bestFit="1" customWidth="1"/>
    <col min="8436" max="8436" width="9" style="20" customWidth="1"/>
    <col min="8437" max="8437" width="9.28515625" style="20" customWidth="1"/>
    <col min="8438" max="8438" width="11.7109375" style="20" customWidth="1"/>
    <col min="8439" max="8439" width="10.85546875" style="20" bestFit="1" customWidth="1"/>
    <col min="8440" max="8441" width="10.42578125" style="20" bestFit="1" customWidth="1"/>
    <col min="8442" max="8442" width="11.7109375" style="20" customWidth="1"/>
    <col min="8443" max="8443" width="10.42578125" style="20" bestFit="1" customWidth="1"/>
    <col min="8444" max="8444" width="10.28515625" style="20" bestFit="1" customWidth="1"/>
    <col min="8445" max="8445" width="11.7109375" style="20" customWidth="1"/>
    <col min="8446" max="8685" width="9.140625" style="20"/>
    <col min="8686" max="8686" width="4.5703125" style="20" customWidth="1"/>
    <col min="8687" max="8687" width="27.42578125" style="20" bestFit="1" customWidth="1"/>
    <col min="8688" max="8688" width="10.28515625" style="20" bestFit="1" customWidth="1"/>
    <col min="8689" max="8689" width="10.7109375" style="20" customWidth="1"/>
    <col min="8690" max="8690" width="11.7109375" style="20" customWidth="1"/>
    <col min="8691" max="8691" width="10" style="20" bestFit="1" customWidth="1"/>
    <col min="8692" max="8692" width="9" style="20" customWidth="1"/>
    <col min="8693" max="8693" width="9.28515625" style="20" customWidth="1"/>
    <col min="8694" max="8694" width="11.7109375" style="20" customWidth="1"/>
    <col min="8695" max="8695" width="10.85546875" style="20" bestFit="1" customWidth="1"/>
    <col min="8696" max="8697" width="10.42578125" style="20" bestFit="1" customWidth="1"/>
    <col min="8698" max="8698" width="11.7109375" style="20" customWidth="1"/>
    <col min="8699" max="8699" width="10.42578125" style="20" bestFit="1" customWidth="1"/>
    <col min="8700" max="8700" width="10.28515625" style="20" bestFit="1" customWidth="1"/>
    <col min="8701" max="8701" width="11.7109375" style="20" customWidth="1"/>
    <col min="8702" max="8941" width="9.140625" style="20"/>
    <col min="8942" max="8942" width="4.5703125" style="20" customWidth="1"/>
    <col min="8943" max="8943" width="27.42578125" style="20" bestFit="1" customWidth="1"/>
    <col min="8944" max="8944" width="10.28515625" style="20" bestFit="1" customWidth="1"/>
    <col min="8945" max="8945" width="10.7109375" style="20" customWidth="1"/>
    <col min="8946" max="8946" width="11.7109375" style="20" customWidth="1"/>
    <col min="8947" max="8947" width="10" style="20" bestFit="1" customWidth="1"/>
    <col min="8948" max="8948" width="9" style="20" customWidth="1"/>
    <col min="8949" max="8949" width="9.28515625" style="20" customWidth="1"/>
    <col min="8950" max="8950" width="11.7109375" style="20" customWidth="1"/>
    <col min="8951" max="8951" width="10.85546875" style="20" bestFit="1" customWidth="1"/>
    <col min="8952" max="8953" width="10.42578125" style="20" bestFit="1" customWidth="1"/>
    <col min="8954" max="8954" width="11.7109375" style="20" customWidth="1"/>
    <col min="8955" max="8955" width="10.42578125" style="20" bestFit="1" customWidth="1"/>
    <col min="8956" max="8956" width="10.28515625" style="20" bestFit="1" customWidth="1"/>
    <col min="8957" max="8957" width="11.7109375" style="20" customWidth="1"/>
    <col min="8958" max="9197" width="9.140625" style="20"/>
    <col min="9198" max="9198" width="4.5703125" style="20" customWidth="1"/>
    <col min="9199" max="9199" width="27.42578125" style="20" bestFit="1" customWidth="1"/>
    <col min="9200" max="9200" width="10.28515625" style="20" bestFit="1" customWidth="1"/>
    <col min="9201" max="9201" width="10.7109375" style="20" customWidth="1"/>
    <col min="9202" max="9202" width="11.7109375" style="20" customWidth="1"/>
    <col min="9203" max="9203" width="10" style="20" bestFit="1" customWidth="1"/>
    <col min="9204" max="9204" width="9" style="20" customWidth="1"/>
    <col min="9205" max="9205" width="9.28515625" style="20" customWidth="1"/>
    <col min="9206" max="9206" width="11.7109375" style="20" customWidth="1"/>
    <col min="9207" max="9207" width="10.85546875" style="20" bestFit="1" customWidth="1"/>
    <col min="9208" max="9209" width="10.42578125" style="20" bestFit="1" customWidth="1"/>
    <col min="9210" max="9210" width="11.7109375" style="20" customWidth="1"/>
    <col min="9211" max="9211" width="10.42578125" style="20" bestFit="1" customWidth="1"/>
    <col min="9212" max="9212" width="10.28515625" style="20" bestFit="1" customWidth="1"/>
    <col min="9213" max="9213" width="11.7109375" style="20" customWidth="1"/>
    <col min="9214" max="9453" width="9.140625" style="20"/>
    <col min="9454" max="9454" width="4.5703125" style="20" customWidth="1"/>
    <col min="9455" max="9455" width="27.42578125" style="20" bestFit="1" customWidth="1"/>
    <col min="9456" max="9456" width="10.28515625" style="20" bestFit="1" customWidth="1"/>
    <col min="9457" max="9457" width="10.7109375" style="20" customWidth="1"/>
    <col min="9458" max="9458" width="11.7109375" style="20" customWidth="1"/>
    <col min="9459" max="9459" width="10" style="20" bestFit="1" customWidth="1"/>
    <col min="9460" max="9460" width="9" style="20" customWidth="1"/>
    <col min="9461" max="9461" width="9.28515625" style="20" customWidth="1"/>
    <col min="9462" max="9462" width="11.7109375" style="20" customWidth="1"/>
    <col min="9463" max="9463" width="10.85546875" style="20" bestFit="1" customWidth="1"/>
    <col min="9464" max="9465" width="10.42578125" style="20" bestFit="1" customWidth="1"/>
    <col min="9466" max="9466" width="11.7109375" style="20" customWidth="1"/>
    <col min="9467" max="9467" width="10.42578125" style="20" bestFit="1" customWidth="1"/>
    <col min="9468" max="9468" width="10.28515625" style="20" bestFit="1" customWidth="1"/>
    <col min="9469" max="9469" width="11.7109375" style="20" customWidth="1"/>
    <col min="9470" max="9709" width="9.140625" style="20"/>
    <col min="9710" max="9710" width="4.5703125" style="20" customWidth="1"/>
    <col min="9711" max="9711" width="27.42578125" style="20" bestFit="1" customWidth="1"/>
    <col min="9712" max="9712" width="10.28515625" style="20" bestFit="1" customWidth="1"/>
    <col min="9713" max="9713" width="10.7109375" style="20" customWidth="1"/>
    <col min="9714" max="9714" width="11.7109375" style="20" customWidth="1"/>
    <col min="9715" max="9715" width="10" style="20" bestFit="1" customWidth="1"/>
    <col min="9716" max="9716" width="9" style="20" customWidth="1"/>
    <col min="9717" max="9717" width="9.28515625" style="20" customWidth="1"/>
    <col min="9718" max="9718" width="11.7109375" style="20" customWidth="1"/>
    <col min="9719" max="9719" width="10.85546875" style="20" bestFit="1" customWidth="1"/>
    <col min="9720" max="9721" width="10.42578125" style="20" bestFit="1" customWidth="1"/>
    <col min="9722" max="9722" width="11.7109375" style="20" customWidth="1"/>
    <col min="9723" max="9723" width="10.42578125" style="20" bestFit="1" customWidth="1"/>
    <col min="9724" max="9724" width="10.28515625" style="20" bestFit="1" customWidth="1"/>
    <col min="9725" max="9725" width="11.7109375" style="20" customWidth="1"/>
    <col min="9726" max="9965" width="9.140625" style="20"/>
    <col min="9966" max="9966" width="4.5703125" style="20" customWidth="1"/>
    <col min="9967" max="9967" width="27.42578125" style="20" bestFit="1" customWidth="1"/>
    <col min="9968" max="9968" width="10.28515625" style="20" bestFit="1" customWidth="1"/>
    <col min="9969" max="9969" width="10.7109375" style="20" customWidth="1"/>
    <col min="9970" max="9970" width="11.7109375" style="20" customWidth="1"/>
    <col min="9971" max="9971" width="10" style="20" bestFit="1" customWidth="1"/>
    <col min="9972" max="9972" width="9" style="20" customWidth="1"/>
    <col min="9973" max="9973" width="9.28515625" style="20" customWidth="1"/>
    <col min="9974" max="9974" width="11.7109375" style="20" customWidth="1"/>
    <col min="9975" max="9975" width="10.85546875" style="20" bestFit="1" customWidth="1"/>
    <col min="9976" max="9977" width="10.42578125" style="20" bestFit="1" customWidth="1"/>
    <col min="9978" max="9978" width="11.7109375" style="20" customWidth="1"/>
    <col min="9979" max="9979" width="10.42578125" style="20" bestFit="1" customWidth="1"/>
    <col min="9980" max="9980" width="10.28515625" style="20" bestFit="1" customWidth="1"/>
    <col min="9981" max="9981" width="11.7109375" style="20" customWidth="1"/>
    <col min="9982" max="10221" width="9.140625" style="20"/>
    <col min="10222" max="10222" width="4.5703125" style="20" customWidth="1"/>
    <col min="10223" max="10223" width="27.42578125" style="20" bestFit="1" customWidth="1"/>
    <col min="10224" max="10224" width="10.28515625" style="20" bestFit="1" customWidth="1"/>
    <col min="10225" max="10225" width="10.7109375" style="20" customWidth="1"/>
    <col min="10226" max="10226" width="11.7109375" style="20" customWidth="1"/>
    <col min="10227" max="10227" width="10" style="20" bestFit="1" customWidth="1"/>
    <col min="10228" max="10228" width="9" style="20" customWidth="1"/>
    <col min="10229" max="10229" width="9.28515625" style="20" customWidth="1"/>
    <col min="10230" max="10230" width="11.7109375" style="20" customWidth="1"/>
    <col min="10231" max="10231" width="10.85546875" style="20" bestFit="1" customWidth="1"/>
    <col min="10232" max="10233" width="10.42578125" style="20" bestFit="1" customWidth="1"/>
    <col min="10234" max="10234" width="11.7109375" style="20" customWidth="1"/>
    <col min="10235" max="10235" width="10.42578125" style="20" bestFit="1" customWidth="1"/>
    <col min="10236" max="10236" width="10.28515625" style="20" bestFit="1" customWidth="1"/>
    <col min="10237" max="10237" width="11.7109375" style="20" customWidth="1"/>
    <col min="10238" max="10477" width="9.140625" style="20"/>
    <col min="10478" max="10478" width="4.5703125" style="20" customWidth="1"/>
    <col min="10479" max="10479" width="27.42578125" style="20" bestFit="1" customWidth="1"/>
    <col min="10480" max="10480" width="10.28515625" style="20" bestFit="1" customWidth="1"/>
    <col min="10481" max="10481" width="10.7109375" style="20" customWidth="1"/>
    <col min="10482" max="10482" width="11.7109375" style="20" customWidth="1"/>
    <col min="10483" max="10483" width="10" style="20" bestFit="1" customWidth="1"/>
    <col min="10484" max="10484" width="9" style="20" customWidth="1"/>
    <col min="10485" max="10485" width="9.28515625" style="20" customWidth="1"/>
    <col min="10486" max="10486" width="11.7109375" style="20" customWidth="1"/>
    <col min="10487" max="10487" width="10.85546875" style="20" bestFit="1" customWidth="1"/>
    <col min="10488" max="10489" width="10.42578125" style="20" bestFit="1" customWidth="1"/>
    <col min="10490" max="10490" width="11.7109375" style="20" customWidth="1"/>
    <col min="10491" max="10491" width="10.42578125" style="20" bestFit="1" customWidth="1"/>
    <col min="10492" max="10492" width="10.28515625" style="20" bestFit="1" customWidth="1"/>
    <col min="10493" max="10493" width="11.7109375" style="20" customWidth="1"/>
    <col min="10494" max="10733" width="9.140625" style="20"/>
    <col min="10734" max="10734" width="4.5703125" style="20" customWidth="1"/>
    <col min="10735" max="10735" width="27.42578125" style="20" bestFit="1" customWidth="1"/>
    <col min="10736" max="10736" width="10.28515625" style="20" bestFit="1" customWidth="1"/>
    <col min="10737" max="10737" width="10.7109375" style="20" customWidth="1"/>
    <col min="10738" max="10738" width="11.7109375" style="20" customWidth="1"/>
    <col min="10739" max="10739" width="10" style="20" bestFit="1" customWidth="1"/>
    <col min="10740" max="10740" width="9" style="20" customWidth="1"/>
    <col min="10741" max="10741" width="9.28515625" style="20" customWidth="1"/>
    <col min="10742" max="10742" width="11.7109375" style="20" customWidth="1"/>
    <col min="10743" max="10743" width="10.85546875" style="20" bestFit="1" customWidth="1"/>
    <col min="10744" max="10745" width="10.42578125" style="20" bestFit="1" customWidth="1"/>
    <col min="10746" max="10746" width="11.7109375" style="20" customWidth="1"/>
    <col min="10747" max="10747" width="10.42578125" style="20" bestFit="1" customWidth="1"/>
    <col min="10748" max="10748" width="10.28515625" style="20" bestFit="1" customWidth="1"/>
    <col min="10749" max="10749" width="11.7109375" style="20" customWidth="1"/>
    <col min="10750" max="10989" width="9.140625" style="20"/>
    <col min="10990" max="10990" width="4.5703125" style="20" customWidth="1"/>
    <col min="10991" max="10991" width="27.42578125" style="20" bestFit="1" customWidth="1"/>
    <col min="10992" max="10992" width="10.28515625" style="20" bestFit="1" customWidth="1"/>
    <col min="10993" max="10993" width="10.7109375" style="20" customWidth="1"/>
    <col min="10994" max="10994" width="11.7109375" style="20" customWidth="1"/>
    <col min="10995" max="10995" width="10" style="20" bestFit="1" customWidth="1"/>
    <col min="10996" max="10996" width="9" style="20" customWidth="1"/>
    <col min="10997" max="10997" width="9.28515625" style="20" customWidth="1"/>
    <col min="10998" max="10998" width="11.7109375" style="20" customWidth="1"/>
    <col min="10999" max="10999" width="10.85546875" style="20" bestFit="1" customWidth="1"/>
    <col min="11000" max="11001" width="10.42578125" style="20" bestFit="1" customWidth="1"/>
    <col min="11002" max="11002" width="11.7109375" style="20" customWidth="1"/>
    <col min="11003" max="11003" width="10.42578125" style="20" bestFit="1" customWidth="1"/>
    <col min="11004" max="11004" width="10.28515625" style="20" bestFit="1" customWidth="1"/>
    <col min="11005" max="11005" width="11.7109375" style="20" customWidth="1"/>
    <col min="11006" max="11245" width="9.140625" style="20"/>
    <col min="11246" max="11246" width="4.5703125" style="20" customWidth="1"/>
    <col min="11247" max="11247" width="27.42578125" style="20" bestFit="1" customWidth="1"/>
    <col min="11248" max="11248" width="10.28515625" style="20" bestFit="1" customWidth="1"/>
    <col min="11249" max="11249" width="10.7109375" style="20" customWidth="1"/>
    <col min="11250" max="11250" width="11.7109375" style="20" customWidth="1"/>
    <col min="11251" max="11251" width="10" style="20" bestFit="1" customWidth="1"/>
    <col min="11252" max="11252" width="9" style="20" customWidth="1"/>
    <col min="11253" max="11253" width="9.28515625" style="20" customWidth="1"/>
    <col min="11254" max="11254" width="11.7109375" style="20" customWidth="1"/>
    <col min="11255" max="11255" width="10.85546875" style="20" bestFit="1" customWidth="1"/>
    <col min="11256" max="11257" width="10.42578125" style="20" bestFit="1" customWidth="1"/>
    <col min="11258" max="11258" width="11.7109375" style="20" customWidth="1"/>
    <col min="11259" max="11259" width="10.42578125" style="20" bestFit="1" customWidth="1"/>
    <col min="11260" max="11260" width="10.28515625" style="20" bestFit="1" customWidth="1"/>
    <col min="11261" max="11261" width="11.7109375" style="20" customWidth="1"/>
    <col min="11262" max="11501" width="9.140625" style="20"/>
    <col min="11502" max="11502" width="4.5703125" style="20" customWidth="1"/>
    <col min="11503" max="11503" width="27.42578125" style="20" bestFit="1" customWidth="1"/>
    <col min="11504" max="11504" width="10.28515625" style="20" bestFit="1" customWidth="1"/>
    <col min="11505" max="11505" width="10.7109375" style="20" customWidth="1"/>
    <col min="11506" max="11506" width="11.7109375" style="20" customWidth="1"/>
    <col min="11507" max="11507" width="10" style="20" bestFit="1" customWidth="1"/>
    <col min="11508" max="11508" width="9" style="20" customWidth="1"/>
    <col min="11509" max="11509" width="9.28515625" style="20" customWidth="1"/>
    <col min="11510" max="11510" width="11.7109375" style="20" customWidth="1"/>
    <col min="11511" max="11511" width="10.85546875" style="20" bestFit="1" customWidth="1"/>
    <col min="11512" max="11513" width="10.42578125" style="20" bestFit="1" customWidth="1"/>
    <col min="11514" max="11514" width="11.7109375" style="20" customWidth="1"/>
    <col min="11515" max="11515" width="10.42578125" style="20" bestFit="1" customWidth="1"/>
    <col min="11516" max="11516" width="10.28515625" style="20" bestFit="1" customWidth="1"/>
    <col min="11517" max="11517" width="11.7109375" style="20" customWidth="1"/>
    <col min="11518" max="11757" width="9.140625" style="20"/>
    <col min="11758" max="11758" width="4.5703125" style="20" customWidth="1"/>
    <col min="11759" max="11759" width="27.42578125" style="20" bestFit="1" customWidth="1"/>
    <col min="11760" max="11760" width="10.28515625" style="20" bestFit="1" customWidth="1"/>
    <col min="11761" max="11761" width="10.7109375" style="20" customWidth="1"/>
    <col min="11762" max="11762" width="11.7109375" style="20" customWidth="1"/>
    <col min="11763" max="11763" width="10" style="20" bestFit="1" customWidth="1"/>
    <col min="11764" max="11764" width="9" style="20" customWidth="1"/>
    <col min="11765" max="11765" width="9.28515625" style="20" customWidth="1"/>
    <col min="11766" max="11766" width="11.7109375" style="20" customWidth="1"/>
    <col min="11767" max="11767" width="10.85546875" style="20" bestFit="1" customWidth="1"/>
    <col min="11768" max="11769" width="10.42578125" style="20" bestFit="1" customWidth="1"/>
    <col min="11770" max="11770" width="11.7109375" style="20" customWidth="1"/>
    <col min="11771" max="11771" width="10.42578125" style="20" bestFit="1" customWidth="1"/>
    <col min="11772" max="11772" width="10.28515625" style="20" bestFit="1" customWidth="1"/>
    <col min="11773" max="11773" width="11.7109375" style="20" customWidth="1"/>
    <col min="11774" max="12013" width="9.140625" style="20"/>
    <col min="12014" max="12014" width="4.5703125" style="20" customWidth="1"/>
    <col min="12015" max="12015" width="27.42578125" style="20" bestFit="1" customWidth="1"/>
    <col min="12016" max="12016" width="10.28515625" style="20" bestFit="1" customWidth="1"/>
    <col min="12017" max="12017" width="10.7109375" style="20" customWidth="1"/>
    <col min="12018" max="12018" width="11.7109375" style="20" customWidth="1"/>
    <col min="12019" max="12019" width="10" style="20" bestFit="1" customWidth="1"/>
    <col min="12020" max="12020" width="9" style="20" customWidth="1"/>
    <col min="12021" max="12021" width="9.28515625" style="20" customWidth="1"/>
    <col min="12022" max="12022" width="11.7109375" style="20" customWidth="1"/>
    <col min="12023" max="12023" width="10.85546875" style="20" bestFit="1" customWidth="1"/>
    <col min="12024" max="12025" width="10.42578125" style="20" bestFit="1" customWidth="1"/>
    <col min="12026" max="12026" width="11.7109375" style="20" customWidth="1"/>
    <col min="12027" max="12027" width="10.42578125" style="20" bestFit="1" customWidth="1"/>
    <col min="12028" max="12028" width="10.28515625" style="20" bestFit="1" customWidth="1"/>
    <col min="12029" max="12029" width="11.7109375" style="20" customWidth="1"/>
    <col min="12030" max="12269" width="9.140625" style="20"/>
    <col min="12270" max="12270" width="4.5703125" style="20" customWidth="1"/>
    <col min="12271" max="12271" width="27.42578125" style="20" bestFit="1" customWidth="1"/>
    <col min="12272" max="12272" width="10.28515625" style="20" bestFit="1" customWidth="1"/>
    <col min="12273" max="12273" width="10.7109375" style="20" customWidth="1"/>
    <col min="12274" max="12274" width="11.7109375" style="20" customWidth="1"/>
    <col min="12275" max="12275" width="10" style="20" bestFit="1" customWidth="1"/>
    <col min="12276" max="12276" width="9" style="20" customWidth="1"/>
    <col min="12277" max="12277" width="9.28515625" style="20" customWidth="1"/>
    <col min="12278" max="12278" width="11.7109375" style="20" customWidth="1"/>
    <col min="12279" max="12279" width="10.85546875" style="20" bestFit="1" customWidth="1"/>
    <col min="12280" max="12281" width="10.42578125" style="20" bestFit="1" customWidth="1"/>
    <col min="12282" max="12282" width="11.7109375" style="20" customWidth="1"/>
    <col min="12283" max="12283" width="10.42578125" style="20" bestFit="1" customWidth="1"/>
    <col min="12284" max="12284" width="10.28515625" style="20" bestFit="1" customWidth="1"/>
    <col min="12285" max="12285" width="11.7109375" style="20" customWidth="1"/>
    <col min="12286" max="12525" width="9.140625" style="20"/>
    <col min="12526" max="12526" width="4.5703125" style="20" customWidth="1"/>
    <col min="12527" max="12527" width="27.42578125" style="20" bestFit="1" customWidth="1"/>
    <col min="12528" max="12528" width="10.28515625" style="20" bestFit="1" customWidth="1"/>
    <col min="12529" max="12529" width="10.7109375" style="20" customWidth="1"/>
    <col min="12530" max="12530" width="11.7109375" style="20" customWidth="1"/>
    <col min="12531" max="12531" width="10" style="20" bestFit="1" customWidth="1"/>
    <col min="12532" max="12532" width="9" style="20" customWidth="1"/>
    <col min="12533" max="12533" width="9.28515625" style="20" customWidth="1"/>
    <col min="12534" max="12534" width="11.7109375" style="20" customWidth="1"/>
    <col min="12535" max="12535" width="10.85546875" style="20" bestFit="1" customWidth="1"/>
    <col min="12536" max="12537" width="10.42578125" style="20" bestFit="1" customWidth="1"/>
    <col min="12538" max="12538" width="11.7109375" style="20" customWidth="1"/>
    <col min="12539" max="12539" width="10.42578125" style="20" bestFit="1" customWidth="1"/>
    <col min="12540" max="12540" width="10.28515625" style="20" bestFit="1" customWidth="1"/>
    <col min="12541" max="12541" width="11.7109375" style="20" customWidth="1"/>
    <col min="12542" max="12781" width="9.140625" style="20"/>
    <col min="12782" max="12782" width="4.5703125" style="20" customWidth="1"/>
    <col min="12783" max="12783" width="27.42578125" style="20" bestFit="1" customWidth="1"/>
    <col min="12784" max="12784" width="10.28515625" style="20" bestFit="1" customWidth="1"/>
    <col min="12785" max="12785" width="10.7109375" style="20" customWidth="1"/>
    <col min="12786" max="12786" width="11.7109375" style="20" customWidth="1"/>
    <col min="12787" max="12787" width="10" style="20" bestFit="1" customWidth="1"/>
    <col min="12788" max="12788" width="9" style="20" customWidth="1"/>
    <col min="12789" max="12789" width="9.28515625" style="20" customWidth="1"/>
    <col min="12790" max="12790" width="11.7109375" style="20" customWidth="1"/>
    <col min="12791" max="12791" width="10.85546875" style="20" bestFit="1" customWidth="1"/>
    <col min="12792" max="12793" width="10.42578125" style="20" bestFit="1" customWidth="1"/>
    <col min="12794" max="12794" width="11.7109375" style="20" customWidth="1"/>
    <col min="12795" max="12795" width="10.42578125" style="20" bestFit="1" customWidth="1"/>
    <col min="12796" max="12796" width="10.28515625" style="20" bestFit="1" customWidth="1"/>
    <col min="12797" max="12797" width="11.7109375" style="20" customWidth="1"/>
    <col min="12798" max="13037" width="9.140625" style="20"/>
    <col min="13038" max="13038" width="4.5703125" style="20" customWidth="1"/>
    <col min="13039" max="13039" width="27.42578125" style="20" bestFit="1" customWidth="1"/>
    <col min="13040" max="13040" width="10.28515625" style="20" bestFit="1" customWidth="1"/>
    <col min="13041" max="13041" width="10.7109375" style="20" customWidth="1"/>
    <col min="13042" max="13042" width="11.7109375" style="20" customWidth="1"/>
    <col min="13043" max="13043" width="10" style="20" bestFit="1" customWidth="1"/>
    <col min="13044" max="13044" width="9" style="20" customWidth="1"/>
    <col min="13045" max="13045" width="9.28515625" style="20" customWidth="1"/>
    <col min="13046" max="13046" width="11.7109375" style="20" customWidth="1"/>
    <col min="13047" max="13047" width="10.85546875" style="20" bestFit="1" customWidth="1"/>
    <col min="13048" max="13049" width="10.42578125" style="20" bestFit="1" customWidth="1"/>
    <col min="13050" max="13050" width="11.7109375" style="20" customWidth="1"/>
    <col min="13051" max="13051" width="10.42578125" style="20" bestFit="1" customWidth="1"/>
    <col min="13052" max="13052" width="10.28515625" style="20" bestFit="1" customWidth="1"/>
    <col min="13053" max="13053" width="11.7109375" style="20" customWidth="1"/>
    <col min="13054" max="13293" width="9.140625" style="20"/>
    <col min="13294" max="13294" width="4.5703125" style="20" customWidth="1"/>
    <col min="13295" max="13295" width="27.42578125" style="20" bestFit="1" customWidth="1"/>
    <col min="13296" max="13296" width="10.28515625" style="20" bestFit="1" customWidth="1"/>
    <col min="13297" max="13297" width="10.7109375" style="20" customWidth="1"/>
    <col min="13298" max="13298" width="11.7109375" style="20" customWidth="1"/>
    <col min="13299" max="13299" width="10" style="20" bestFit="1" customWidth="1"/>
    <col min="13300" max="13300" width="9" style="20" customWidth="1"/>
    <col min="13301" max="13301" width="9.28515625" style="20" customWidth="1"/>
    <col min="13302" max="13302" width="11.7109375" style="20" customWidth="1"/>
    <col min="13303" max="13303" width="10.85546875" style="20" bestFit="1" customWidth="1"/>
    <col min="13304" max="13305" width="10.42578125" style="20" bestFit="1" customWidth="1"/>
    <col min="13306" max="13306" width="11.7109375" style="20" customWidth="1"/>
    <col min="13307" max="13307" width="10.42578125" style="20" bestFit="1" customWidth="1"/>
    <col min="13308" max="13308" width="10.28515625" style="20" bestFit="1" customWidth="1"/>
    <col min="13309" max="13309" width="11.7109375" style="20" customWidth="1"/>
    <col min="13310" max="13549" width="9.140625" style="20"/>
    <col min="13550" max="13550" width="4.5703125" style="20" customWidth="1"/>
    <col min="13551" max="13551" width="27.42578125" style="20" bestFit="1" customWidth="1"/>
    <col min="13552" max="13552" width="10.28515625" style="20" bestFit="1" customWidth="1"/>
    <col min="13553" max="13553" width="10.7109375" style="20" customWidth="1"/>
    <col min="13554" max="13554" width="11.7109375" style="20" customWidth="1"/>
    <col min="13555" max="13555" width="10" style="20" bestFit="1" customWidth="1"/>
    <col min="13556" max="13556" width="9" style="20" customWidth="1"/>
    <col min="13557" max="13557" width="9.28515625" style="20" customWidth="1"/>
    <col min="13558" max="13558" width="11.7109375" style="20" customWidth="1"/>
    <col min="13559" max="13559" width="10.85546875" style="20" bestFit="1" customWidth="1"/>
    <col min="13560" max="13561" width="10.42578125" style="20" bestFit="1" customWidth="1"/>
    <col min="13562" max="13562" width="11.7109375" style="20" customWidth="1"/>
    <col min="13563" max="13563" width="10.42578125" style="20" bestFit="1" customWidth="1"/>
    <col min="13564" max="13564" width="10.28515625" style="20" bestFit="1" customWidth="1"/>
    <col min="13565" max="13565" width="11.7109375" style="20" customWidth="1"/>
    <col min="13566" max="13805" width="9.140625" style="20"/>
    <col min="13806" max="13806" width="4.5703125" style="20" customWidth="1"/>
    <col min="13807" max="13807" width="27.42578125" style="20" bestFit="1" customWidth="1"/>
    <col min="13808" max="13808" width="10.28515625" style="20" bestFit="1" customWidth="1"/>
    <col min="13809" max="13809" width="10.7109375" style="20" customWidth="1"/>
    <col min="13810" max="13810" width="11.7109375" style="20" customWidth="1"/>
    <col min="13811" max="13811" width="10" style="20" bestFit="1" customWidth="1"/>
    <col min="13812" max="13812" width="9" style="20" customWidth="1"/>
    <col min="13813" max="13813" width="9.28515625" style="20" customWidth="1"/>
    <col min="13814" max="13814" width="11.7109375" style="20" customWidth="1"/>
    <col min="13815" max="13815" width="10.85546875" style="20" bestFit="1" customWidth="1"/>
    <col min="13816" max="13817" width="10.42578125" style="20" bestFit="1" customWidth="1"/>
    <col min="13818" max="13818" width="11.7109375" style="20" customWidth="1"/>
    <col min="13819" max="13819" width="10.42578125" style="20" bestFit="1" customWidth="1"/>
    <col min="13820" max="13820" width="10.28515625" style="20" bestFit="1" customWidth="1"/>
    <col min="13821" max="13821" width="11.7109375" style="20" customWidth="1"/>
    <col min="13822" max="14061" width="9.140625" style="20"/>
    <col min="14062" max="14062" width="4.5703125" style="20" customWidth="1"/>
    <col min="14063" max="14063" width="27.42578125" style="20" bestFit="1" customWidth="1"/>
    <col min="14064" max="14064" width="10.28515625" style="20" bestFit="1" customWidth="1"/>
    <col min="14065" max="14065" width="10.7109375" style="20" customWidth="1"/>
    <col min="14066" max="14066" width="11.7109375" style="20" customWidth="1"/>
    <col min="14067" max="14067" width="10" style="20" bestFit="1" customWidth="1"/>
    <col min="14068" max="14068" width="9" style="20" customWidth="1"/>
    <col min="14069" max="14069" width="9.28515625" style="20" customWidth="1"/>
    <col min="14070" max="14070" width="11.7109375" style="20" customWidth="1"/>
    <col min="14071" max="14071" width="10.85546875" style="20" bestFit="1" customWidth="1"/>
    <col min="14072" max="14073" width="10.42578125" style="20" bestFit="1" customWidth="1"/>
    <col min="14074" max="14074" width="11.7109375" style="20" customWidth="1"/>
    <col min="14075" max="14075" width="10.42578125" style="20" bestFit="1" customWidth="1"/>
    <col min="14076" max="14076" width="10.28515625" style="20" bestFit="1" customWidth="1"/>
    <col min="14077" max="14077" width="11.7109375" style="20" customWidth="1"/>
    <col min="14078" max="14317" width="9.140625" style="20"/>
    <col min="14318" max="14318" width="4.5703125" style="20" customWidth="1"/>
    <col min="14319" max="14319" width="27.42578125" style="20" bestFit="1" customWidth="1"/>
    <col min="14320" max="14320" width="10.28515625" style="20" bestFit="1" customWidth="1"/>
    <col min="14321" max="14321" width="10.7109375" style="20" customWidth="1"/>
    <col min="14322" max="14322" width="11.7109375" style="20" customWidth="1"/>
    <col min="14323" max="14323" width="10" style="20" bestFit="1" customWidth="1"/>
    <col min="14324" max="14324" width="9" style="20" customWidth="1"/>
    <col min="14325" max="14325" width="9.28515625" style="20" customWidth="1"/>
    <col min="14326" max="14326" width="11.7109375" style="20" customWidth="1"/>
    <col min="14327" max="14327" width="10.85546875" style="20" bestFit="1" customWidth="1"/>
    <col min="14328" max="14329" width="10.42578125" style="20" bestFit="1" customWidth="1"/>
    <col min="14330" max="14330" width="11.7109375" style="20" customWidth="1"/>
    <col min="14331" max="14331" width="10.42578125" style="20" bestFit="1" customWidth="1"/>
    <col min="14332" max="14332" width="10.28515625" style="20" bestFit="1" customWidth="1"/>
    <col min="14333" max="14333" width="11.7109375" style="20" customWidth="1"/>
    <col min="14334" max="14573" width="9.140625" style="20"/>
    <col min="14574" max="14574" width="4.5703125" style="20" customWidth="1"/>
    <col min="14575" max="14575" width="27.42578125" style="20" bestFit="1" customWidth="1"/>
    <col min="14576" max="14576" width="10.28515625" style="20" bestFit="1" customWidth="1"/>
    <col min="14577" max="14577" width="10.7109375" style="20" customWidth="1"/>
    <col min="14578" max="14578" width="11.7109375" style="20" customWidth="1"/>
    <col min="14579" max="14579" width="10" style="20" bestFit="1" customWidth="1"/>
    <col min="14580" max="14580" width="9" style="20" customWidth="1"/>
    <col min="14581" max="14581" width="9.28515625" style="20" customWidth="1"/>
    <col min="14582" max="14582" width="11.7109375" style="20" customWidth="1"/>
    <col min="14583" max="14583" width="10.85546875" style="20" bestFit="1" customWidth="1"/>
    <col min="14584" max="14585" width="10.42578125" style="20" bestFit="1" customWidth="1"/>
    <col min="14586" max="14586" width="11.7109375" style="20" customWidth="1"/>
    <col min="14587" max="14587" width="10.42578125" style="20" bestFit="1" customWidth="1"/>
    <col min="14588" max="14588" width="10.28515625" style="20" bestFit="1" customWidth="1"/>
    <col min="14589" max="14589" width="11.7109375" style="20" customWidth="1"/>
    <col min="14590" max="14829" width="9.140625" style="20"/>
    <col min="14830" max="14830" width="4.5703125" style="20" customWidth="1"/>
    <col min="14831" max="14831" width="27.42578125" style="20" bestFit="1" customWidth="1"/>
    <col min="14832" max="14832" width="10.28515625" style="20" bestFit="1" customWidth="1"/>
    <col min="14833" max="14833" width="10.7109375" style="20" customWidth="1"/>
    <col min="14834" max="14834" width="11.7109375" style="20" customWidth="1"/>
    <col min="14835" max="14835" width="10" style="20" bestFit="1" customWidth="1"/>
    <col min="14836" max="14836" width="9" style="20" customWidth="1"/>
    <col min="14837" max="14837" width="9.28515625" style="20" customWidth="1"/>
    <col min="14838" max="14838" width="11.7109375" style="20" customWidth="1"/>
    <col min="14839" max="14839" width="10.85546875" style="20" bestFit="1" customWidth="1"/>
    <col min="14840" max="14841" width="10.42578125" style="20" bestFit="1" customWidth="1"/>
    <col min="14842" max="14842" width="11.7109375" style="20" customWidth="1"/>
    <col min="14843" max="14843" width="10.42578125" style="20" bestFit="1" customWidth="1"/>
    <col min="14844" max="14844" width="10.28515625" style="20" bestFit="1" customWidth="1"/>
    <col min="14845" max="14845" width="11.7109375" style="20" customWidth="1"/>
    <col min="14846" max="15085" width="9.140625" style="20"/>
    <col min="15086" max="15086" width="4.5703125" style="20" customWidth="1"/>
    <col min="15087" max="15087" width="27.42578125" style="20" bestFit="1" customWidth="1"/>
    <col min="15088" max="15088" width="10.28515625" style="20" bestFit="1" customWidth="1"/>
    <col min="15089" max="15089" width="10.7109375" style="20" customWidth="1"/>
    <col min="15090" max="15090" width="11.7109375" style="20" customWidth="1"/>
    <col min="15091" max="15091" width="10" style="20" bestFit="1" customWidth="1"/>
    <col min="15092" max="15092" width="9" style="20" customWidth="1"/>
    <col min="15093" max="15093" width="9.28515625" style="20" customWidth="1"/>
    <col min="15094" max="15094" width="11.7109375" style="20" customWidth="1"/>
    <col min="15095" max="15095" width="10.85546875" style="20" bestFit="1" customWidth="1"/>
    <col min="15096" max="15097" width="10.42578125" style="20" bestFit="1" customWidth="1"/>
    <col min="15098" max="15098" width="11.7109375" style="20" customWidth="1"/>
    <col min="15099" max="15099" width="10.42578125" style="20" bestFit="1" customWidth="1"/>
    <col min="15100" max="15100" width="10.28515625" style="20" bestFit="1" customWidth="1"/>
    <col min="15101" max="15101" width="11.7109375" style="20" customWidth="1"/>
    <col min="15102" max="15341" width="9.140625" style="20"/>
    <col min="15342" max="15342" width="4.5703125" style="20" customWidth="1"/>
    <col min="15343" max="15343" width="27.42578125" style="20" bestFit="1" customWidth="1"/>
    <col min="15344" max="15344" width="10.28515625" style="20" bestFit="1" customWidth="1"/>
    <col min="15345" max="15345" width="10.7109375" style="20" customWidth="1"/>
    <col min="15346" max="15346" width="11.7109375" style="20" customWidth="1"/>
    <col min="15347" max="15347" width="10" style="20" bestFit="1" customWidth="1"/>
    <col min="15348" max="15348" width="9" style="20" customWidth="1"/>
    <col min="15349" max="15349" width="9.28515625" style="20" customWidth="1"/>
    <col min="15350" max="15350" width="11.7109375" style="20" customWidth="1"/>
    <col min="15351" max="15351" width="10.85546875" style="20" bestFit="1" customWidth="1"/>
    <col min="15352" max="15353" width="10.42578125" style="20" bestFit="1" customWidth="1"/>
    <col min="15354" max="15354" width="11.7109375" style="20" customWidth="1"/>
    <col min="15355" max="15355" width="10.42578125" style="20" bestFit="1" customWidth="1"/>
    <col min="15356" max="15356" width="10.28515625" style="20" bestFit="1" customWidth="1"/>
    <col min="15357" max="15357" width="11.7109375" style="20" customWidth="1"/>
    <col min="15358" max="15597" width="9.140625" style="20"/>
    <col min="15598" max="15598" width="4.5703125" style="20" customWidth="1"/>
    <col min="15599" max="15599" width="27.42578125" style="20" bestFit="1" customWidth="1"/>
    <col min="15600" max="15600" width="10.28515625" style="20" bestFit="1" customWidth="1"/>
    <col min="15601" max="15601" width="10.7109375" style="20" customWidth="1"/>
    <col min="15602" max="15602" width="11.7109375" style="20" customWidth="1"/>
    <col min="15603" max="15603" width="10" style="20" bestFit="1" customWidth="1"/>
    <col min="15604" max="15604" width="9" style="20" customWidth="1"/>
    <col min="15605" max="15605" width="9.28515625" style="20" customWidth="1"/>
    <col min="15606" max="15606" width="11.7109375" style="20" customWidth="1"/>
    <col min="15607" max="15607" width="10.85546875" style="20" bestFit="1" customWidth="1"/>
    <col min="15608" max="15609" width="10.42578125" style="20" bestFit="1" customWidth="1"/>
    <col min="15610" max="15610" width="11.7109375" style="20" customWidth="1"/>
    <col min="15611" max="15611" width="10.42578125" style="20" bestFit="1" customWidth="1"/>
    <col min="15612" max="15612" width="10.28515625" style="20" bestFit="1" customWidth="1"/>
    <col min="15613" max="15613" width="11.7109375" style="20" customWidth="1"/>
    <col min="15614" max="15853" width="9.140625" style="20"/>
    <col min="15854" max="15854" width="4.5703125" style="20" customWidth="1"/>
    <col min="15855" max="15855" width="27.42578125" style="20" bestFit="1" customWidth="1"/>
    <col min="15856" max="15856" width="10.28515625" style="20" bestFit="1" customWidth="1"/>
    <col min="15857" max="15857" width="10.7109375" style="20" customWidth="1"/>
    <col min="15858" max="15858" width="11.7109375" style="20" customWidth="1"/>
    <col min="15859" max="15859" width="10" style="20" bestFit="1" customWidth="1"/>
    <col min="15860" max="15860" width="9" style="20" customWidth="1"/>
    <col min="15861" max="15861" width="9.28515625" style="20" customWidth="1"/>
    <col min="15862" max="15862" width="11.7109375" style="20" customWidth="1"/>
    <col min="15863" max="15863" width="10.85546875" style="20" bestFit="1" customWidth="1"/>
    <col min="15864" max="15865" width="10.42578125" style="20" bestFit="1" customWidth="1"/>
    <col min="15866" max="15866" width="11.7109375" style="20" customWidth="1"/>
    <col min="15867" max="15867" width="10.42578125" style="20" bestFit="1" customWidth="1"/>
    <col min="15868" max="15868" width="10.28515625" style="20" bestFit="1" customWidth="1"/>
    <col min="15869" max="15869" width="11.7109375" style="20" customWidth="1"/>
    <col min="15870" max="16109" width="9.140625" style="20"/>
    <col min="16110" max="16110" width="4.5703125" style="20" customWidth="1"/>
    <col min="16111" max="16111" width="27.42578125" style="20" bestFit="1" customWidth="1"/>
    <col min="16112" max="16112" width="10.28515625" style="20" bestFit="1" customWidth="1"/>
    <col min="16113" max="16113" width="10.7109375" style="20" customWidth="1"/>
    <col min="16114" max="16114" width="11.7109375" style="20" customWidth="1"/>
    <col min="16115" max="16115" width="10" style="20" bestFit="1" customWidth="1"/>
    <col min="16116" max="16116" width="9" style="20" customWidth="1"/>
    <col min="16117" max="16117" width="9.28515625" style="20" customWidth="1"/>
    <col min="16118" max="16118" width="11.7109375" style="20" customWidth="1"/>
    <col min="16119" max="16119" width="10.85546875" style="20" bestFit="1" customWidth="1"/>
    <col min="16120" max="16121" width="10.42578125" style="20" bestFit="1" customWidth="1"/>
    <col min="16122" max="16122" width="11.7109375" style="20" customWidth="1"/>
    <col min="16123" max="16123" width="10.42578125" style="20" bestFit="1" customWidth="1"/>
    <col min="16124" max="16124" width="10.28515625" style="20" bestFit="1" customWidth="1"/>
    <col min="16125" max="16125" width="11.7109375" style="20" customWidth="1"/>
    <col min="16126" max="16384" width="9.140625" style="20"/>
  </cols>
  <sheetData>
    <row r="1" spans="1:13" ht="18.75" thickBot="1"/>
    <row r="2" spans="1:13" ht="34.5" customHeight="1">
      <c r="B2" s="201" t="s">
        <v>421</v>
      </c>
      <c r="C2" s="202"/>
      <c r="D2" s="202"/>
      <c r="E2" s="202"/>
      <c r="F2" s="202"/>
      <c r="G2" s="202"/>
      <c r="H2" s="202"/>
      <c r="I2" s="202"/>
      <c r="J2" s="202"/>
      <c r="K2" s="202"/>
      <c r="L2" s="163"/>
      <c r="M2" s="163"/>
    </row>
    <row r="3" spans="1:13" ht="21" customHeight="1">
      <c r="A3" s="319" t="s">
        <v>431</v>
      </c>
      <c r="B3" s="320" t="s">
        <v>194</v>
      </c>
      <c r="C3" s="318" t="s">
        <v>210</v>
      </c>
      <c r="D3" s="316" t="s">
        <v>439</v>
      </c>
      <c r="E3" s="316"/>
      <c r="F3" s="316"/>
      <c r="G3" s="317" t="s">
        <v>440</v>
      </c>
      <c r="H3" s="317"/>
      <c r="I3" s="317"/>
      <c r="J3" s="317"/>
      <c r="K3" s="317"/>
    </row>
    <row r="4" spans="1:13" ht="47.25">
      <c r="A4" s="319"/>
      <c r="B4" s="320"/>
      <c r="C4" s="318"/>
      <c r="D4" s="203" t="s">
        <v>220</v>
      </c>
      <c r="E4" s="204" t="s">
        <v>221</v>
      </c>
      <c r="F4" s="204" t="s">
        <v>222</v>
      </c>
      <c r="G4" s="205" t="s">
        <v>223</v>
      </c>
      <c r="H4" s="205" t="s">
        <v>224</v>
      </c>
      <c r="I4" s="204" t="s">
        <v>220</v>
      </c>
      <c r="J4" s="204" t="s">
        <v>221</v>
      </c>
      <c r="K4" s="204" t="s">
        <v>222</v>
      </c>
    </row>
    <row r="5" spans="1:13">
      <c r="A5" s="165">
        <v>118</v>
      </c>
      <c r="B5" s="179">
        <v>1</v>
      </c>
      <c r="C5" s="180" t="s">
        <v>158</v>
      </c>
      <c r="D5" s="243">
        <v>17.73683043966118</v>
      </c>
      <c r="E5" s="243">
        <v>0.40779852595324501</v>
      </c>
      <c r="F5" s="243">
        <v>0.96248614360550411</v>
      </c>
      <c r="G5" s="247">
        <v>10333.451779999999</v>
      </c>
      <c r="H5" s="247">
        <v>6179.5838759999997</v>
      </c>
      <c r="I5" s="243">
        <v>0.22534772053503196</v>
      </c>
      <c r="J5" s="243">
        <v>3.1163230442544697E-3</v>
      </c>
      <c r="K5" s="243">
        <v>5.8431497023068999E-3</v>
      </c>
    </row>
    <row r="6" spans="1:13" s="104" customFormat="1">
      <c r="A6" s="147">
        <v>121</v>
      </c>
      <c r="B6" s="147">
        <v>2</v>
      </c>
      <c r="C6" s="147" t="s">
        <v>141</v>
      </c>
      <c r="D6" s="147">
        <v>13.850668773638692</v>
      </c>
      <c r="E6" s="147">
        <v>0.28340496108418772</v>
      </c>
      <c r="F6" s="259">
        <v>9.5950692862722023E-2</v>
      </c>
      <c r="G6" s="147">
        <v>16423.684101999999</v>
      </c>
      <c r="H6" s="260">
        <v>15987.230313</v>
      </c>
      <c r="I6" s="147">
        <v>1.5585370565041386E-3</v>
      </c>
      <c r="J6" s="147">
        <v>0</v>
      </c>
      <c r="K6" s="147">
        <v>0</v>
      </c>
    </row>
    <row r="7" spans="1:13" s="104" customFormat="1" ht="21" customHeight="1">
      <c r="A7" s="165">
        <v>114</v>
      </c>
      <c r="B7" s="179">
        <v>3</v>
      </c>
      <c r="C7" s="180" t="s">
        <v>42</v>
      </c>
      <c r="D7" s="243">
        <v>5.5361269501757837</v>
      </c>
      <c r="E7" s="243">
        <v>1.5653847543591397</v>
      </c>
      <c r="F7" s="243">
        <v>0.96231388317063027</v>
      </c>
      <c r="G7" s="247">
        <v>37144.180186999998</v>
      </c>
      <c r="H7" s="247">
        <v>1208.7819079999999</v>
      </c>
      <c r="I7" s="243">
        <v>0.21305163874012698</v>
      </c>
      <c r="J7" s="243">
        <v>5.4969102732213325E-3</v>
      </c>
      <c r="K7" s="243">
        <v>1.5650481038557668E-2</v>
      </c>
    </row>
    <row r="8" spans="1:13" s="104" customFormat="1" ht="23.25" customHeight="1">
      <c r="A8" s="147">
        <v>102</v>
      </c>
      <c r="B8" s="147">
        <v>4</v>
      </c>
      <c r="C8" s="147" t="s">
        <v>64</v>
      </c>
      <c r="D8" s="259">
        <v>3.3354873048300555</v>
      </c>
      <c r="E8" s="259">
        <v>9.9115328141002101E-2</v>
      </c>
      <c r="F8" s="259">
        <v>7.0835856371181408E-2</v>
      </c>
      <c r="G8" s="260">
        <v>57950.116236000002</v>
      </c>
      <c r="H8" s="260">
        <v>35395.309042000001</v>
      </c>
      <c r="I8" s="259">
        <v>9.0421148448109764E-2</v>
      </c>
      <c r="J8" s="259">
        <v>1.3514682297833668E-4</v>
      </c>
      <c r="K8" s="259">
        <v>1.4532615511400675E-4</v>
      </c>
    </row>
    <row r="9" spans="1:13" s="104" customFormat="1" ht="22.5" customHeight="1">
      <c r="A9" s="165">
        <v>130</v>
      </c>
      <c r="B9" s="179">
        <v>5</v>
      </c>
      <c r="C9" s="180" t="s">
        <v>153</v>
      </c>
      <c r="D9" s="243">
        <v>1.6503337585145428</v>
      </c>
      <c r="E9" s="243">
        <v>0.23019850822842258</v>
      </c>
      <c r="F9" s="243">
        <v>0.24724732625596907</v>
      </c>
      <c r="G9" s="247">
        <v>22384</v>
      </c>
      <c r="H9" s="247">
        <v>20296.533632999999</v>
      </c>
      <c r="I9" s="243">
        <v>0.32821145108238525</v>
      </c>
      <c r="J9" s="243">
        <v>0</v>
      </c>
      <c r="K9" s="243">
        <v>7.7471335605825845E-3</v>
      </c>
    </row>
    <row r="10" spans="1:13" s="104" customFormat="1" ht="22.5" customHeight="1">
      <c r="A10" s="147">
        <v>107</v>
      </c>
      <c r="B10" s="147">
        <v>6</v>
      </c>
      <c r="C10" s="259" t="s">
        <v>37</v>
      </c>
      <c r="D10" s="259">
        <v>1.3222482434310667</v>
      </c>
      <c r="E10" s="259">
        <v>8.0649282833557392E-2</v>
      </c>
      <c r="F10" s="260">
        <v>0.66651482662459582</v>
      </c>
      <c r="G10" s="260">
        <v>1471</v>
      </c>
      <c r="H10" s="259">
        <v>1404.3865310000001</v>
      </c>
      <c r="I10" s="259">
        <v>9.5780268589278756E-4</v>
      </c>
      <c r="J10" s="259">
        <v>0</v>
      </c>
      <c r="K10" s="259">
        <v>4.2938026440564513E-2</v>
      </c>
    </row>
    <row r="11" spans="1:13" s="104" customFormat="1" ht="20.25" customHeight="1">
      <c r="A11" s="165">
        <v>104</v>
      </c>
      <c r="B11" s="179">
        <v>7</v>
      </c>
      <c r="C11" s="180" t="s">
        <v>435</v>
      </c>
      <c r="D11" s="243">
        <v>1.1651716569029085</v>
      </c>
      <c r="E11" s="243">
        <v>2.6122370291828324E-2</v>
      </c>
      <c r="F11" s="243">
        <v>0.31783020459310313</v>
      </c>
      <c r="G11" s="247">
        <v>377</v>
      </c>
      <c r="H11" s="247">
        <v>0</v>
      </c>
      <c r="I11" s="243">
        <v>7.0305324312775952E-3</v>
      </c>
      <c r="J11" s="243">
        <v>3.1334567725395244E-4</v>
      </c>
      <c r="K11" s="243">
        <v>1.552485400940037E-2</v>
      </c>
    </row>
    <row r="12" spans="1:13" s="104" customFormat="1" ht="22.5" customHeight="1">
      <c r="A12" s="147">
        <v>16</v>
      </c>
      <c r="B12" s="147">
        <v>8</v>
      </c>
      <c r="C12" s="259" t="s">
        <v>49</v>
      </c>
      <c r="D12" s="259">
        <v>1.0855757992156798</v>
      </c>
      <c r="E12" s="259">
        <v>0.74350562845533874</v>
      </c>
      <c r="F12" s="260">
        <v>0.74375541197628725</v>
      </c>
      <c r="G12" s="260">
        <v>5547</v>
      </c>
      <c r="H12" s="260">
        <v>5202.7578119999998</v>
      </c>
      <c r="I12" s="259">
        <v>1.374395659398963E-3</v>
      </c>
      <c r="J12" s="259">
        <v>0</v>
      </c>
      <c r="K12" s="259">
        <v>2.68284381444331E-3</v>
      </c>
    </row>
    <row r="13" spans="1:13" s="104" customFormat="1">
      <c r="A13" s="165">
        <v>138</v>
      </c>
      <c r="B13" s="179">
        <v>9</v>
      </c>
      <c r="C13" s="180" t="s">
        <v>160</v>
      </c>
      <c r="D13" s="243">
        <v>0.96978243029190159</v>
      </c>
      <c r="E13" s="243">
        <v>1.2655848601869708</v>
      </c>
      <c r="F13" s="243">
        <v>0.95120453268117844</v>
      </c>
      <c r="G13" s="247">
        <v>0</v>
      </c>
      <c r="H13" s="247">
        <v>0</v>
      </c>
      <c r="I13" s="243">
        <v>0</v>
      </c>
      <c r="J13" s="243">
        <v>1.1218572538179348E-2</v>
      </c>
      <c r="K13" s="243">
        <v>1.0523129444060062E-2</v>
      </c>
    </row>
    <row r="14" spans="1:13" s="104" customFormat="1" ht="22.5" customHeight="1">
      <c r="A14" s="147">
        <v>132</v>
      </c>
      <c r="B14" s="147">
        <v>10</v>
      </c>
      <c r="C14" s="259" t="s">
        <v>155</v>
      </c>
      <c r="D14" s="259">
        <v>0.89420256013193999</v>
      </c>
      <c r="E14" s="259">
        <v>6.4899682799151537E-2</v>
      </c>
      <c r="F14" s="260">
        <v>0.12791172864732325</v>
      </c>
      <c r="G14" s="260">
        <v>4318</v>
      </c>
      <c r="H14" s="260">
        <v>4084.5585609999998</v>
      </c>
      <c r="I14" s="259">
        <v>1.3967676562150284E-3</v>
      </c>
      <c r="J14" s="259">
        <v>0</v>
      </c>
      <c r="K14" s="259">
        <v>0</v>
      </c>
    </row>
    <row r="15" spans="1:13" s="104" customFormat="1">
      <c r="A15" s="165">
        <v>110</v>
      </c>
      <c r="B15" s="179">
        <v>11</v>
      </c>
      <c r="C15" s="180" t="s">
        <v>39</v>
      </c>
      <c r="D15" s="243">
        <v>0.68764749214717114</v>
      </c>
      <c r="E15" s="243">
        <v>0.47461061842369684</v>
      </c>
      <c r="F15" s="243">
        <v>0.96901054969802125</v>
      </c>
      <c r="G15" s="247">
        <v>3870</v>
      </c>
      <c r="H15" s="247">
        <v>3892.3926970000002</v>
      </c>
      <c r="I15" s="243">
        <v>1.6657914363396936E-4</v>
      </c>
      <c r="J15" s="243">
        <v>2.3391727458382926E-3</v>
      </c>
      <c r="K15" s="243">
        <v>6.8274148124888939E-2</v>
      </c>
    </row>
    <row r="16" spans="1:13" s="104" customFormat="1">
      <c r="A16" s="147">
        <v>2</v>
      </c>
      <c r="B16" s="147">
        <v>12</v>
      </c>
      <c r="C16" s="147" t="s">
        <v>27</v>
      </c>
      <c r="D16" s="259">
        <v>0.52978288425441</v>
      </c>
      <c r="E16" s="259">
        <v>0.11457315573379526</v>
      </c>
      <c r="F16" s="259">
        <v>0.42086647753092132</v>
      </c>
      <c r="G16" s="260">
        <v>595.46997099999999</v>
      </c>
      <c r="H16" s="260">
        <v>598.82718699999998</v>
      </c>
      <c r="I16" s="259">
        <v>5.4637844810511013E-4</v>
      </c>
      <c r="J16" s="259">
        <v>1.1959062216262571E-3</v>
      </c>
      <c r="K16" s="259">
        <v>5.666985231922602E-3</v>
      </c>
    </row>
    <row r="17" spans="1:30" s="104" customFormat="1">
      <c r="A17" s="165">
        <v>101</v>
      </c>
      <c r="B17" s="179">
        <v>13</v>
      </c>
      <c r="C17" s="180" t="s">
        <v>34</v>
      </c>
      <c r="D17" s="243">
        <v>0.51888613760883417</v>
      </c>
      <c r="E17" s="243">
        <v>0.7721963744473832</v>
      </c>
      <c r="F17" s="243">
        <v>0</v>
      </c>
      <c r="G17" s="247">
        <v>3876</v>
      </c>
      <c r="H17" s="247">
        <v>4273.0729250000004</v>
      </c>
      <c r="I17" s="243">
        <v>5.3099031144739246E-3</v>
      </c>
      <c r="J17" s="243">
        <v>0</v>
      </c>
      <c r="K17" s="243">
        <v>0</v>
      </c>
    </row>
    <row r="18" spans="1:30" s="104" customFormat="1">
      <c r="A18" s="147">
        <v>136</v>
      </c>
      <c r="B18" s="147">
        <v>14</v>
      </c>
      <c r="C18" s="147" t="s">
        <v>159</v>
      </c>
      <c r="D18" s="259">
        <v>0.46369385753913223</v>
      </c>
      <c r="E18" s="259">
        <v>0</v>
      </c>
      <c r="F18" s="259">
        <v>0</v>
      </c>
      <c r="G18" s="260">
        <v>0</v>
      </c>
      <c r="H18" s="260">
        <v>0</v>
      </c>
      <c r="I18" s="259">
        <v>4.4980870052504042E-2</v>
      </c>
      <c r="J18" s="259">
        <v>0</v>
      </c>
      <c r="K18" s="259">
        <v>0</v>
      </c>
    </row>
    <row r="19" spans="1:30" s="104" customFormat="1">
      <c r="A19" s="165">
        <v>139</v>
      </c>
      <c r="B19" s="179">
        <v>15</v>
      </c>
      <c r="C19" s="180" t="s">
        <v>170</v>
      </c>
      <c r="D19" s="243">
        <v>0.40790734722579075</v>
      </c>
      <c r="E19" s="243">
        <v>0.19698823775328458</v>
      </c>
      <c r="F19" s="243">
        <v>5.6159175728227213E-2</v>
      </c>
      <c r="G19" s="247">
        <v>66584</v>
      </c>
      <c r="H19" s="247">
        <v>64512.114276</v>
      </c>
      <c r="I19" s="243">
        <v>7.6122528235338268E-4</v>
      </c>
      <c r="J19" s="243">
        <v>3.7522044200968072E-5</v>
      </c>
      <c r="K19" s="243">
        <v>4.6569025969423706E-3</v>
      </c>
    </row>
    <row r="20" spans="1:30" s="104" customFormat="1">
      <c r="A20" s="147">
        <v>150</v>
      </c>
      <c r="B20" s="147">
        <v>16</v>
      </c>
      <c r="C20" s="147" t="s">
        <v>265</v>
      </c>
      <c r="D20" s="259">
        <v>0.25015665361718648</v>
      </c>
      <c r="E20" s="259">
        <v>2.484017082955869</v>
      </c>
      <c r="F20" s="259">
        <v>2.0011647469910701</v>
      </c>
      <c r="G20" s="260">
        <v>0</v>
      </c>
      <c r="H20" s="260">
        <v>0</v>
      </c>
      <c r="I20" s="259">
        <v>1.3074288435892549E-2</v>
      </c>
      <c r="J20" s="259">
        <v>0</v>
      </c>
      <c r="K20" s="259">
        <v>3.8102495713469235E-4</v>
      </c>
    </row>
    <row r="21" spans="1:30" s="104" customFormat="1">
      <c r="A21" s="165">
        <v>5</v>
      </c>
      <c r="B21" s="179">
        <v>17</v>
      </c>
      <c r="C21" s="180" t="s">
        <v>26</v>
      </c>
      <c r="D21" s="243">
        <v>0.23306379946645045</v>
      </c>
      <c r="E21" s="243">
        <v>1.0869339895444701</v>
      </c>
      <c r="F21" s="243">
        <v>0.64073120669516803</v>
      </c>
      <c r="G21" s="247">
        <v>42728</v>
      </c>
      <c r="H21" s="247">
        <v>44902.964070000002</v>
      </c>
      <c r="I21" s="243">
        <v>6.8337573731536393E-3</v>
      </c>
      <c r="J21" s="243">
        <v>1.3201554011500782E-2</v>
      </c>
      <c r="K21" s="243">
        <v>2.2751249575664337E-2</v>
      </c>
    </row>
    <row r="22" spans="1:30" s="104" customFormat="1">
      <c r="A22" s="147">
        <v>11</v>
      </c>
      <c r="B22" s="147">
        <v>18</v>
      </c>
      <c r="C22" s="147" t="s">
        <v>31</v>
      </c>
      <c r="D22" s="259">
        <v>0.21129853909122046</v>
      </c>
      <c r="E22" s="259">
        <v>0.8993046113607821</v>
      </c>
      <c r="F22" s="259">
        <v>0.84498956917041168</v>
      </c>
      <c r="G22" s="260">
        <v>25906.190438000001</v>
      </c>
      <c r="H22" s="260">
        <v>28686.260768</v>
      </c>
      <c r="I22" s="259">
        <v>2.6614346018692067E-3</v>
      </c>
      <c r="J22" s="259">
        <v>6.4396655103346509E-2</v>
      </c>
      <c r="K22" s="259">
        <v>4.8607739815651314E-2</v>
      </c>
    </row>
    <row r="23" spans="1:30" s="104" customFormat="1">
      <c r="A23" s="165">
        <v>108</v>
      </c>
      <c r="B23" s="179">
        <v>19</v>
      </c>
      <c r="C23" s="180" t="s">
        <v>38</v>
      </c>
      <c r="D23" s="243">
        <v>0.20393421194989775</v>
      </c>
      <c r="E23" s="243">
        <v>1.5176659344594176E-2</v>
      </c>
      <c r="F23" s="243">
        <v>0.17913829076661411</v>
      </c>
      <c r="G23" s="247">
        <v>5799</v>
      </c>
      <c r="H23" s="247">
        <v>6379.0305010000002</v>
      </c>
      <c r="I23" s="243">
        <v>3.2140724458293449E-3</v>
      </c>
      <c r="J23" s="243">
        <v>0</v>
      </c>
      <c r="K23" s="243">
        <v>3.5909872696262926E-3</v>
      </c>
    </row>
    <row r="24" spans="1:30" s="104" customFormat="1">
      <c r="A24" s="147">
        <v>105</v>
      </c>
      <c r="B24" s="147">
        <v>20</v>
      </c>
      <c r="C24" s="147" t="s">
        <v>35</v>
      </c>
      <c r="D24" s="259">
        <v>0.19566184054134392</v>
      </c>
      <c r="E24" s="259">
        <v>6.057308872274912E-4</v>
      </c>
      <c r="F24" s="259">
        <v>0.41180165678614894</v>
      </c>
      <c r="G24" s="260">
        <v>6203</v>
      </c>
      <c r="H24" s="260">
        <v>7992.2578009999997</v>
      </c>
      <c r="I24" s="259">
        <v>1.1844849926670998E-2</v>
      </c>
      <c r="J24" s="259">
        <v>0</v>
      </c>
      <c r="K24" s="259">
        <v>2.4757746422281301E-2</v>
      </c>
      <c r="L24" s="105"/>
      <c r="M24" s="105"/>
      <c r="N24" s="105"/>
      <c r="O24" s="105"/>
      <c r="P24" s="105"/>
      <c r="Q24" s="105"/>
      <c r="R24" s="105"/>
      <c r="S24" s="105"/>
      <c r="T24" s="105"/>
      <c r="U24" s="105"/>
      <c r="V24" s="105"/>
      <c r="W24" s="105"/>
      <c r="X24" s="105"/>
      <c r="Y24" s="105"/>
      <c r="Z24" s="105"/>
      <c r="AA24" s="105"/>
      <c r="AB24" s="105"/>
      <c r="AC24" s="105"/>
      <c r="AD24" s="105"/>
    </row>
    <row r="25" spans="1:30" s="104" customFormat="1">
      <c r="A25" s="165">
        <v>113</v>
      </c>
      <c r="B25" s="179">
        <v>21</v>
      </c>
      <c r="C25" s="180" t="s">
        <v>40</v>
      </c>
      <c r="D25" s="243">
        <v>0.19475275116847909</v>
      </c>
      <c r="E25" s="243">
        <v>2.5080079768173746</v>
      </c>
      <c r="F25" s="243">
        <v>4.434097778331723</v>
      </c>
      <c r="G25" s="247">
        <v>7782</v>
      </c>
      <c r="H25" s="247">
        <v>6913.7433250000004</v>
      </c>
      <c r="I25" s="243">
        <v>7.1072973816373288E-3</v>
      </c>
      <c r="J25" s="243">
        <v>0</v>
      </c>
      <c r="K25" s="243">
        <v>4.7052513530645081E-2</v>
      </c>
    </row>
    <row r="26" spans="1:30" s="104" customFormat="1">
      <c r="A26" s="147">
        <v>162</v>
      </c>
      <c r="B26" s="147">
        <v>22</v>
      </c>
      <c r="C26" s="147" t="s">
        <v>396</v>
      </c>
      <c r="D26" s="259">
        <v>0.13031866938207828</v>
      </c>
      <c r="E26" s="259">
        <v>0.79475461951122595</v>
      </c>
      <c r="F26" s="259">
        <v>0</v>
      </c>
      <c r="G26" s="260">
        <v>210</v>
      </c>
      <c r="H26" s="260">
        <v>331.89430099999998</v>
      </c>
      <c r="I26" s="259">
        <v>2.3542667641325534E-2</v>
      </c>
      <c r="J26" s="259">
        <v>0</v>
      </c>
      <c r="K26" s="259">
        <v>0</v>
      </c>
    </row>
    <row r="27" spans="1:30" s="104" customFormat="1">
      <c r="A27" s="165">
        <v>154</v>
      </c>
      <c r="B27" s="179">
        <v>23</v>
      </c>
      <c r="C27" s="180" t="s">
        <v>266</v>
      </c>
      <c r="D27" s="243">
        <v>0.1277278524088874</v>
      </c>
      <c r="E27" s="243">
        <v>1.2834970133833676</v>
      </c>
      <c r="F27" s="243">
        <v>0.3570342837463929</v>
      </c>
      <c r="G27" s="247">
        <v>3458</v>
      </c>
      <c r="H27" s="247">
        <v>205.26585399999999</v>
      </c>
      <c r="I27" s="243">
        <v>8.3125074499984537E-3</v>
      </c>
      <c r="J27" s="243">
        <v>3.5446742300122618E-2</v>
      </c>
      <c r="K27" s="243">
        <v>0.13436788360279039</v>
      </c>
    </row>
    <row r="28" spans="1:30" s="104" customFormat="1">
      <c r="A28" s="147">
        <v>106</v>
      </c>
      <c r="B28" s="147">
        <v>24</v>
      </c>
      <c r="C28" s="147" t="s">
        <v>36</v>
      </c>
      <c r="D28" s="259">
        <v>0.12359488887028768</v>
      </c>
      <c r="E28" s="259">
        <v>0.47021058737877308</v>
      </c>
      <c r="F28" s="259">
        <v>0.3197626658049546</v>
      </c>
      <c r="G28" s="260">
        <v>5474</v>
      </c>
      <c r="H28" s="260">
        <v>5425.6134009999996</v>
      </c>
      <c r="I28" s="259">
        <v>2.5561387212793153E-4</v>
      </c>
      <c r="J28" s="259">
        <v>2.2292898968581873E-4</v>
      </c>
      <c r="K28" s="259">
        <v>1.34463335612163E-2</v>
      </c>
    </row>
    <row r="29" spans="1:30" s="104" customFormat="1">
      <c r="A29" s="165">
        <v>6</v>
      </c>
      <c r="B29" s="179">
        <v>25</v>
      </c>
      <c r="C29" s="180" t="s">
        <v>24</v>
      </c>
      <c r="D29" s="243">
        <v>0.11328778552986672</v>
      </c>
      <c r="E29" s="243">
        <v>5.7154418951922005E-2</v>
      </c>
      <c r="F29" s="243">
        <v>0.60313357594134087</v>
      </c>
      <c r="G29" s="247">
        <v>11504.814641999999</v>
      </c>
      <c r="H29" s="247">
        <v>12806.127732999999</v>
      </c>
      <c r="I29" s="243">
        <v>8.5094867331603641E-3</v>
      </c>
      <c r="J29" s="243">
        <v>1.038520975997051E-3</v>
      </c>
      <c r="K29" s="243">
        <v>8.0618292146938317E-2</v>
      </c>
    </row>
    <row r="30" spans="1:30" s="104" customFormat="1">
      <c r="A30" s="147">
        <v>1</v>
      </c>
      <c r="B30" s="147">
        <v>26</v>
      </c>
      <c r="C30" s="147" t="s">
        <v>28</v>
      </c>
      <c r="D30" s="259">
        <v>7.4305665108572228E-2</v>
      </c>
      <c r="E30" s="259">
        <v>1.1024290084287132</v>
      </c>
      <c r="F30" s="259">
        <v>1.0046040102463896</v>
      </c>
      <c r="G30" s="260">
        <v>1259834</v>
      </c>
      <c r="H30" s="260">
        <v>1110084</v>
      </c>
      <c r="I30" s="259">
        <v>7.1146407676058853E-4</v>
      </c>
      <c r="J30" s="259">
        <v>7.6737661619585423E-2</v>
      </c>
      <c r="K30" s="259">
        <v>8.8778493688151688E-2</v>
      </c>
    </row>
    <row r="31" spans="1:30" s="104" customFormat="1">
      <c r="A31" s="165">
        <v>115</v>
      </c>
      <c r="B31" s="179">
        <v>27</v>
      </c>
      <c r="C31" s="180" t="s">
        <v>44</v>
      </c>
      <c r="D31" s="243">
        <v>5.8229878652434959E-2</v>
      </c>
      <c r="E31" s="243">
        <v>3.2108961529908826</v>
      </c>
      <c r="F31" s="243">
        <v>2.2995774961085167</v>
      </c>
      <c r="G31" s="247">
        <v>0</v>
      </c>
      <c r="H31" s="247">
        <v>0</v>
      </c>
      <c r="I31" s="243">
        <v>3.0272369308221333E-3</v>
      </c>
      <c r="J31" s="243">
        <v>0.47822178271227583</v>
      </c>
      <c r="K31" s="243">
        <v>5.0658515754933249E-2</v>
      </c>
    </row>
    <row r="32" spans="1:30" s="104" customFormat="1">
      <c r="A32" s="147">
        <v>123</v>
      </c>
      <c r="B32" s="147">
        <v>28</v>
      </c>
      <c r="C32" s="147" t="s">
        <v>142</v>
      </c>
      <c r="D32" s="259">
        <v>2.2391572106704692E-2</v>
      </c>
      <c r="E32" s="259">
        <v>1.9747889847876527</v>
      </c>
      <c r="F32" s="259">
        <v>1.5980187720804386</v>
      </c>
      <c r="G32" s="260">
        <v>3208</v>
      </c>
      <c r="H32" s="260">
        <v>3148.272606</v>
      </c>
      <c r="I32" s="259">
        <v>5.3628471525077146E-6</v>
      </c>
      <c r="J32" s="259">
        <v>0.17827584396168542</v>
      </c>
      <c r="K32" s="259">
        <v>0.2223125893847242</v>
      </c>
    </row>
    <row r="33" spans="1:11" s="104" customFormat="1">
      <c r="A33" s="165">
        <v>157</v>
      </c>
      <c r="B33" s="179">
        <v>29</v>
      </c>
      <c r="C33" s="180" t="s">
        <v>282</v>
      </c>
      <c r="D33" s="243">
        <v>1.4547543097259174E-2</v>
      </c>
      <c r="E33" s="243">
        <v>2.2911440516913721</v>
      </c>
      <c r="F33" s="243">
        <v>2.1797373199881753</v>
      </c>
      <c r="G33" s="247">
        <v>95</v>
      </c>
      <c r="H33" s="247">
        <v>0</v>
      </c>
      <c r="I33" s="243">
        <v>2.0598752422907488E-2</v>
      </c>
      <c r="J33" s="243">
        <v>0</v>
      </c>
      <c r="K33" s="243">
        <v>8.1057268722466956E-3</v>
      </c>
    </row>
    <row r="34" spans="1:11" s="104" customFormat="1">
      <c r="A34" s="147">
        <v>3</v>
      </c>
      <c r="B34" s="147">
        <v>30</v>
      </c>
      <c r="C34" s="147" t="s">
        <v>30</v>
      </c>
      <c r="D34" s="259">
        <v>4.5218211934509988E-3</v>
      </c>
      <c r="E34" s="259">
        <v>2.5014511848160241</v>
      </c>
      <c r="F34" s="259">
        <v>1.1598403696702373</v>
      </c>
      <c r="G34" s="260">
        <v>0</v>
      </c>
      <c r="H34" s="260">
        <v>0</v>
      </c>
      <c r="I34" s="259">
        <v>4.4331752870415363E-5</v>
      </c>
      <c r="J34" s="259">
        <v>0.27840741404219177</v>
      </c>
      <c r="K34" s="259">
        <v>8.8212513193793793E-2</v>
      </c>
    </row>
    <row r="35" spans="1:11" s="104" customFormat="1">
      <c r="A35" s="165">
        <v>7</v>
      </c>
      <c r="B35" s="179">
        <v>31</v>
      </c>
      <c r="C35" s="180" t="s">
        <v>18</v>
      </c>
      <c r="D35" s="243">
        <v>1.5368364254641155E-3</v>
      </c>
      <c r="E35" s="243">
        <v>0.84556231733059106</v>
      </c>
      <c r="F35" s="243">
        <v>0.92769674171898675</v>
      </c>
      <c r="G35" s="247">
        <v>0</v>
      </c>
      <c r="H35" s="247">
        <v>0</v>
      </c>
      <c r="I35" s="243">
        <v>2.9771755601372903E-5</v>
      </c>
      <c r="J35" s="243">
        <v>0.20885134449429996</v>
      </c>
      <c r="K35" s="243">
        <v>8.1530973980971255E-2</v>
      </c>
    </row>
    <row r="36" spans="1:11" s="104" customFormat="1">
      <c r="A36" s="147">
        <v>172</v>
      </c>
      <c r="B36" s="147">
        <v>32</v>
      </c>
      <c r="C36" s="147" t="s">
        <v>423</v>
      </c>
      <c r="D36" s="259">
        <v>0</v>
      </c>
      <c r="E36" s="259">
        <v>0.85833831930042237</v>
      </c>
      <c r="F36" s="259">
        <v>0.9596360531567536</v>
      </c>
      <c r="G36" s="260">
        <v>0</v>
      </c>
      <c r="H36" s="260">
        <v>0</v>
      </c>
      <c r="I36" s="259">
        <v>0</v>
      </c>
      <c r="J36" s="259">
        <v>0</v>
      </c>
      <c r="K36" s="259">
        <v>7.8549794920666244E-2</v>
      </c>
    </row>
    <row r="37" spans="1:11" s="19" customFormat="1">
      <c r="A37" s="183"/>
      <c r="B37" s="310" t="s">
        <v>47</v>
      </c>
      <c r="C37" s="310"/>
      <c r="D37" s="245">
        <v>0.33</v>
      </c>
      <c r="E37" s="245">
        <v>1.2</v>
      </c>
      <c r="F37" s="245">
        <v>1.01</v>
      </c>
      <c r="G37" s="249">
        <v>1603075.907356</v>
      </c>
      <c r="H37" s="249">
        <v>1389910.979121</v>
      </c>
      <c r="I37" s="245">
        <v>0</v>
      </c>
      <c r="J37" s="245">
        <v>0.11</v>
      </c>
      <c r="K37" s="245">
        <v>0.09</v>
      </c>
    </row>
    <row r="38" spans="1:11" s="19" customFormat="1">
      <c r="A38" s="165">
        <v>128</v>
      </c>
      <c r="B38" s="179">
        <v>33</v>
      </c>
      <c r="C38" s="180" t="s">
        <v>149</v>
      </c>
      <c r="D38" s="243">
        <v>8.1233930615239718</v>
      </c>
      <c r="E38" s="243">
        <v>0.33258274731233561</v>
      </c>
      <c r="F38" s="243">
        <v>0.26036377678780109</v>
      </c>
      <c r="G38" s="247">
        <v>11942.451685</v>
      </c>
      <c r="H38" s="247">
        <v>7294.8853669999999</v>
      </c>
      <c r="I38" s="243">
        <v>0.3376468403623194</v>
      </c>
      <c r="J38" s="243">
        <v>0</v>
      </c>
      <c r="K38" s="243">
        <v>0</v>
      </c>
    </row>
    <row r="39" spans="1:11" s="104" customFormat="1">
      <c r="A39" s="147">
        <v>120</v>
      </c>
      <c r="B39" s="147">
        <v>34</v>
      </c>
      <c r="C39" s="147" t="s">
        <v>144</v>
      </c>
      <c r="D39" s="259">
        <v>7.951046453608055</v>
      </c>
      <c r="E39" s="259">
        <v>5.1604013467174649E-3</v>
      </c>
      <c r="F39" s="259">
        <v>5.3874948109523639E-2</v>
      </c>
      <c r="G39" s="260">
        <v>6162.7597459999997</v>
      </c>
      <c r="H39" s="260">
        <v>6524.9699840000003</v>
      </c>
      <c r="I39" s="259">
        <v>0.38296159452094158</v>
      </c>
      <c r="J39" s="259">
        <v>0</v>
      </c>
      <c r="K39" s="259">
        <v>0</v>
      </c>
    </row>
    <row r="40" spans="1:11" s="104" customFormat="1">
      <c r="A40" s="165">
        <v>135</v>
      </c>
      <c r="B40" s="179">
        <v>35</v>
      </c>
      <c r="C40" s="180" t="s">
        <v>162</v>
      </c>
      <c r="D40" s="243">
        <v>2.8444691521669609</v>
      </c>
      <c r="E40" s="243">
        <v>0.95288825519206022</v>
      </c>
      <c r="F40" s="243">
        <v>0.80287299881739904</v>
      </c>
      <c r="G40" s="247">
        <v>3858.4305049999998</v>
      </c>
      <c r="H40" s="247">
        <v>4775.5145890000003</v>
      </c>
      <c r="I40" s="243">
        <v>0.12200811629230973</v>
      </c>
      <c r="J40" s="243">
        <v>0</v>
      </c>
      <c r="K40" s="243">
        <v>2.3403972662287699E-2</v>
      </c>
    </row>
    <row r="41" spans="1:11" s="104" customFormat="1">
      <c r="A41" s="147">
        <v>13</v>
      </c>
      <c r="B41" s="147">
        <v>36</v>
      </c>
      <c r="C41" s="147" t="s">
        <v>21</v>
      </c>
      <c r="D41" s="259">
        <v>2.4841351030466163</v>
      </c>
      <c r="E41" s="259">
        <v>2.2787554349800766E-2</v>
      </c>
      <c r="F41" s="259">
        <v>2.2260709484418714E-2</v>
      </c>
      <c r="G41" s="260">
        <v>58533.788309000003</v>
      </c>
      <c r="H41" s="260">
        <v>49836.819211000002</v>
      </c>
      <c r="I41" s="259">
        <v>0.12766753560878294</v>
      </c>
      <c r="J41" s="259">
        <v>2.9412893077739553E-4</v>
      </c>
      <c r="K41" s="259">
        <v>2.8773482358658261E-4</v>
      </c>
    </row>
    <row r="42" spans="1:11" s="104" customFormat="1">
      <c r="A42" s="165">
        <v>32</v>
      </c>
      <c r="B42" s="179">
        <v>37</v>
      </c>
      <c r="C42" s="180" t="s">
        <v>100</v>
      </c>
      <c r="D42" s="243">
        <v>2.4024807889385693</v>
      </c>
      <c r="E42" s="243">
        <v>0.67573229593639972</v>
      </c>
      <c r="F42" s="243">
        <v>0.35421817974248432</v>
      </c>
      <c r="G42" s="247">
        <v>29154.972373000001</v>
      </c>
      <c r="H42" s="247">
        <v>27227.448979000001</v>
      </c>
      <c r="I42" s="243">
        <v>7.909770184792575E-2</v>
      </c>
      <c r="J42" s="243">
        <v>0</v>
      </c>
      <c r="K42" s="243">
        <v>4.7692445014499339E-2</v>
      </c>
    </row>
    <row r="43" spans="1:11" s="104" customFormat="1">
      <c r="A43" s="147">
        <v>17</v>
      </c>
      <c r="B43" s="147">
        <v>38</v>
      </c>
      <c r="C43" s="147" t="s">
        <v>51</v>
      </c>
      <c r="D43" s="259">
        <v>1.3510687819087899</v>
      </c>
      <c r="E43" s="259">
        <v>1.9063836088026801E-3</v>
      </c>
      <c r="F43" s="259">
        <v>7.1258028096022503E-3</v>
      </c>
      <c r="G43" s="260">
        <v>37475</v>
      </c>
      <c r="H43" s="260">
        <v>42106.558340000003</v>
      </c>
      <c r="I43" s="259">
        <v>4.1352115223166848E-2</v>
      </c>
      <c r="J43" s="259">
        <v>0</v>
      </c>
      <c r="K43" s="259">
        <v>7.7931278781438187E-4</v>
      </c>
    </row>
    <row r="44" spans="1:11" s="104" customFormat="1">
      <c r="A44" s="165">
        <v>145</v>
      </c>
      <c r="B44" s="179">
        <v>39</v>
      </c>
      <c r="C44" s="180" t="s">
        <v>185</v>
      </c>
      <c r="D44" s="243">
        <v>0.64923952682071084</v>
      </c>
      <c r="E44" s="243">
        <v>0.49435292958562738</v>
      </c>
      <c r="F44" s="243">
        <v>1.212339461987046E-2</v>
      </c>
      <c r="G44" s="247">
        <v>18614.586716999998</v>
      </c>
      <c r="H44" s="247">
        <v>22323.120178000001</v>
      </c>
      <c r="I44" s="243">
        <v>4.9541611367124372E-2</v>
      </c>
      <c r="J44" s="243">
        <v>0</v>
      </c>
      <c r="K44" s="243">
        <v>0</v>
      </c>
    </row>
    <row r="45" spans="1:11" s="104" customFormat="1">
      <c r="A45" s="147">
        <v>112</v>
      </c>
      <c r="B45" s="147">
        <v>40</v>
      </c>
      <c r="C45" s="147" t="s">
        <v>54</v>
      </c>
      <c r="D45" s="259">
        <v>0.59502427864608776</v>
      </c>
      <c r="E45" s="259">
        <v>2.7351763211878482E-3</v>
      </c>
      <c r="F45" s="259">
        <v>2.4225847416235225E-2</v>
      </c>
      <c r="G45" s="260">
        <v>5612</v>
      </c>
      <c r="H45" s="260">
        <v>5358.4884739999998</v>
      </c>
      <c r="I45" s="259">
        <v>7.0879648941662363E-3</v>
      </c>
      <c r="J45" s="259">
        <v>0</v>
      </c>
      <c r="K45" s="259">
        <v>2.467733608673206E-2</v>
      </c>
    </row>
    <row r="46" spans="1:11" s="104" customFormat="1">
      <c r="A46" s="165">
        <v>111</v>
      </c>
      <c r="B46" s="179">
        <v>41</v>
      </c>
      <c r="C46" s="180" t="s">
        <v>53</v>
      </c>
      <c r="D46" s="243">
        <v>0.49143664414058641</v>
      </c>
      <c r="E46" s="243">
        <v>2.1621087965248299E-2</v>
      </c>
      <c r="F46" s="243">
        <v>3.1098825155494125E-2</v>
      </c>
      <c r="G46" s="247">
        <v>10756</v>
      </c>
      <c r="H46" s="247">
        <v>10278.352725999999</v>
      </c>
      <c r="I46" s="243">
        <v>3.5707120936280885E-3</v>
      </c>
      <c r="J46" s="243">
        <v>0</v>
      </c>
      <c r="K46" s="243">
        <v>9.3628088426527954E-4</v>
      </c>
    </row>
    <row r="47" spans="1:11" s="104" customFormat="1">
      <c r="A47" s="147">
        <v>129</v>
      </c>
      <c r="B47" s="147">
        <v>42</v>
      </c>
      <c r="C47" s="147" t="s">
        <v>152</v>
      </c>
      <c r="D47" s="259">
        <v>0.15816868488385177</v>
      </c>
      <c r="E47" s="259">
        <v>2.5491097594508853E-2</v>
      </c>
      <c r="F47" s="259">
        <v>4.5375263995444922E-3</v>
      </c>
      <c r="G47" s="260">
        <v>4084.31203</v>
      </c>
      <c r="H47" s="260">
        <v>6081.8533010000001</v>
      </c>
      <c r="I47" s="259">
        <v>4.8163367909770757E-2</v>
      </c>
      <c r="J47" s="259">
        <v>0</v>
      </c>
      <c r="K47" s="259">
        <v>0</v>
      </c>
    </row>
    <row r="48" spans="1:11" s="19" customFormat="1">
      <c r="A48" s="183"/>
      <c r="B48" s="310" t="s">
        <v>55</v>
      </c>
      <c r="C48" s="310"/>
      <c r="D48" s="245">
        <v>2.16</v>
      </c>
      <c r="E48" s="245">
        <v>0.19</v>
      </c>
      <c r="F48" s="245">
        <v>0.09</v>
      </c>
      <c r="G48" s="249">
        <v>186194.30136499999</v>
      </c>
      <c r="H48" s="249">
        <v>181808.01114900006</v>
      </c>
      <c r="I48" s="245">
        <v>0.1</v>
      </c>
      <c r="J48" s="245">
        <v>0</v>
      </c>
      <c r="K48" s="245">
        <v>0.01</v>
      </c>
    </row>
    <row r="49" spans="1:30" s="19" customFormat="1">
      <c r="A49" s="165">
        <v>127</v>
      </c>
      <c r="B49" s="179">
        <v>43</v>
      </c>
      <c r="C49" s="180" t="s">
        <v>150</v>
      </c>
      <c r="D49" s="243">
        <v>18.490545546849347</v>
      </c>
      <c r="E49" s="243">
        <v>11.116485876831515</v>
      </c>
      <c r="F49" s="243">
        <v>0</v>
      </c>
      <c r="G49" s="247">
        <v>4676830.9582369998</v>
      </c>
      <c r="H49" s="247">
        <v>4835648.054916</v>
      </c>
      <c r="I49" s="243">
        <v>8.1518607760341624</v>
      </c>
      <c r="J49" s="243">
        <v>1.3896577477082643</v>
      </c>
      <c r="K49" s="243">
        <v>0</v>
      </c>
    </row>
    <row r="50" spans="1:30" s="104" customFormat="1">
      <c r="A50" s="147">
        <v>15</v>
      </c>
      <c r="B50" s="147">
        <v>44</v>
      </c>
      <c r="C50" s="147" t="s">
        <v>62</v>
      </c>
      <c r="D50" s="259">
        <v>2.4170787865431458</v>
      </c>
      <c r="E50" s="259">
        <v>0.33008228321537486</v>
      </c>
      <c r="F50" s="259">
        <v>0.22380459174866218</v>
      </c>
      <c r="G50" s="260">
        <v>77746</v>
      </c>
      <c r="H50" s="260">
        <v>76904.878112000006</v>
      </c>
      <c r="I50" s="259">
        <v>0.14826918433597819</v>
      </c>
      <c r="J50" s="259">
        <v>2.598322900673202E-3</v>
      </c>
      <c r="K50" s="259">
        <v>9.2229726102408278E-3</v>
      </c>
    </row>
    <row r="51" spans="1:30" s="104" customFormat="1">
      <c r="A51" s="165">
        <v>12</v>
      </c>
      <c r="B51" s="179">
        <v>45</v>
      </c>
      <c r="C51" s="180" t="s">
        <v>61</v>
      </c>
      <c r="D51" s="243">
        <v>1.9104727735350127</v>
      </c>
      <c r="E51" s="243">
        <v>5.0030094031514864E-2</v>
      </c>
      <c r="F51" s="243">
        <v>0.31383634766993262</v>
      </c>
      <c r="G51" s="247">
        <v>126099</v>
      </c>
      <c r="H51" s="247">
        <v>122983.52619999999</v>
      </c>
      <c r="I51" s="243">
        <v>1.8525703032783968E-2</v>
      </c>
      <c r="J51" s="243">
        <v>0</v>
      </c>
      <c r="K51" s="243">
        <v>1.4950343501939985E-3</v>
      </c>
    </row>
    <row r="52" spans="1:30" s="104" customFormat="1">
      <c r="A52" s="147">
        <v>141</v>
      </c>
      <c r="B52" s="147">
        <v>46</v>
      </c>
      <c r="C52" s="147" t="s">
        <v>176</v>
      </c>
      <c r="D52" s="259">
        <v>1.7766189380183153</v>
      </c>
      <c r="E52" s="259">
        <v>0.94334647059247356</v>
      </c>
      <c r="F52" s="259">
        <v>0.84687767938843295</v>
      </c>
      <c r="G52" s="260">
        <v>100071</v>
      </c>
      <c r="H52" s="260">
        <v>99080.004704999999</v>
      </c>
      <c r="I52" s="259">
        <v>9.0196916296289661E-2</v>
      </c>
      <c r="J52" s="259">
        <v>5.6339035797644491E-4</v>
      </c>
      <c r="K52" s="259">
        <v>1.7322017831751964E-2</v>
      </c>
    </row>
    <row r="53" spans="1:30" s="104" customFormat="1">
      <c r="A53" s="165">
        <v>9</v>
      </c>
      <c r="B53" s="179">
        <v>47</v>
      </c>
      <c r="C53" s="180" t="s">
        <v>59</v>
      </c>
      <c r="D53" s="243">
        <v>1.6327615987020603</v>
      </c>
      <c r="E53" s="243">
        <v>1.6723091255811444</v>
      </c>
      <c r="F53" s="243">
        <v>1.8995932813783403</v>
      </c>
      <c r="G53" s="247">
        <v>167435.023147</v>
      </c>
      <c r="H53" s="247">
        <v>162636.10508800001</v>
      </c>
      <c r="I53" s="243">
        <v>3.1205496804687375E-2</v>
      </c>
      <c r="J53" s="243">
        <v>7.6880434245649582E-3</v>
      </c>
      <c r="K53" s="243">
        <v>9.61783046200992E-2</v>
      </c>
    </row>
    <row r="54" spans="1:30" s="104" customFormat="1">
      <c r="A54" s="147">
        <v>159</v>
      </c>
      <c r="B54" s="147">
        <v>48</v>
      </c>
      <c r="C54" s="147" t="s">
        <v>279</v>
      </c>
      <c r="D54" s="259">
        <v>1.0666175635977335</v>
      </c>
      <c r="E54" s="259">
        <v>1.0870573654390936</v>
      </c>
      <c r="F54" s="259">
        <v>0.44576841359773373</v>
      </c>
      <c r="G54" s="260">
        <v>47484</v>
      </c>
      <c r="H54" s="260">
        <v>32834.546116999998</v>
      </c>
      <c r="I54" s="259">
        <v>0.26831009608558715</v>
      </c>
      <c r="J54" s="259">
        <v>0</v>
      </c>
      <c r="K54" s="259">
        <v>1.9997000449932509E-4</v>
      </c>
    </row>
    <row r="55" spans="1:30" s="104" customFormat="1">
      <c r="A55" s="165">
        <v>156</v>
      </c>
      <c r="B55" s="179">
        <v>49</v>
      </c>
      <c r="C55" s="180" t="s">
        <v>285</v>
      </c>
      <c r="D55" s="243">
        <v>0.79269536226624282</v>
      </c>
      <c r="E55" s="243">
        <v>1.0703631843812527</v>
      </c>
      <c r="F55" s="243">
        <v>0.16679370468856919</v>
      </c>
      <c r="G55" s="247">
        <v>221655</v>
      </c>
      <c r="H55" s="247">
        <v>221295.22496200001</v>
      </c>
      <c r="I55" s="243">
        <v>3.5119406947732773E-2</v>
      </c>
      <c r="J55" s="243">
        <v>1.6603926081780924E-3</v>
      </c>
      <c r="K55" s="243">
        <v>1.0001888806406128E-2</v>
      </c>
    </row>
    <row r="56" spans="1:30" s="104" customFormat="1">
      <c r="A56" s="147">
        <v>8</v>
      </c>
      <c r="B56" s="147">
        <v>50</v>
      </c>
      <c r="C56" s="147" t="s">
        <v>57</v>
      </c>
      <c r="D56" s="259">
        <v>0.76469190465346581</v>
      </c>
      <c r="E56" s="259">
        <v>9.3564441143597753E-4</v>
      </c>
      <c r="F56" s="259">
        <v>0.44466045573528179</v>
      </c>
      <c r="G56" s="260">
        <v>227504</v>
      </c>
      <c r="H56" s="260">
        <v>218929.67142699999</v>
      </c>
      <c r="I56" s="259">
        <v>2.3782637179377269E-3</v>
      </c>
      <c r="J56" s="259">
        <v>0</v>
      </c>
      <c r="K56" s="259">
        <v>2.4576143178487303E-3</v>
      </c>
    </row>
    <row r="57" spans="1:30" s="104" customFormat="1">
      <c r="A57" s="165">
        <v>10</v>
      </c>
      <c r="B57" s="179">
        <v>51</v>
      </c>
      <c r="C57" s="180" t="s">
        <v>227</v>
      </c>
      <c r="D57" s="243">
        <v>0.11138041195710537</v>
      </c>
      <c r="E57" s="243">
        <v>8.6433712478758737E-2</v>
      </c>
      <c r="F57" s="243">
        <v>8.5312251500195418E-2</v>
      </c>
      <c r="G57" s="247">
        <v>204619.86546999999</v>
      </c>
      <c r="H57" s="247">
        <v>205696.163057</v>
      </c>
      <c r="I57" s="243">
        <v>9.6168142433180313E-4</v>
      </c>
      <c r="J57" s="243">
        <v>5.589866356915835E-4</v>
      </c>
      <c r="K57" s="243">
        <v>6.6471353455558213E-4</v>
      </c>
    </row>
    <row r="58" spans="1:30" s="104" customFormat="1">
      <c r="A58" s="147">
        <v>170</v>
      </c>
      <c r="B58" s="147">
        <v>52</v>
      </c>
      <c r="C58" s="147" t="s">
        <v>424</v>
      </c>
      <c r="D58" s="259">
        <v>5.6037377549314612E-3</v>
      </c>
      <c r="E58" s="259">
        <v>1.671681711802073E-3</v>
      </c>
      <c r="F58" s="259">
        <v>1.0030090270812437E-3</v>
      </c>
      <c r="G58" s="260">
        <v>0</v>
      </c>
      <c r="H58" s="260">
        <v>135.28388100000001</v>
      </c>
      <c r="I58" s="259">
        <v>5.6037377549314612E-3</v>
      </c>
      <c r="J58" s="259">
        <v>0</v>
      </c>
      <c r="K58" s="259">
        <v>7.1297225008358403E-2</v>
      </c>
    </row>
    <row r="59" spans="1:30" s="21" customFormat="1">
      <c r="A59" s="183"/>
      <c r="B59" s="310" t="s">
        <v>66</v>
      </c>
      <c r="C59" s="310"/>
      <c r="D59" s="245">
        <v>14.79</v>
      </c>
      <c r="E59" s="245">
        <v>8.8800000000000008</v>
      </c>
      <c r="F59" s="245">
        <v>0.11</v>
      </c>
      <c r="G59" s="250">
        <v>5849444.8468539994</v>
      </c>
      <c r="H59" s="250">
        <v>5976143.4584650015</v>
      </c>
      <c r="I59" s="245">
        <v>6.43</v>
      </c>
      <c r="J59" s="245">
        <v>1.0900000000000001</v>
      </c>
      <c r="K59" s="245">
        <v>0</v>
      </c>
      <c r="L59" s="19"/>
      <c r="M59" s="19"/>
      <c r="N59" s="19"/>
      <c r="O59" s="19"/>
      <c r="P59" s="19"/>
      <c r="Q59" s="19"/>
      <c r="R59" s="19"/>
      <c r="S59" s="19"/>
      <c r="T59" s="19"/>
      <c r="U59" s="19"/>
      <c r="V59" s="19"/>
      <c r="W59" s="19"/>
      <c r="X59" s="19"/>
      <c r="Y59" s="19"/>
      <c r="Z59" s="19"/>
      <c r="AA59" s="19"/>
      <c r="AB59" s="19"/>
      <c r="AC59" s="19"/>
      <c r="AD59" s="19"/>
    </row>
    <row r="60" spans="1:30" s="19" customFormat="1">
      <c r="A60" s="168">
        <v>18</v>
      </c>
      <c r="B60" s="181">
        <v>53</v>
      </c>
      <c r="C60" s="182" t="s">
        <v>67</v>
      </c>
      <c r="D60" s="246">
        <v>0.15445630697857182</v>
      </c>
      <c r="E60" s="246">
        <v>6.1780269293236233E-2</v>
      </c>
      <c r="F60" s="246">
        <v>9.3414365798711166E-2</v>
      </c>
      <c r="G60" s="251">
        <v>82676.810543</v>
      </c>
      <c r="H60" s="251">
        <v>80005.039342000004</v>
      </c>
      <c r="I60" s="246">
        <v>0</v>
      </c>
      <c r="J60" s="246">
        <v>0</v>
      </c>
      <c r="K60" s="246">
        <v>0</v>
      </c>
    </row>
    <row r="61" spans="1:30" s="23" customFormat="1">
      <c r="A61" s="183"/>
      <c r="B61" s="310" t="s">
        <v>69</v>
      </c>
      <c r="C61" s="310"/>
      <c r="D61" s="245">
        <v>0.15</v>
      </c>
      <c r="E61" s="245">
        <v>0.06</v>
      </c>
      <c r="F61" s="245">
        <v>0.09</v>
      </c>
      <c r="G61" s="249">
        <v>82676.810543</v>
      </c>
      <c r="H61" s="249">
        <v>80005.039342000004</v>
      </c>
      <c r="I61" s="245">
        <v>0</v>
      </c>
      <c r="J61" s="245">
        <v>0</v>
      </c>
      <c r="K61" s="245">
        <v>0</v>
      </c>
      <c r="L61" s="19"/>
      <c r="M61" s="19"/>
      <c r="N61" s="19"/>
      <c r="O61" s="19"/>
      <c r="P61" s="19"/>
      <c r="Q61" s="19"/>
      <c r="R61" s="19"/>
      <c r="S61" s="19"/>
      <c r="T61" s="19"/>
      <c r="U61" s="19"/>
      <c r="V61" s="19"/>
      <c r="W61" s="19"/>
      <c r="X61" s="19"/>
      <c r="Y61" s="19"/>
      <c r="Z61" s="19"/>
      <c r="AA61" s="19"/>
      <c r="AB61" s="19"/>
      <c r="AC61" s="19"/>
      <c r="AD61" s="19"/>
    </row>
    <row r="62" spans="1:30" s="23" customFormat="1">
      <c r="A62" s="165">
        <v>54</v>
      </c>
      <c r="B62" s="179">
        <v>54</v>
      </c>
      <c r="C62" s="180" t="s">
        <v>113</v>
      </c>
      <c r="D62" s="243">
        <v>26.625683969815721</v>
      </c>
      <c r="E62" s="243">
        <v>2.568152394625856</v>
      </c>
      <c r="F62" s="243">
        <v>1.637466627553086</v>
      </c>
      <c r="G62" s="247">
        <v>20513.874996999999</v>
      </c>
      <c r="H62" s="247">
        <v>19621.875658000001</v>
      </c>
      <c r="I62" s="243">
        <v>0.70920598226386755</v>
      </c>
      <c r="J62" s="243">
        <v>0</v>
      </c>
      <c r="K62" s="243">
        <v>9.1001461448405291E-2</v>
      </c>
      <c r="L62" s="19"/>
      <c r="M62" s="19"/>
      <c r="N62" s="19"/>
      <c r="O62" s="19"/>
      <c r="P62" s="19"/>
      <c r="Q62" s="19"/>
      <c r="R62" s="19"/>
      <c r="S62" s="19"/>
      <c r="T62" s="19"/>
      <c r="U62" s="19"/>
      <c r="V62" s="19"/>
      <c r="W62" s="19"/>
      <c r="X62" s="19"/>
      <c r="Y62" s="19"/>
      <c r="Z62" s="19"/>
      <c r="AA62" s="19"/>
      <c r="AB62" s="19"/>
      <c r="AC62" s="19"/>
      <c r="AD62" s="19"/>
    </row>
    <row r="63" spans="1:30" s="104" customFormat="1">
      <c r="A63" s="147">
        <v>51</v>
      </c>
      <c r="B63" s="147">
        <v>55</v>
      </c>
      <c r="C63" s="147" t="s">
        <v>226</v>
      </c>
      <c r="D63" s="259">
        <v>15.099896168126763</v>
      </c>
      <c r="E63" s="259">
        <v>3.1376982418793666</v>
      </c>
      <c r="F63" s="259">
        <v>3.5018360094701788</v>
      </c>
      <c r="G63" s="260">
        <v>72344.625780999995</v>
      </c>
      <c r="H63" s="260">
        <v>65172.092049999999</v>
      </c>
      <c r="I63" s="259">
        <v>6.654914895372703E-2</v>
      </c>
      <c r="J63" s="259">
        <v>0</v>
      </c>
      <c r="K63" s="259">
        <v>7.4159414221935255E-2</v>
      </c>
    </row>
    <row r="64" spans="1:30" s="104" customFormat="1">
      <c r="A64" s="165">
        <v>37</v>
      </c>
      <c r="B64" s="179">
        <v>56</v>
      </c>
      <c r="C64" s="180" t="s">
        <v>107</v>
      </c>
      <c r="D64" s="243">
        <v>13.92775082885588</v>
      </c>
      <c r="E64" s="243">
        <v>0.40463021491782553</v>
      </c>
      <c r="F64" s="243">
        <v>1.8173198482932997E-3</v>
      </c>
      <c r="G64" s="247">
        <v>11675.350376</v>
      </c>
      <c r="H64" s="247">
        <v>13108.997391999999</v>
      </c>
      <c r="I64" s="243">
        <v>0.31866055680539934</v>
      </c>
      <c r="J64" s="243">
        <v>0</v>
      </c>
      <c r="K64" s="243">
        <v>0</v>
      </c>
    </row>
    <row r="65" spans="1:11" s="104" customFormat="1">
      <c r="A65" s="147">
        <v>20</v>
      </c>
      <c r="B65" s="147">
        <v>57</v>
      </c>
      <c r="C65" s="147" t="s">
        <v>78</v>
      </c>
      <c r="D65" s="259">
        <v>10.313707532489055</v>
      </c>
      <c r="E65" s="259">
        <v>6.2225799194260158</v>
      </c>
      <c r="F65" s="259">
        <v>5.7886141458252949</v>
      </c>
      <c r="G65" s="260">
        <v>74571.060249000002</v>
      </c>
      <c r="H65" s="260">
        <v>74109.026008999994</v>
      </c>
      <c r="I65" s="259">
        <v>0.29975535284697308</v>
      </c>
      <c r="J65" s="259">
        <v>0.25350443707043591</v>
      </c>
      <c r="K65" s="259">
        <v>0.24233607200458698</v>
      </c>
    </row>
    <row r="66" spans="1:11" s="104" customFormat="1">
      <c r="A66" s="165">
        <v>30</v>
      </c>
      <c r="B66" s="179">
        <v>58</v>
      </c>
      <c r="C66" s="180" t="s">
        <v>178</v>
      </c>
      <c r="D66" s="243">
        <v>10.079528865854135</v>
      </c>
      <c r="E66" s="243">
        <v>7.7289001603621413E-2</v>
      </c>
      <c r="F66" s="243">
        <v>0.10171989942897113</v>
      </c>
      <c r="G66" s="247">
        <v>16666.166314999999</v>
      </c>
      <c r="H66" s="247">
        <v>13016.238835</v>
      </c>
      <c r="I66" s="243">
        <v>1.2107063755802985</v>
      </c>
      <c r="J66" s="243">
        <v>0</v>
      </c>
      <c r="K66" s="243">
        <v>2.5517067900899762E-2</v>
      </c>
    </row>
    <row r="67" spans="1:11" s="104" customFormat="1">
      <c r="A67" s="147">
        <v>63</v>
      </c>
      <c r="B67" s="147">
        <v>59</v>
      </c>
      <c r="C67" s="147" t="s">
        <v>127</v>
      </c>
      <c r="D67" s="259">
        <v>9.2379367985151291</v>
      </c>
      <c r="E67" s="259">
        <v>5.2390735898393721E-2</v>
      </c>
      <c r="F67" s="259">
        <v>1.8677624206200972E-3</v>
      </c>
      <c r="G67" s="260">
        <v>29183.646083</v>
      </c>
      <c r="H67" s="260">
        <v>27291.074500999999</v>
      </c>
      <c r="I67" s="259">
        <v>5.3740081541031527E-2</v>
      </c>
      <c r="J67" s="259">
        <v>0</v>
      </c>
      <c r="K67" s="259">
        <v>0</v>
      </c>
    </row>
    <row r="68" spans="1:11" s="104" customFormat="1">
      <c r="A68" s="165">
        <v>134</v>
      </c>
      <c r="B68" s="179">
        <v>60</v>
      </c>
      <c r="C68" s="180" t="s">
        <v>161</v>
      </c>
      <c r="D68" s="243">
        <v>8.9657957425207346</v>
      </c>
      <c r="E68" s="243">
        <v>1.0990817535545023</v>
      </c>
      <c r="F68" s="243">
        <v>0.10071090047393365</v>
      </c>
      <c r="G68" s="247">
        <v>5913</v>
      </c>
      <c r="H68" s="247">
        <v>5545.0195560000002</v>
      </c>
      <c r="I68" s="243">
        <v>6.4060076912580727E-2</v>
      </c>
      <c r="J68" s="243">
        <v>0</v>
      </c>
      <c r="K68" s="243">
        <v>0</v>
      </c>
    </row>
    <row r="69" spans="1:11" s="104" customFormat="1">
      <c r="A69" s="147">
        <v>140</v>
      </c>
      <c r="B69" s="147">
        <v>61</v>
      </c>
      <c r="C69" s="147" t="s">
        <v>172</v>
      </c>
      <c r="D69" s="259">
        <v>8.04282333650408</v>
      </c>
      <c r="E69" s="259">
        <v>2.1743231541399899</v>
      </c>
      <c r="F69" s="259">
        <v>1.7506701071439319</v>
      </c>
      <c r="G69" s="260">
        <v>24435.212682000001</v>
      </c>
      <c r="H69" s="260">
        <v>23029.954346999999</v>
      </c>
      <c r="I69" s="259">
        <v>9.3996441767610447E-2</v>
      </c>
      <c r="J69" s="259">
        <v>0</v>
      </c>
      <c r="K69" s="259">
        <v>0.10109693607665837</v>
      </c>
    </row>
    <row r="70" spans="1:11" s="104" customFormat="1">
      <c r="A70" s="165">
        <v>117</v>
      </c>
      <c r="B70" s="179">
        <v>62</v>
      </c>
      <c r="C70" s="180" t="s">
        <v>138</v>
      </c>
      <c r="D70" s="243">
        <v>7.3454172874513866</v>
      </c>
      <c r="E70" s="243">
        <v>2.6421079918777095</v>
      </c>
      <c r="F70" s="243">
        <v>2.9539192511012873</v>
      </c>
      <c r="G70" s="247">
        <v>39330.256409000001</v>
      </c>
      <c r="H70" s="247">
        <v>20723.003143000002</v>
      </c>
      <c r="I70" s="243">
        <v>0.66231442401273277</v>
      </c>
      <c r="J70" s="243">
        <v>0</v>
      </c>
      <c r="K70" s="243">
        <v>0.54947917191655093</v>
      </c>
    </row>
    <row r="71" spans="1:11" s="104" customFormat="1">
      <c r="A71" s="147">
        <v>65</v>
      </c>
      <c r="B71" s="147">
        <v>63</v>
      </c>
      <c r="C71" s="147" t="s">
        <v>81</v>
      </c>
      <c r="D71" s="259">
        <v>7.2471357635249767</v>
      </c>
      <c r="E71" s="259">
        <v>0.79090052266301092</v>
      </c>
      <c r="F71" s="259">
        <v>0.21084739953731471</v>
      </c>
      <c r="G71" s="260">
        <v>53817.031913999999</v>
      </c>
      <c r="H71" s="260">
        <v>56677.611107999997</v>
      </c>
      <c r="I71" s="259">
        <v>5.1523315036205476E-2</v>
      </c>
      <c r="J71" s="259">
        <v>9.6871912005313376E-3</v>
      </c>
      <c r="K71" s="259">
        <v>4.6978017527660334E-4</v>
      </c>
    </row>
    <row r="72" spans="1:11" s="104" customFormat="1">
      <c r="A72" s="165">
        <v>19</v>
      </c>
      <c r="B72" s="179">
        <v>64</v>
      </c>
      <c r="C72" s="180" t="s">
        <v>83</v>
      </c>
      <c r="D72" s="243">
        <v>7.1868282029086279</v>
      </c>
      <c r="E72" s="243">
        <v>1.0422109834663116</v>
      </c>
      <c r="F72" s="243">
        <v>1.0004666436150169</v>
      </c>
      <c r="G72" s="247">
        <v>45045.338104000002</v>
      </c>
      <c r="H72" s="247">
        <v>39736.052913</v>
      </c>
      <c r="I72" s="243">
        <v>0.36593339624858828</v>
      </c>
      <c r="J72" s="243">
        <v>0</v>
      </c>
      <c r="K72" s="243">
        <v>4.296188404488991E-2</v>
      </c>
    </row>
    <row r="73" spans="1:11" s="104" customFormat="1">
      <c r="A73" s="147">
        <v>133</v>
      </c>
      <c r="B73" s="147">
        <v>65</v>
      </c>
      <c r="C73" s="147" t="s">
        <v>157</v>
      </c>
      <c r="D73" s="259">
        <v>6.4995978625003223</v>
      </c>
      <c r="E73" s="259">
        <v>0.90563259370218863</v>
      </c>
      <c r="F73" s="259">
        <v>0.5428294025634478</v>
      </c>
      <c r="G73" s="260">
        <v>11987.696416999999</v>
      </c>
      <c r="H73" s="260">
        <v>12032.679934</v>
      </c>
      <c r="I73" s="259">
        <v>9.6747342408587275E-2</v>
      </c>
      <c r="J73" s="259">
        <v>0</v>
      </c>
      <c r="K73" s="259">
        <v>4.4006340845298281E-3</v>
      </c>
    </row>
    <row r="74" spans="1:11" s="104" customFormat="1">
      <c r="A74" s="165">
        <v>48</v>
      </c>
      <c r="B74" s="179">
        <v>66</v>
      </c>
      <c r="C74" s="180" t="s">
        <v>91</v>
      </c>
      <c r="D74" s="243">
        <v>6.4966621535518048</v>
      </c>
      <c r="E74" s="243">
        <v>0.59041405023547877</v>
      </c>
      <c r="F74" s="243">
        <v>0.25181514913657771</v>
      </c>
      <c r="G74" s="247">
        <v>12248.231304000001</v>
      </c>
      <c r="H74" s="247">
        <v>12783.046736</v>
      </c>
      <c r="I74" s="243">
        <v>2.6953236905565739E-2</v>
      </c>
      <c r="J74" s="243">
        <v>2.8455676666345135E-3</v>
      </c>
      <c r="K74" s="243">
        <v>0</v>
      </c>
    </row>
    <row r="75" spans="1:11" s="104" customFormat="1">
      <c r="A75" s="147">
        <v>47</v>
      </c>
      <c r="B75" s="147">
        <v>67</v>
      </c>
      <c r="C75" s="147" t="s">
        <v>124</v>
      </c>
      <c r="D75" s="259">
        <v>6.366758436454508</v>
      </c>
      <c r="E75" s="259">
        <v>0.79957160342717259</v>
      </c>
      <c r="F75" s="259">
        <v>0.65095879232966136</v>
      </c>
      <c r="G75" s="260">
        <v>11832.424923</v>
      </c>
      <c r="H75" s="260">
        <v>11414.957134</v>
      </c>
      <c r="I75" s="259">
        <v>0.37621190934187282</v>
      </c>
      <c r="J75" s="259">
        <v>0</v>
      </c>
      <c r="K75" s="259">
        <v>2.502944640753828E-3</v>
      </c>
    </row>
    <row r="76" spans="1:11" s="104" customFormat="1">
      <c r="A76" s="165">
        <v>31</v>
      </c>
      <c r="B76" s="179">
        <v>68</v>
      </c>
      <c r="C76" s="180" t="s">
        <v>126</v>
      </c>
      <c r="D76" s="243">
        <v>6.3566572675086679</v>
      </c>
      <c r="E76" s="243">
        <v>9.1679049034175328E-2</v>
      </c>
      <c r="F76" s="243">
        <v>0.16102030708271423</v>
      </c>
      <c r="G76" s="247">
        <v>19725.519249000001</v>
      </c>
      <c r="H76" s="247">
        <v>16552.56494</v>
      </c>
      <c r="I76" s="243">
        <v>0.37959536701080304</v>
      </c>
      <c r="J76" s="243">
        <v>0</v>
      </c>
      <c r="K76" s="243">
        <v>5.8538662125485607E-4</v>
      </c>
    </row>
    <row r="77" spans="1:11" s="104" customFormat="1">
      <c r="A77" s="147">
        <v>53</v>
      </c>
      <c r="B77" s="147">
        <v>69</v>
      </c>
      <c r="C77" s="147" t="s">
        <v>86</v>
      </c>
      <c r="D77" s="259">
        <v>6.2172707136744698</v>
      </c>
      <c r="E77" s="259">
        <v>0.12241937271547322</v>
      </c>
      <c r="F77" s="259">
        <v>0.12710139528230377</v>
      </c>
      <c r="G77" s="260">
        <v>22149.555455999998</v>
      </c>
      <c r="H77" s="260">
        <v>18499.586091000001</v>
      </c>
      <c r="I77" s="259">
        <v>0.16829804826922154</v>
      </c>
      <c r="J77" s="259">
        <v>0</v>
      </c>
      <c r="K77" s="259">
        <v>0</v>
      </c>
    </row>
    <row r="78" spans="1:11" s="104" customFormat="1">
      <c r="A78" s="165">
        <v>35</v>
      </c>
      <c r="B78" s="179">
        <v>70</v>
      </c>
      <c r="C78" s="180" t="s">
        <v>436</v>
      </c>
      <c r="D78" s="243">
        <v>5.7311780182388272</v>
      </c>
      <c r="E78" s="243">
        <v>1.3845610316198551</v>
      </c>
      <c r="F78" s="243">
        <v>1.3998410174880762</v>
      </c>
      <c r="G78" s="247">
        <v>5757.543396</v>
      </c>
      <c r="H78" s="247">
        <v>5897.9970579999999</v>
      </c>
      <c r="I78" s="243">
        <v>6.1139683326333474E-2</v>
      </c>
      <c r="J78" s="243">
        <v>2.51994960100798E-3</v>
      </c>
      <c r="K78" s="243">
        <v>2.8839423211535771E-2</v>
      </c>
    </row>
    <row r="79" spans="1:11" s="104" customFormat="1">
      <c r="A79" s="147">
        <v>137</v>
      </c>
      <c r="B79" s="147">
        <v>71</v>
      </c>
      <c r="C79" s="147" t="s">
        <v>163</v>
      </c>
      <c r="D79" s="259">
        <v>4.9330869384737381</v>
      </c>
      <c r="E79" s="259">
        <v>1.3484466834592779</v>
      </c>
      <c r="F79" s="259">
        <v>1.2466648008209722</v>
      </c>
      <c r="G79" s="260">
        <v>7088</v>
      </c>
      <c r="H79" s="260">
        <v>7087.3790159999999</v>
      </c>
      <c r="I79" s="259">
        <v>0.17505121697472137</v>
      </c>
      <c r="J79" s="259">
        <v>0</v>
      </c>
      <c r="K79" s="259">
        <v>1.4187279151943464</v>
      </c>
    </row>
    <row r="80" spans="1:11" s="104" customFormat="1">
      <c r="A80" s="165">
        <v>46</v>
      </c>
      <c r="B80" s="179">
        <v>72</v>
      </c>
      <c r="C80" s="180" t="s">
        <v>115</v>
      </c>
      <c r="D80" s="243">
        <v>4.9208018231206001</v>
      </c>
      <c r="E80" s="243">
        <v>1.7878744208501163</v>
      </c>
      <c r="F80" s="243">
        <v>1.0257744215706761</v>
      </c>
      <c r="G80" s="247">
        <v>112500.485155</v>
      </c>
      <c r="H80" s="247">
        <v>88503.938716000004</v>
      </c>
      <c r="I80" s="243">
        <v>0.22520501593130465</v>
      </c>
      <c r="J80" s="243">
        <v>7.0436468679514069E-4</v>
      </c>
      <c r="K80" s="243">
        <v>0.17629694115784891</v>
      </c>
    </row>
    <row r="81" spans="1:30" s="104" customFormat="1">
      <c r="A81" s="147">
        <v>43</v>
      </c>
      <c r="B81" s="147">
        <v>73</v>
      </c>
      <c r="C81" s="147" t="s">
        <v>111</v>
      </c>
      <c r="D81" s="259">
        <v>4.9183059757954766</v>
      </c>
      <c r="E81" s="259">
        <v>0.75545235741259309</v>
      </c>
      <c r="F81" s="259">
        <v>1.6513960132576886</v>
      </c>
      <c r="G81" s="260">
        <v>30344.528463999999</v>
      </c>
      <c r="H81" s="260">
        <v>34786.376635000001</v>
      </c>
      <c r="I81" s="259">
        <v>0.19186531059206308</v>
      </c>
      <c r="J81" s="259">
        <v>0.43089235776738155</v>
      </c>
      <c r="K81" s="259">
        <v>0</v>
      </c>
    </row>
    <row r="82" spans="1:30" s="104" customFormat="1">
      <c r="A82" s="165">
        <v>27</v>
      </c>
      <c r="B82" s="179">
        <v>74</v>
      </c>
      <c r="C82" s="180" t="s">
        <v>432</v>
      </c>
      <c r="D82" s="243">
        <v>4.9027051795300203</v>
      </c>
      <c r="E82" s="243">
        <v>0.34810103841040568</v>
      </c>
      <c r="F82" s="243">
        <v>0.12719629190471057</v>
      </c>
      <c r="G82" s="247">
        <v>29580.452084</v>
      </c>
      <c r="H82" s="247">
        <v>25793.426155000001</v>
      </c>
      <c r="I82" s="243">
        <v>0.3341403618260031</v>
      </c>
      <c r="J82" s="243">
        <v>0</v>
      </c>
      <c r="K82" s="243">
        <v>2.113772899206408E-3</v>
      </c>
    </row>
    <row r="83" spans="1:30" s="104" customFormat="1">
      <c r="A83" s="147">
        <v>42</v>
      </c>
      <c r="B83" s="147">
        <v>75</v>
      </c>
      <c r="C83" s="147" t="s">
        <v>434</v>
      </c>
      <c r="D83" s="259">
        <v>4.7027951157265599</v>
      </c>
      <c r="E83" s="259">
        <v>0.53679491968621595</v>
      </c>
      <c r="F83" s="259">
        <v>0.47740007471049684</v>
      </c>
      <c r="G83" s="260">
        <v>10485.407574000001</v>
      </c>
      <c r="H83" s="260">
        <v>9580.8632359999992</v>
      </c>
      <c r="I83" s="259">
        <v>0.1378650033532717</v>
      </c>
      <c r="J83" s="259">
        <v>0</v>
      </c>
      <c r="K83" s="259">
        <v>2.4469820554649264E-3</v>
      </c>
    </row>
    <row r="84" spans="1:30" s="104" customFormat="1">
      <c r="A84" s="165">
        <v>24</v>
      </c>
      <c r="B84" s="179">
        <v>76</v>
      </c>
      <c r="C84" s="180" t="s">
        <v>105</v>
      </c>
      <c r="D84" s="243">
        <v>4.2559859954495156</v>
      </c>
      <c r="E84" s="243">
        <v>4.7956478010821695E-2</v>
      </c>
      <c r="F84" s="243">
        <v>7.3798641724658179E-2</v>
      </c>
      <c r="G84" s="247">
        <v>24523.012205999999</v>
      </c>
      <c r="H84" s="247">
        <v>24289.365871999998</v>
      </c>
      <c r="I84" s="243">
        <v>0.22049139346630175</v>
      </c>
      <c r="J84" s="243">
        <v>0</v>
      </c>
      <c r="K84" s="243">
        <v>0</v>
      </c>
    </row>
    <row r="85" spans="1:30" s="105" customFormat="1">
      <c r="A85" s="147">
        <v>59</v>
      </c>
      <c r="B85" s="147">
        <v>77</v>
      </c>
      <c r="C85" s="147" t="s">
        <v>117</v>
      </c>
      <c r="D85" s="259">
        <v>3.8129873926460713</v>
      </c>
      <c r="E85" s="259">
        <v>7.60913364674278E-2</v>
      </c>
      <c r="F85" s="259">
        <v>3.6198791134989923E-2</v>
      </c>
      <c r="G85" s="260">
        <v>19956.810151999998</v>
      </c>
      <c r="H85" s="260">
        <v>18253.618608000001</v>
      </c>
      <c r="I85" s="259">
        <v>5.8439346932608029E-2</v>
      </c>
      <c r="J85" s="259">
        <v>0</v>
      </c>
      <c r="K85" s="259">
        <v>0</v>
      </c>
      <c r="L85" s="104"/>
      <c r="M85" s="104"/>
      <c r="N85" s="104"/>
      <c r="O85" s="104"/>
      <c r="P85" s="104"/>
      <c r="Q85" s="104"/>
      <c r="R85" s="104"/>
      <c r="S85" s="104"/>
      <c r="T85" s="104"/>
      <c r="U85" s="104"/>
      <c r="V85" s="104"/>
      <c r="W85" s="104"/>
      <c r="X85" s="104"/>
      <c r="Y85" s="104"/>
      <c r="Z85" s="104"/>
      <c r="AA85" s="104"/>
      <c r="AB85" s="104"/>
      <c r="AC85" s="104"/>
      <c r="AD85" s="104"/>
    </row>
    <row r="86" spans="1:30" s="104" customFormat="1">
      <c r="A86" s="165">
        <v>64</v>
      </c>
      <c r="B86" s="179">
        <v>78</v>
      </c>
      <c r="C86" s="180" t="s">
        <v>129</v>
      </c>
      <c r="D86" s="243">
        <v>3.7571397627832401</v>
      </c>
      <c r="E86" s="243">
        <v>1.4352429326216025</v>
      </c>
      <c r="F86" s="243">
        <v>0.9205294406013399</v>
      </c>
      <c r="G86" s="247">
        <v>142521</v>
      </c>
      <c r="H86" s="247">
        <v>132995.51837100001</v>
      </c>
      <c r="I86" s="243">
        <v>6.6551373944451764E-2</v>
      </c>
      <c r="J86" s="243">
        <v>3.6202005541628181E-3</v>
      </c>
      <c r="K86" s="243">
        <v>2.6372212692967412E-2</v>
      </c>
    </row>
    <row r="87" spans="1:30" s="104" customFormat="1">
      <c r="A87" s="147">
        <v>49</v>
      </c>
      <c r="B87" s="147">
        <v>79</v>
      </c>
      <c r="C87" s="147" t="s">
        <v>433</v>
      </c>
      <c r="D87" s="259">
        <v>3.6958860665035855</v>
      </c>
      <c r="E87" s="259">
        <v>1.8421821593726961</v>
      </c>
      <c r="F87" s="259">
        <v>1.0101869847865426</v>
      </c>
      <c r="G87" s="260">
        <v>48617</v>
      </c>
      <c r="H87" s="260">
        <v>54631.497412999997</v>
      </c>
      <c r="I87" s="259">
        <v>0.20989551708171952</v>
      </c>
      <c r="J87" s="259">
        <v>0</v>
      </c>
      <c r="K87" s="259">
        <v>0.16405269761606023</v>
      </c>
      <c r="L87" s="105"/>
      <c r="M87" s="105"/>
      <c r="N87" s="105"/>
      <c r="O87" s="105"/>
      <c r="P87" s="105"/>
      <c r="Q87" s="105"/>
      <c r="R87" s="105"/>
      <c r="S87" s="105"/>
      <c r="T87" s="105"/>
      <c r="U87" s="105"/>
      <c r="V87" s="105"/>
      <c r="W87" s="105"/>
      <c r="X87" s="105"/>
      <c r="Y87" s="105"/>
      <c r="Z87" s="105"/>
      <c r="AA87" s="105"/>
      <c r="AB87" s="105"/>
      <c r="AC87" s="105"/>
      <c r="AD87" s="105"/>
    </row>
    <row r="88" spans="1:30" s="104" customFormat="1">
      <c r="A88" s="165">
        <v>44</v>
      </c>
      <c r="B88" s="179">
        <v>80</v>
      </c>
      <c r="C88" s="180" t="s">
        <v>73</v>
      </c>
      <c r="D88" s="243">
        <v>3.6858968888451096</v>
      </c>
      <c r="E88" s="243">
        <v>0.8926538831976184</v>
      </c>
      <c r="F88" s="243">
        <v>0.69046298728463162</v>
      </c>
      <c r="G88" s="247">
        <v>105951.90305399999</v>
      </c>
      <c r="H88" s="247">
        <v>103950.59119799999</v>
      </c>
      <c r="I88" s="243">
        <v>0.12561137357428065</v>
      </c>
      <c r="J88" s="243">
        <v>1.6096975773961932E-2</v>
      </c>
      <c r="K88" s="243">
        <v>3.6571827606582036E-2</v>
      </c>
    </row>
    <row r="89" spans="1:30" s="104" customFormat="1">
      <c r="A89" s="147">
        <v>125</v>
      </c>
      <c r="B89" s="147">
        <v>81</v>
      </c>
      <c r="C89" s="147" t="s">
        <v>148</v>
      </c>
      <c r="D89" s="259">
        <v>3.5509203808395888</v>
      </c>
      <c r="E89" s="259">
        <v>0.54485824648349246</v>
      </c>
      <c r="F89" s="259">
        <v>0.96108155382260774</v>
      </c>
      <c r="G89" s="260">
        <v>7113</v>
      </c>
      <c r="H89" s="260">
        <v>7137.3289409999998</v>
      </c>
      <c r="I89" s="259">
        <v>7.7824586691152636E-2</v>
      </c>
      <c r="J89" s="259">
        <v>0</v>
      </c>
      <c r="K89" s="259">
        <v>1.3935400237657989E-2</v>
      </c>
    </row>
    <row r="90" spans="1:30" s="104" customFormat="1">
      <c r="A90" s="165">
        <v>4</v>
      </c>
      <c r="B90" s="179">
        <v>82</v>
      </c>
      <c r="C90" s="180" t="s">
        <v>32</v>
      </c>
      <c r="D90" s="243">
        <v>3.5243556512591252</v>
      </c>
      <c r="E90" s="243">
        <v>0.20982041373039328</v>
      </c>
      <c r="F90" s="243">
        <v>0.24957692404839485</v>
      </c>
      <c r="G90" s="247">
        <v>31280.255786000002</v>
      </c>
      <c r="H90" s="247">
        <v>30046.429777000001</v>
      </c>
      <c r="I90" s="243">
        <v>0.18141626546883455</v>
      </c>
      <c r="J90" s="243">
        <v>0</v>
      </c>
      <c r="K90" s="243">
        <v>1.1959338249950169E-3</v>
      </c>
    </row>
    <row r="91" spans="1:30" s="104" customFormat="1">
      <c r="A91" s="147">
        <v>29</v>
      </c>
      <c r="B91" s="147">
        <v>83</v>
      </c>
      <c r="C91" s="147" t="s">
        <v>438</v>
      </c>
      <c r="D91" s="259">
        <v>3.5106497858689032</v>
      </c>
      <c r="E91" s="259">
        <v>0.11362150217592279</v>
      </c>
      <c r="F91" s="259">
        <v>8.9314302464542611E-2</v>
      </c>
      <c r="G91" s="260">
        <v>29978</v>
      </c>
      <c r="H91" s="260">
        <v>30115.184182000001</v>
      </c>
      <c r="I91" s="259">
        <v>9.2142701134790353E-2</v>
      </c>
      <c r="J91" s="259">
        <v>0</v>
      </c>
      <c r="K91" s="259">
        <v>0</v>
      </c>
    </row>
    <row r="92" spans="1:30" s="104" customFormat="1">
      <c r="A92" s="165">
        <v>60</v>
      </c>
      <c r="B92" s="179">
        <v>84</v>
      </c>
      <c r="C92" s="180" t="s">
        <v>437</v>
      </c>
      <c r="D92" s="243">
        <v>3.3601922960649735</v>
      </c>
      <c r="E92" s="243">
        <v>1.4634142204211769</v>
      </c>
      <c r="F92" s="243">
        <v>0.38834809865404712</v>
      </c>
      <c r="G92" s="247">
        <v>49189.977085999999</v>
      </c>
      <c r="H92" s="247">
        <v>43551.399832000003</v>
      </c>
      <c r="I92" s="243">
        <v>0.2866813011193014</v>
      </c>
      <c r="J92" s="243">
        <v>0</v>
      </c>
      <c r="K92" s="243">
        <v>5.8592994182143998E-3</v>
      </c>
    </row>
    <row r="93" spans="1:30" s="104" customFormat="1">
      <c r="A93" s="147">
        <v>62</v>
      </c>
      <c r="B93" s="147">
        <v>85</v>
      </c>
      <c r="C93" s="147" t="s">
        <v>110</v>
      </c>
      <c r="D93" s="259">
        <v>2.6541196978520532</v>
      </c>
      <c r="E93" s="259">
        <v>0</v>
      </c>
      <c r="F93" s="259">
        <v>2.4760342441174962E-2</v>
      </c>
      <c r="G93" s="260">
        <v>14139.375656</v>
      </c>
      <c r="H93" s="260">
        <v>17108.623145000001</v>
      </c>
      <c r="I93" s="259">
        <v>0.12654191736452536</v>
      </c>
      <c r="J93" s="259">
        <v>0</v>
      </c>
      <c r="K93" s="259">
        <v>1.3506942568480198E-3</v>
      </c>
    </row>
    <row r="94" spans="1:30" s="104" customFormat="1">
      <c r="A94" s="165">
        <v>131</v>
      </c>
      <c r="B94" s="179">
        <v>86</v>
      </c>
      <c r="C94" s="180" t="s">
        <v>156</v>
      </c>
      <c r="D94" s="243">
        <v>2.4892288387854533</v>
      </c>
      <c r="E94" s="243">
        <v>1.2860405428919437</v>
      </c>
      <c r="F94" s="243">
        <v>0.68213850704715506</v>
      </c>
      <c r="G94" s="247">
        <v>34538</v>
      </c>
      <c r="H94" s="247">
        <v>32694.657549</v>
      </c>
      <c r="I94" s="243">
        <v>1.397073343845002E-2</v>
      </c>
      <c r="J94" s="243">
        <v>4.5147238985434913E-3</v>
      </c>
      <c r="K94" s="243">
        <v>1.0299922864013794E-2</v>
      </c>
    </row>
    <row r="95" spans="1:30" s="104" customFormat="1">
      <c r="A95" s="147">
        <v>116</v>
      </c>
      <c r="B95" s="147">
        <v>87</v>
      </c>
      <c r="C95" s="147" t="s">
        <v>134</v>
      </c>
      <c r="D95" s="259">
        <v>2.2944390023850532</v>
      </c>
      <c r="E95" s="259">
        <v>0.59364135611708735</v>
      </c>
      <c r="F95" s="259">
        <v>0.55168055415008244</v>
      </c>
      <c r="G95" s="260">
        <v>42284.137929999997</v>
      </c>
      <c r="H95" s="260">
        <v>37279.557668000001</v>
      </c>
      <c r="I95" s="259">
        <v>3.6828312432915927E-2</v>
      </c>
      <c r="J95" s="259">
        <v>0</v>
      </c>
      <c r="K95" s="259">
        <v>3.8784824428543037E-2</v>
      </c>
    </row>
    <row r="96" spans="1:30" s="104" customFormat="1">
      <c r="A96" s="165">
        <v>26</v>
      </c>
      <c r="B96" s="179">
        <v>88</v>
      </c>
      <c r="C96" s="180" t="s">
        <v>70</v>
      </c>
      <c r="D96" s="243">
        <v>2.283877815963518</v>
      </c>
      <c r="E96" s="243">
        <v>0.32257720411755292</v>
      </c>
      <c r="F96" s="243">
        <v>0.29952708588902521</v>
      </c>
      <c r="G96" s="247">
        <v>107369.99761000001</v>
      </c>
      <c r="H96" s="247">
        <v>100380.96825999999</v>
      </c>
      <c r="I96" s="243">
        <v>9.1533975662217118E-2</v>
      </c>
      <c r="J96" s="243">
        <v>0</v>
      </c>
      <c r="K96" s="243">
        <v>6.1893836687871517E-2</v>
      </c>
    </row>
    <row r="97" spans="1:11" s="104" customFormat="1">
      <c r="A97" s="147">
        <v>160</v>
      </c>
      <c r="B97" s="147">
        <v>89</v>
      </c>
      <c r="C97" s="147" t="s">
        <v>280</v>
      </c>
      <c r="D97" s="259">
        <v>2.2558889569299856</v>
      </c>
      <c r="E97" s="259">
        <v>1.1155746070626658</v>
      </c>
      <c r="F97" s="259">
        <v>1.7010818534394774</v>
      </c>
      <c r="G97" s="260">
        <v>16991</v>
      </c>
      <c r="H97" s="260">
        <v>16307.713363000001</v>
      </c>
      <c r="I97" s="259">
        <v>1.2523248028567178</v>
      </c>
      <c r="J97" s="259">
        <v>2.0458265139116204E-3</v>
      </c>
      <c r="K97" s="259">
        <v>0.80148043445915784</v>
      </c>
    </row>
    <row r="98" spans="1:11" s="104" customFormat="1">
      <c r="A98" s="165">
        <v>142</v>
      </c>
      <c r="B98" s="179">
        <v>90</v>
      </c>
      <c r="C98" s="180" t="s">
        <v>179</v>
      </c>
      <c r="D98" s="243">
        <v>2.1167099345016065</v>
      </c>
      <c r="E98" s="243">
        <v>8.2782435277172509E-2</v>
      </c>
      <c r="F98" s="243">
        <v>0.14268567418842559</v>
      </c>
      <c r="G98" s="247">
        <v>119954</v>
      </c>
      <c r="H98" s="247">
        <v>146777.55355700001</v>
      </c>
      <c r="I98" s="243">
        <v>9.2736181228253986E-2</v>
      </c>
      <c r="J98" s="243">
        <v>0</v>
      </c>
      <c r="K98" s="243">
        <v>3.3390004744583264E-2</v>
      </c>
    </row>
    <row r="99" spans="1:11" s="104" customFormat="1">
      <c r="A99" s="147">
        <v>147</v>
      </c>
      <c r="B99" s="147">
        <v>91</v>
      </c>
      <c r="C99" s="147" t="s">
        <v>191</v>
      </c>
      <c r="D99" s="259">
        <v>2.0909010840367661</v>
      </c>
      <c r="E99" s="259">
        <v>0.91258675670605893</v>
      </c>
      <c r="F99" s="259">
        <v>0.14406302757456388</v>
      </c>
      <c r="G99" s="260">
        <v>3181.469689</v>
      </c>
      <c r="H99" s="260">
        <v>2659.1449109999999</v>
      </c>
      <c r="I99" s="259">
        <v>7.357736709233792E-2</v>
      </c>
      <c r="J99" s="259">
        <v>0</v>
      </c>
      <c r="K99" s="259">
        <v>0</v>
      </c>
    </row>
    <row r="100" spans="1:11" s="104" customFormat="1">
      <c r="A100" s="165">
        <v>124</v>
      </c>
      <c r="B100" s="179">
        <v>92</v>
      </c>
      <c r="C100" s="180" t="s">
        <v>137</v>
      </c>
      <c r="D100" s="243">
        <v>2.0885849934721166</v>
      </c>
      <c r="E100" s="243">
        <v>0.71717347583039792</v>
      </c>
      <c r="F100" s="243">
        <v>0.53796026004665676</v>
      </c>
      <c r="G100" s="247">
        <v>76688.408356999993</v>
      </c>
      <c r="H100" s="247">
        <v>85311.950056999995</v>
      </c>
      <c r="I100" s="243">
        <v>0.17381755792810799</v>
      </c>
      <c r="J100" s="243">
        <v>0</v>
      </c>
      <c r="K100" s="243">
        <v>1.2370296262425057E-2</v>
      </c>
    </row>
    <row r="101" spans="1:11" s="104" customFormat="1">
      <c r="A101" s="147">
        <v>58</v>
      </c>
      <c r="B101" s="147">
        <v>93</v>
      </c>
      <c r="C101" s="147" t="s">
        <v>79</v>
      </c>
      <c r="D101" s="259">
        <v>1.9606779493070137</v>
      </c>
      <c r="E101" s="259">
        <v>0.20285594288114236</v>
      </c>
      <c r="F101" s="259">
        <v>9.2398152036959266E-3</v>
      </c>
      <c r="G101" s="260">
        <v>10428.202286</v>
      </c>
      <c r="H101" s="260">
        <v>10948.384896</v>
      </c>
      <c r="I101" s="259">
        <v>0.3335381701775148</v>
      </c>
      <c r="J101" s="259">
        <v>1.5779092702169624E-4</v>
      </c>
      <c r="K101" s="259">
        <v>1.893491124260355E-3</v>
      </c>
    </row>
    <row r="102" spans="1:11" s="104" customFormat="1">
      <c r="A102" s="165">
        <v>61</v>
      </c>
      <c r="B102" s="179">
        <v>94</v>
      </c>
      <c r="C102" s="180" t="s">
        <v>121</v>
      </c>
      <c r="D102" s="243">
        <v>1.9114729774853958</v>
      </c>
      <c r="E102" s="243">
        <v>1.4462082166491679</v>
      </c>
      <c r="F102" s="243">
        <v>1.076324775166545</v>
      </c>
      <c r="G102" s="247">
        <v>393059.89900600002</v>
      </c>
      <c r="H102" s="247">
        <v>344529.07530600001</v>
      </c>
      <c r="I102" s="243">
        <v>0.1805925002666125</v>
      </c>
      <c r="J102" s="243">
        <v>7.4171173687462441E-2</v>
      </c>
      <c r="K102" s="243">
        <v>0.15098519665845669</v>
      </c>
    </row>
    <row r="103" spans="1:11" s="104" customFormat="1">
      <c r="A103" s="147">
        <v>152</v>
      </c>
      <c r="B103" s="147">
        <v>95</v>
      </c>
      <c r="C103" s="147" t="s">
        <v>262</v>
      </c>
      <c r="D103" s="259">
        <v>1.8877682886594915</v>
      </c>
      <c r="E103" s="259">
        <v>1.3976362943194816</v>
      </c>
      <c r="F103" s="259">
        <v>0.11507668846593742</v>
      </c>
      <c r="G103" s="260">
        <v>48806</v>
      </c>
      <c r="H103" s="260">
        <v>39942.389736999998</v>
      </c>
      <c r="I103" s="259">
        <v>9.0924710532158157E-2</v>
      </c>
      <c r="J103" s="259">
        <v>2.093555047399152E-2</v>
      </c>
      <c r="K103" s="259">
        <v>3.4522567324556531E-2</v>
      </c>
    </row>
    <row r="104" spans="1:11" s="104" customFormat="1">
      <c r="A104" s="165">
        <v>40</v>
      </c>
      <c r="B104" s="179">
        <v>96</v>
      </c>
      <c r="C104" s="180" t="s">
        <v>119</v>
      </c>
      <c r="D104" s="243">
        <v>1.8782831376519438</v>
      </c>
      <c r="E104" s="243">
        <v>0.19190034901913589</v>
      </c>
      <c r="F104" s="243">
        <v>0.13100252737994944</v>
      </c>
      <c r="G104" s="247">
        <v>14618.244551</v>
      </c>
      <c r="H104" s="247">
        <v>12730.836245</v>
      </c>
      <c r="I104" s="243">
        <v>0.14632123934468194</v>
      </c>
      <c r="J104" s="243">
        <v>0</v>
      </c>
      <c r="K104" s="243">
        <v>3.8397542557276333E-4</v>
      </c>
    </row>
    <row r="105" spans="1:11" s="104" customFormat="1">
      <c r="A105" s="147">
        <v>109</v>
      </c>
      <c r="B105" s="147">
        <v>97</v>
      </c>
      <c r="C105" s="147" t="s">
        <v>133</v>
      </c>
      <c r="D105" s="259">
        <v>1.8191548354540712</v>
      </c>
      <c r="E105" s="259">
        <v>0.1748641325765104</v>
      </c>
      <c r="F105" s="259">
        <v>8.510346220084769E-2</v>
      </c>
      <c r="G105" s="260">
        <v>16743.387508</v>
      </c>
      <c r="H105" s="260">
        <v>14581.397829</v>
      </c>
      <c r="I105" s="259">
        <v>2.9818821955298034E-2</v>
      </c>
      <c r="J105" s="259">
        <v>0</v>
      </c>
      <c r="K105" s="259">
        <v>6.2655046566919669E-4</v>
      </c>
    </row>
    <row r="106" spans="1:11" s="104" customFormat="1">
      <c r="A106" s="165">
        <v>122</v>
      </c>
      <c r="B106" s="179">
        <v>98</v>
      </c>
      <c r="C106" s="180" t="s">
        <v>146</v>
      </c>
      <c r="D106" s="243">
        <v>1.6830445636099101</v>
      </c>
      <c r="E106" s="243">
        <v>1.212548789883541</v>
      </c>
      <c r="F106" s="243">
        <v>0.78573202335547054</v>
      </c>
      <c r="G106" s="247">
        <v>108749</v>
      </c>
      <c r="H106" s="247">
        <v>89483.590916000001</v>
      </c>
      <c r="I106" s="243">
        <v>9.9674212308009699E-2</v>
      </c>
      <c r="J106" s="243">
        <v>0</v>
      </c>
      <c r="K106" s="243">
        <v>0</v>
      </c>
    </row>
    <row r="107" spans="1:11" s="104" customFormat="1">
      <c r="A107" s="147">
        <v>45</v>
      </c>
      <c r="B107" s="147">
        <v>99</v>
      </c>
      <c r="C107" s="147" t="s">
        <v>97</v>
      </c>
      <c r="D107" s="259">
        <v>1.6680802792775562</v>
      </c>
      <c r="E107" s="259">
        <v>0.12164599158423958</v>
      </c>
      <c r="F107" s="259">
        <v>6.0659052407235368E-2</v>
      </c>
      <c r="G107" s="260">
        <v>15134.263123000001</v>
      </c>
      <c r="H107" s="260">
        <v>13518.458237000001</v>
      </c>
      <c r="I107" s="259">
        <v>2.7433975776724594E-2</v>
      </c>
      <c r="J107" s="259">
        <v>0</v>
      </c>
      <c r="K107" s="259">
        <v>0</v>
      </c>
    </row>
    <row r="108" spans="1:11" s="104" customFormat="1">
      <c r="A108" s="165">
        <v>23</v>
      </c>
      <c r="B108" s="179">
        <v>100</v>
      </c>
      <c r="C108" s="180" t="s">
        <v>75</v>
      </c>
      <c r="D108" s="243">
        <v>1.65546637615966</v>
      </c>
      <c r="E108" s="243">
        <v>0.30452640502429762</v>
      </c>
      <c r="F108" s="243">
        <v>0.98598259166835811</v>
      </c>
      <c r="G108" s="247">
        <v>32614.849298000001</v>
      </c>
      <c r="H108" s="247">
        <v>30817.867705000001</v>
      </c>
      <c r="I108" s="243">
        <v>4.9359671642737154E-4</v>
      </c>
      <c r="J108" s="243">
        <v>0.29474501600583181</v>
      </c>
      <c r="K108" s="243">
        <v>0.28957877721783781</v>
      </c>
    </row>
    <row r="109" spans="1:11" s="104" customFormat="1">
      <c r="A109" s="147">
        <v>103</v>
      </c>
      <c r="B109" s="147">
        <v>101</v>
      </c>
      <c r="C109" s="147" t="s">
        <v>131</v>
      </c>
      <c r="D109" s="259">
        <v>1.6194841921319112</v>
      </c>
      <c r="E109" s="259">
        <v>0.42729635271977778</v>
      </c>
      <c r="F109" s="259">
        <v>0.23303163365893001</v>
      </c>
      <c r="G109" s="260">
        <v>39225</v>
      </c>
      <c r="H109" s="260">
        <v>35554.181819999998</v>
      </c>
      <c r="I109" s="259">
        <v>0.12813126688552615</v>
      </c>
      <c r="J109" s="259">
        <v>0</v>
      </c>
      <c r="K109" s="259">
        <v>2.0571495172788903E-2</v>
      </c>
    </row>
    <row r="110" spans="1:11" s="104" customFormat="1">
      <c r="A110" s="165">
        <v>21</v>
      </c>
      <c r="B110" s="179">
        <v>102</v>
      </c>
      <c r="C110" s="180" t="s">
        <v>94</v>
      </c>
      <c r="D110" s="243">
        <v>1.4856302901640084</v>
      </c>
      <c r="E110" s="243">
        <v>1.6350315368967365</v>
      </c>
      <c r="F110" s="243">
        <v>1.3118202990377257</v>
      </c>
      <c r="G110" s="247">
        <v>164049.04499200001</v>
      </c>
      <c r="H110" s="247">
        <v>150649.305609</v>
      </c>
      <c r="I110" s="243">
        <v>1.2980947212060489E-2</v>
      </c>
      <c r="J110" s="243">
        <v>0</v>
      </c>
      <c r="K110" s="243">
        <v>4.3956940140270753E-2</v>
      </c>
    </row>
    <row r="111" spans="1:11" s="104" customFormat="1">
      <c r="A111" s="147">
        <v>158</v>
      </c>
      <c r="B111" s="147">
        <v>103</v>
      </c>
      <c r="C111" s="147" t="s">
        <v>278</v>
      </c>
      <c r="D111" s="259">
        <v>1.3387098096995256</v>
      </c>
      <c r="E111" s="259">
        <v>0.94218942189421895</v>
      </c>
      <c r="F111" s="259">
        <v>0.11737831664030926</v>
      </c>
      <c r="G111" s="260">
        <v>6076</v>
      </c>
      <c r="H111" s="260">
        <v>4105.0563469999997</v>
      </c>
      <c r="I111" s="259">
        <v>0.35448499414824441</v>
      </c>
      <c r="J111" s="259">
        <v>9.265279583875163E-3</v>
      </c>
      <c r="K111" s="259">
        <v>0.10663198959687907</v>
      </c>
    </row>
    <row r="112" spans="1:11" s="104" customFormat="1">
      <c r="A112" s="165">
        <v>25</v>
      </c>
      <c r="B112" s="179">
        <v>104</v>
      </c>
      <c r="C112" s="180" t="s">
        <v>80</v>
      </c>
      <c r="D112" s="243">
        <v>1.292869701606264</v>
      </c>
      <c r="E112" s="243">
        <v>1.4081486884132692</v>
      </c>
      <c r="F112" s="243">
        <v>1.0261277801530813</v>
      </c>
      <c r="G112" s="247">
        <v>429298.568913</v>
      </c>
      <c r="H112" s="247">
        <v>384717.56744800002</v>
      </c>
      <c r="I112" s="243">
        <v>9.3025131715061757E-2</v>
      </c>
      <c r="J112" s="243">
        <v>2.3175924762717517E-4</v>
      </c>
      <c r="K112" s="243">
        <v>5.7757870067535078E-2</v>
      </c>
    </row>
    <row r="113" spans="1:11" s="104" customFormat="1">
      <c r="A113" s="147">
        <v>161</v>
      </c>
      <c r="B113" s="147">
        <v>105</v>
      </c>
      <c r="C113" s="147" t="s">
        <v>393</v>
      </c>
      <c r="D113" s="259">
        <v>1.150657011696645</v>
      </c>
      <c r="E113" s="259">
        <v>1.0938257881972515</v>
      </c>
      <c r="F113" s="259">
        <v>0.25884195634599838</v>
      </c>
      <c r="G113" s="260">
        <v>14117.254535</v>
      </c>
      <c r="H113" s="260">
        <v>16923.984643</v>
      </c>
      <c r="I113" s="259">
        <v>0.11894536420807453</v>
      </c>
      <c r="J113" s="259">
        <v>3.4523809523809526E-2</v>
      </c>
      <c r="K113" s="259">
        <v>1.7080745341614906E-3</v>
      </c>
    </row>
    <row r="114" spans="1:11" s="104" customFormat="1">
      <c r="A114" s="165">
        <v>119</v>
      </c>
      <c r="B114" s="179">
        <v>106</v>
      </c>
      <c r="C114" s="180" t="s">
        <v>140</v>
      </c>
      <c r="D114" s="243">
        <v>1.1441463957882512</v>
      </c>
      <c r="E114" s="243">
        <v>0.71525588958303743</v>
      </c>
      <c r="F114" s="243">
        <v>1.0511120828893168</v>
      </c>
      <c r="G114" s="247">
        <v>107081.93720299999</v>
      </c>
      <c r="H114" s="247">
        <v>81544.285050999999</v>
      </c>
      <c r="I114" s="243">
        <v>0.11620945032180947</v>
      </c>
      <c r="J114" s="243">
        <v>2.0567527079720939E-3</v>
      </c>
      <c r="K114" s="243">
        <v>8.3051090134377142E-2</v>
      </c>
    </row>
    <row r="115" spans="1:11" s="104" customFormat="1">
      <c r="A115" s="147">
        <v>38</v>
      </c>
      <c r="B115" s="147">
        <v>107</v>
      </c>
      <c r="C115" s="147" t="s">
        <v>123</v>
      </c>
      <c r="D115" s="259">
        <v>1.0716000599384927</v>
      </c>
      <c r="E115" s="259">
        <v>0.77007610906574908</v>
      </c>
      <c r="F115" s="259">
        <v>0.93181192336795926</v>
      </c>
      <c r="G115" s="260">
        <v>325066.08848899999</v>
      </c>
      <c r="H115" s="260">
        <v>299870.78373700002</v>
      </c>
      <c r="I115" s="259">
        <v>1.7972381449703645E-2</v>
      </c>
      <c r="J115" s="259">
        <v>2.0260702632212278E-3</v>
      </c>
      <c r="K115" s="259">
        <v>5.9847429073548591E-2</v>
      </c>
    </row>
    <row r="116" spans="1:11" s="104" customFormat="1">
      <c r="A116" s="165">
        <v>36</v>
      </c>
      <c r="B116" s="179">
        <v>108</v>
      </c>
      <c r="C116" s="180" t="s">
        <v>76</v>
      </c>
      <c r="D116" s="243">
        <v>0.97742791858485967</v>
      </c>
      <c r="E116" s="243">
        <v>0.31779449428971829</v>
      </c>
      <c r="F116" s="243">
        <v>0.35891281819987864</v>
      </c>
      <c r="G116" s="247">
        <v>114278.937452</v>
      </c>
      <c r="H116" s="247">
        <v>118724.838393</v>
      </c>
      <c r="I116" s="243">
        <v>6.3500366808194722E-2</v>
      </c>
      <c r="J116" s="243">
        <v>0</v>
      </c>
      <c r="K116" s="243">
        <v>1.8081640416485155E-2</v>
      </c>
    </row>
    <row r="117" spans="1:11" s="104" customFormat="1">
      <c r="A117" s="147">
        <v>56</v>
      </c>
      <c r="B117" s="147">
        <v>109</v>
      </c>
      <c r="C117" s="147" t="s">
        <v>98</v>
      </c>
      <c r="D117" s="259">
        <v>0.95864130303704498</v>
      </c>
      <c r="E117" s="259">
        <v>3.4611046870770962E-2</v>
      </c>
      <c r="F117" s="259">
        <v>3.1716582829878763E-2</v>
      </c>
      <c r="G117" s="260">
        <v>23647.088757000001</v>
      </c>
      <c r="H117" s="260">
        <v>24489.640049000001</v>
      </c>
      <c r="I117" s="259">
        <v>7.1223824465985852E-2</v>
      </c>
      <c r="J117" s="259">
        <v>0</v>
      </c>
      <c r="K117" s="259">
        <v>2.6598980746894537E-2</v>
      </c>
    </row>
    <row r="118" spans="1:11" s="104" customFormat="1">
      <c r="A118" s="165">
        <v>57</v>
      </c>
      <c r="B118" s="179">
        <v>110</v>
      </c>
      <c r="C118" s="180" t="s">
        <v>93</v>
      </c>
      <c r="D118" s="243">
        <v>0.94661817493635936</v>
      </c>
      <c r="E118" s="243">
        <v>0.2319540924192087</v>
      </c>
      <c r="F118" s="243">
        <v>0.21081244337058291</v>
      </c>
      <c r="G118" s="247">
        <v>20706.614603999999</v>
      </c>
      <c r="H118" s="247">
        <v>20285.840746000002</v>
      </c>
      <c r="I118" s="243">
        <v>1.4336911392405065E-3</v>
      </c>
      <c r="J118" s="243">
        <v>0</v>
      </c>
      <c r="K118" s="243">
        <v>0</v>
      </c>
    </row>
    <row r="119" spans="1:11" s="104" customFormat="1">
      <c r="A119" s="147">
        <v>126</v>
      </c>
      <c r="B119" s="147">
        <v>111</v>
      </c>
      <c r="C119" s="147" t="s">
        <v>151</v>
      </c>
      <c r="D119" s="259">
        <v>0.87398841740237709</v>
      </c>
      <c r="E119" s="259">
        <v>1.2182544923643805</v>
      </c>
      <c r="F119" s="259">
        <v>1.0003875121721242</v>
      </c>
      <c r="G119" s="260">
        <v>121264.328431</v>
      </c>
      <c r="H119" s="260">
        <v>109740.904792</v>
      </c>
      <c r="I119" s="259">
        <v>4.0711514759603988E-2</v>
      </c>
      <c r="J119" s="259">
        <v>5.7865218269056759E-2</v>
      </c>
      <c r="K119" s="259">
        <v>0.10997375480405634</v>
      </c>
    </row>
    <row r="120" spans="1:11" s="104" customFormat="1">
      <c r="A120" s="165">
        <v>163</v>
      </c>
      <c r="B120" s="179">
        <v>112</v>
      </c>
      <c r="C120" s="180" t="s">
        <v>399</v>
      </c>
      <c r="D120" s="243">
        <v>0.78254462853114093</v>
      </c>
      <c r="E120" s="243">
        <v>0.78294536590029162</v>
      </c>
      <c r="F120" s="243">
        <v>0</v>
      </c>
      <c r="G120" s="247">
        <v>9704.6061229999996</v>
      </c>
      <c r="H120" s="247">
        <v>10279.584358</v>
      </c>
      <c r="I120" s="243">
        <v>0.1996642761964853</v>
      </c>
      <c r="J120" s="243">
        <v>4.6737707982800522E-5</v>
      </c>
      <c r="K120" s="243">
        <v>0</v>
      </c>
    </row>
    <row r="121" spans="1:11" s="104" customFormat="1">
      <c r="A121" s="147">
        <v>22</v>
      </c>
      <c r="B121" s="147">
        <v>113</v>
      </c>
      <c r="C121" s="147" t="s">
        <v>88</v>
      </c>
      <c r="D121" s="259">
        <v>0.69417983738636224</v>
      </c>
      <c r="E121" s="259">
        <v>0.28465428863174702</v>
      </c>
      <c r="F121" s="259">
        <v>0.34702214640103696</v>
      </c>
      <c r="G121" s="260">
        <v>1307984.885277</v>
      </c>
      <c r="H121" s="260">
        <v>1353074.0794019999</v>
      </c>
      <c r="I121" s="259">
        <v>2.2886886609072104E-2</v>
      </c>
      <c r="J121" s="259">
        <v>7.5373378092187082E-4</v>
      </c>
      <c r="K121" s="259">
        <v>8.1208489051307568E-3</v>
      </c>
    </row>
    <row r="122" spans="1:11" s="104" customFormat="1">
      <c r="A122" s="165">
        <v>155</v>
      </c>
      <c r="B122" s="179">
        <v>114</v>
      </c>
      <c r="C122" s="180" t="s">
        <v>283</v>
      </c>
      <c r="D122" s="243">
        <v>0.56556349568453312</v>
      </c>
      <c r="E122" s="243">
        <v>1.0719869910563513</v>
      </c>
      <c r="F122" s="243">
        <v>0.38995559447119893</v>
      </c>
      <c r="G122" s="247">
        <v>1761</v>
      </c>
      <c r="H122" s="247">
        <v>2182.7640630000001</v>
      </c>
      <c r="I122" s="243">
        <v>1.1500830448811969E-2</v>
      </c>
      <c r="J122" s="243">
        <v>0</v>
      </c>
      <c r="K122" s="243">
        <v>0</v>
      </c>
    </row>
    <row r="123" spans="1:11" s="104" customFormat="1">
      <c r="A123" s="147">
        <v>164</v>
      </c>
      <c r="B123" s="147">
        <v>115</v>
      </c>
      <c r="C123" s="147" t="s">
        <v>400</v>
      </c>
      <c r="D123" s="259">
        <v>0.54444497259958557</v>
      </c>
      <c r="E123" s="259">
        <v>0.95463965001151274</v>
      </c>
      <c r="F123" s="259">
        <v>0</v>
      </c>
      <c r="G123" s="260">
        <v>2021</v>
      </c>
      <c r="H123" s="260">
        <v>2114.6173560000002</v>
      </c>
      <c r="I123" s="259">
        <v>4.4365319854350327E-2</v>
      </c>
      <c r="J123" s="259">
        <v>1.9164430816404752E-2</v>
      </c>
      <c r="K123" s="259">
        <v>0</v>
      </c>
    </row>
    <row r="124" spans="1:11" s="104" customFormat="1">
      <c r="A124" s="165">
        <v>33</v>
      </c>
      <c r="B124" s="179">
        <v>116</v>
      </c>
      <c r="C124" s="180" t="s">
        <v>102</v>
      </c>
      <c r="D124" s="243">
        <v>0.49454264789766367</v>
      </c>
      <c r="E124" s="243">
        <v>8.3741339693030284E-2</v>
      </c>
      <c r="F124" s="243">
        <v>0.21301637560257219</v>
      </c>
      <c r="G124" s="247">
        <v>13341.458616</v>
      </c>
      <c r="H124" s="247">
        <v>13172.344784000001</v>
      </c>
      <c r="I124" s="243">
        <v>9.9142091349222025E-4</v>
      </c>
      <c r="J124" s="243">
        <v>0</v>
      </c>
      <c r="K124" s="243">
        <v>3.0017544596619037E-4</v>
      </c>
    </row>
    <row r="125" spans="1:11" s="104" customFormat="1">
      <c r="A125" s="147">
        <v>165</v>
      </c>
      <c r="B125" s="147">
        <v>117</v>
      </c>
      <c r="C125" s="147" t="s">
        <v>401</v>
      </c>
      <c r="D125" s="259">
        <v>0.40927826278356266</v>
      </c>
      <c r="E125" s="259">
        <v>0.88034585347712901</v>
      </c>
      <c r="F125" s="259">
        <v>3.3376719970249165E-2</v>
      </c>
      <c r="G125" s="260">
        <v>5187.4336409999996</v>
      </c>
      <c r="H125" s="260">
        <v>4915.2615230000001</v>
      </c>
      <c r="I125" s="259">
        <v>7.9894168178519603E-2</v>
      </c>
      <c r="J125" s="259">
        <v>0</v>
      </c>
      <c r="K125" s="259">
        <v>2.5761973875181421E-2</v>
      </c>
    </row>
    <row r="126" spans="1:11" s="104" customFormat="1">
      <c r="A126" s="165">
        <v>166</v>
      </c>
      <c r="B126" s="179">
        <v>118</v>
      </c>
      <c r="C126" s="180" t="s">
        <v>402</v>
      </c>
      <c r="D126" s="243">
        <v>0.38585578803410381</v>
      </c>
      <c r="E126" s="243">
        <v>0.89202109309546107</v>
      </c>
      <c r="F126" s="243">
        <v>0</v>
      </c>
      <c r="G126" s="247">
        <v>13376</v>
      </c>
      <c r="H126" s="247">
        <v>15380.892448000001</v>
      </c>
      <c r="I126" s="243">
        <v>4.8265901791515829E-3</v>
      </c>
      <c r="J126" s="243">
        <v>0</v>
      </c>
      <c r="K126" s="243">
        <v>0.19799498746867167</v>
      </c>
    </row>
    <row r="127" spans="1:11" s="104" customFormat="1">
      <c r="A127" s="147">
        <v>168</v>
      </c>
      <c r="B127" s="147">
        <v>119</v>
      </c>
      <c r="C127" s="147" t="s">
        <v>412</v>
      </c>
      <c r="D127" s="259">
        <v>0.3374004377373212</v>
      </c>
      <c r="E127" s="259">
        <v>0.9382054616384915</v>
      </c>
      <c r="F127" s="259">
        <v>0</v>
      </c>
      <c r="G127" s="260">
        <v>422</v>
      </c>
      <c r="H127" s="260">
        <v>6510.4683349999996</v>
      </c>
      <c r="I127" s="259">
        <v>0.30258376520816249</v>
      </c>
      <c r="J127" s="259">
        <v>7.7186550243620044E-4</v>
      </c>
      <c r="K127" s="259">
        <v>0</v>
      </c>
    </row>
    <row r="128" spans="1:11" s="104" customFormat="1">
      <c r="A128" s="165">
        <v>167</v>
      </c>
      <c r="B128" s="179">
        <v>120</v>
      </c>
      <c r="C128" s="180" t="s">
        <v>410</v>
      </c>
      <c r="D128" s="243">
        <v>0.22873278288854926</v>
      </c>
      <c r="E128" s="243">
        <v>1.1527157300728896</v>
      </c>
      <c r="F128" s="243">
        <v>0.10492593463437573</v>
      </c>
      <c r="G128" s="247">
        <v>44.299613000000001</v>
      </c>
      <c r="H128" s="247">
        <v>7602.7869790000004</v>
      </c>
      <c r="I128" s="243">
        <v>0.18107271708709691</v>
      </c>
      <c r="J128" s="243">
        <v>0</v>
      </c>
      <c r="K128" s="243">
        <v>8.3540038376936396E-2</v>
      </c>
    </row>
    <row r="129" spans="1:11" s="104" customFormat="1">
      <c r="A129" s="147">
        <v>153</v>
      </c>
      <c r="B129" s="147">
        <v>121</v>
      </c>
      <c r="C129" s="147" t="s">
        <v>263</v>
      </c>
      <c r="D129" s="259">
        <v>0.22230149133328025</v>
      </c>
      <c r="E129" s="259">
        <v>9.7508461241410063E-2</v>
      </c>
      <c r="F129" s="259">
        <v>8.0848689246404372E-4</v>
      </c>
      <c r="G129" s="260">
        <v>4292.9390309999999</v>
      </c>
      <c r="H129" s="260">
        <v>3475.886172</v>
      </c>
      <c r="I129" s="259">
        <v>2.1449539780919923E-2</v>
      </c>
      <c r="J129" s="259">
        <v>0</v>
      </c>
      <c r="K129" s="259">
        <v>4.8974475801820893E-4</v>
      </c>
    </row>
    <row r="130" spans="1:11" s="104" customFormat="1">
      <c r="A130" s="165">
        <v>171</v>
      </c>
      <c r="B130" s="179">
        <v>122</v>
      </c>
      <c r="C130" s="180" t="s">
        <v>426</v>
      </c>
      <c r="D130" s="243">
        <v>0.20115714084150049</v>
      </c>
      <c r="E130" s="243">
        <v>1.0701813675791372</v>
      </c>
      <c r="F130" s="243">
        <v>0</v>
      </c>
      <c r="G130" s="247">
        <v>0</v>
      </c>
      <c r="H130" s="247">
        <v>6948.7270310000004</v>
      </c>
      <c r="I130" s="243">
        <v>0.20115714084150049</v>
      </c>
      <c r="J130" s="243">
        <v>1.0701813675791372</v>
      </c>
      <c r="K130" s="243">
        <v>0</v>
      </c>
    </row>
    <row r="131" spans="1:11" s="104" customFormat="1">
      <c r="A131" s="147">
        <v>146</v>
      </c>
      <c r="B131" s="147">
        <v>123</v>
      </c>
      <c r="C131" s="147" t="s">
        <v>187</v>
      </c>
      <c r="D131" s="259">
        <v>6.7666478705896552E-2</v>
      </c>
      <c r="E131" s="259">
        <v>1.9479684798791499E-2</v>
      </c>
      <c r="F131" s="259">
        <v>9.0123590424165314E-4</v>
      </c>
      <c r="G131" s="260">
        <v>3531.8321430000001</v>
      </c>
      <c r="H131" s="260">
        <v>2877.3477680000001</v>
      </c>
      <c r="I131" s="259">
        <v>4.3746785769759209E-3</v>
      </c>
      <c r="J131" s="259">
        <v>0</v>
      </c>
      <c r="K131" s="259">
        <v>0</v>
      </c>
    </row>
    <row r="132" spans="1:11" s="104" customFormat="1" ht="18.75" customHeight="1">
      <c r="A132" s="315" t="s">
        <v>443</v>
      </c>
      <c r="B132" s="315"/>
      <c r="C132" s="315"/>
      <c r="D132" s="245">
        <v>2.48</v>
      </c>
      <c r="E132" s="245">
        <v>0.96</v>
      </c>
      <c r="F132" s="245">
        <v>1.31</v>
      </c>
      <c r="G132" s="250">
        <v>4908104.9180499995</v>
      </c>
      <c r="H132" s="250">
        <v>4716148.0135919992</v>
      </c>
      <c r="I132" s="245">
        <v>0.11</v>
      </c>
      <c r="J132" s="245">
        <v>0.02</v>
      </c>
      <c r="K132" s="245">
        <v>0.06</v>
      </c>
    </row>
    <row r="133" spans="1:11" s="104" customFormat="1" ht="18.75" customHeight="1">
      <c r="A133" s="147">
        <v>143</v>
      </c>
      <c r="B133" s="147">
        <v>124</v>
      </c>
      <c r="C133" s="147" t="s">
        <v>174</v>
      </c>
      <c r="D133" s="244">
        <v>2.5859156189545267</v>
      </c>
      <c r="E133" s="244">
        <v>1.0234760121721471</v>
      </c>
      <c r="F133" s="244">
        <v>0.13190167296800751</v>
      </c>
      <c r="G133" s="248">
        <v>104159</v>
      </c>
      <c r="H133" s="248">
        <v>102290.79115600001</v>
      </c>
      <c r="I133" s="244">
        <v>4.7850167398833911E-3</v>
      </c>
      <c r="J133" s="244">
        <v>0</v>
      </c>
      <c r="K133" s="244">
        <v>0</v>
      </c>
    </row>
    <row r="134" spans="1:11" s="104" customFormat="1">
      <c r="A134" s="165">
        <v>148</v>
      </c>
      <c r="B134" s="179">
        <v>125</v>
      </c>
      <c r="C134" s="180" t="s">
        <v>193</v>
      </c>
      <c r="D134" s="261">
        <v>1.6097743756889451</v>
      </c>
      <c r="E134" s="261">
        <v>0.17017558832645324</v>
      </c>
      <c r="F134" s="261">
        <v>0.10990328941753548</v>
      </c>
      <c r="G134" s="262">
        <v>175225.85424700001</v>
      </c>
      <c r="H134" s="262">
        <v>158715.54275399999</v>
      </c>
      <c r="I134" s="261">
        <v>8.5067204670376817E-2</v>
      </c>
      <c r="J134" s="261">
        <v>0</v>
      </c>
      <c r="K134" s="261">
        <v>1.071367280394224E-2</v>
      </c>
    </row>
    <row r="135" spans="1:11" s="104" customFormat="1">
      <c r="A135" s="147">
        <v>144</v>
      </c>
      <c r="B135" s="147">
        <v>126</v>
      </c>
      <c r="C135" s="147" t="s">
        <v>181</v>
      </c>
      <c r="D135" s="244">
        <v>1.5595557124190531</v>
      </c>
      <c r="E135" s="244">
        <v>0.70907596590209754</v>
      </c>
      <c r="F135" s="244">
        <v>0.11758773618991276</v>
      </c>
      <c r="G135" s="248">
        <v>166050.450793</v>
      </c>
      <c r="H135" s="248">
        <v>177445.99318399999</v>
      </c>
      <c r="I135" s="244">
        <v>0.16927069057342392</v>
      </c>
      <c r="J135" s="244">
        <v>0</v>
      </c>
      <c r="K135" s="244">
        <v>1.1426402828137827E-3</v>
      </c>
    </row>
    <row r="136" spans="1:11" s="104" customFormat="1">
      <c r="A136" s="165">
        <v>149</v>
      </c>
      <c r="B136" s="179">
        <v>127</v>
      </c>
      <c r="C136" s="180" t="s">
        <v>225</v>
      </c>
      <c r="D136" s="261">
        <v>1.1152355285252415</v>
      </c>
      <c r="E136" s="261">
        <v>0.72158849829413407</v>
      </c>
      <c r="F136" s="261">
        <v>0.81965985971826971</v>
      </c>
      <c r="G136" s="262">
        <v>296757</v>
      </c>
      <c r="H136" s="262">
        <v>0</v>
      </c>
      <c r="I136" s="261">
        <v>2.5222977930911848E-2</v>
      </c>
      <c r="J136" s="261">
        <v>1.3061578050660744E-3</v>
      </c>
      <c r="K136" s="261">
        <v>1.6658695180485569E-2</v>
      </c>
    </row>
    <row r="137" spans="1:11" s="104" customFormat="1">
      <c r="A137" s="147">
        <v>151</v>
      </c>
      <c r="B137" s="147">
        <v>128</v>
      </c>
      <c r="C137" s="147" t="s">
        <v>264</v>
      </c>
      <c r="D137" s="244">
        <v>0.28900819311071196</v>
      </c>
      <c r="E137" s="244">
        <v>1.0771455984302523</v>
      </c>
      <c r="F137" s="244">
        <v>0.36692420340352472</v>
      </c>
      <c r="G137" s="248">
        <v>222992.680184</v>
      </c>
      <c r="H137" s="248">
        <v>206231.915721</v>
      </c>
      <c r="I137" s="244">
        <v>9.9564072834939215E-3</v>
      </c>
      <c r="J137" s="244">
        <v>0</v>
      </c>
      <c r="K137" s="244">
        <v>9.0033881563650997E-2</v>
      </c>
    </row>
    <row r="138" spans="1:11" s="104" customFormat="1">
      <c r="A138" s="165">
        <v>169</v>
      </c>
      <c r="B138" s="179">
        <v>129</v>
      </c>
      <c r="C138" s="180" t="s">
        <v>422</v>
      </c>
      <c r="D138" s="261">
        <v>3.1312363791217509E-6</v>
      </c>
      <c r="E138" s="261">
        <v>2.1480281560775209E-3</v>
      </c>
      <c r="F138" s="261">
        <v>0</v>
      </c>
      <c r="G138" s="262">
        <v>0</v>
      </c>
      <c r="H138" s="262">
        <v>2.5623589999999998</v>
      </c>
      <c r="I138" s="261">
        <v>2.8722976466307948E-5</v>
      </c>
      <c r="J138" s="261">
        <v>1.9703961855887252E-2</v>
      </c>
      <c r="K138" s="261">
        <v>0</v>
      </c>
    </row>
    <row r="139" spans="1:11">
      <c r="A139" s="194"/>
      <c r="B139" s="195" t="s">
        <v>277</v>
      </c>
      <c r="C139" s="195"/>
      <c r="D139" s="253">
        <v>1.1100000000000001</v>
      </c>
      <c r="E139" s="253">
        <v>0.8</v>
      </c>
      <c r="F139" s="253">
        <v>0.34</v>
      </c>
      <c r="G139" s="252">
        <v>965184.98522399995</v>
      </c>
      <c r="H139" s="252">
        <v>644686.80517399998</v>
      </c>
      <c r="I139" s="253">
        <v>0.04</v>
      </c>
      <c r="J139" s="253">
        <v>0</v>
      </c>
      <c r="K139" s="253">
        <v>0.04</v>
      </c>
    </row>
    <row r="140" spans="1:11" ht="18.75">
      <c r="A140" s="196"/>
      <c r="B140" s="197" t="s">
        <v>444</v>
      </c>
      <c r="C140" s="198"/>
      <c r="D140" s="245">
        <v>2.86</v>
      </c>
      <c r="E140" s="245">
        <v>2.31</v>
      </c>
      <c r="F140" s="245">
        <v>0.87</v>
      </c>
      <c r="G140" s="250">
        <v>13594681.769391997</v>
      </c>
      <c r="H140" s="250">
        <v>12988702.306843001</v>
      </c>
      <c r="I140" s="245">
        <v>1</v>
      </c>
      <c r="J140" s="245">
        <v>0.24</v>
      </c>
      <c r="K140" s="245">
        <v>7.0000000000000007E-2</v>
      </c>
    </row>
    <row r="141" spans="1:11">
      <c r="A141" s="196"/>
      <c r="B141" s="199" t="s">
        <v>445</v>
      </c>
      <c r="C141" s="198"/>
      <c r="D141" s="245">
        <v>0.17</v>
      </c>
      <c r="E141" s="245"/>
      <c r="F141" s="245"/>
      <c r="G141" s="200"/>
      <c r="H141" s="200"/>
      <c r="I141" s="245">
        <v>0.01</v>
      </c>
      <c r="J141" s="245"/>
      <c r="K141" s="245"/>
    </row>
  </sheetData>
  <sortState ref="A137:K143">
    <sortCondition descending="1" ref="D137:D143"/>
  </sortState>
  <mergeCells count="10">
    <mergeCell ref="A132:C132"/>
    <mergeCell ref="D3:F3"/>
    <mergeCell ref="G3:K3"/>
    <mergeCell ref="C3:C4"/>
    <mergeCell ref="B37:C37"/>
    <mergeCell ref="B48:C48"/>
    <mergeCell ref="A3:A4"/>
    <mergeCell ref="B59:C59"/>
    <mergeCell ref="B61:C61"/>
    <mergeCell ref="B3:B4"/>
  </mergeCells>
  <printOptions horizontalCentered="1"/>
  <pageMargins left="0" right="0" top="0" bottom="0" header="0" footer="0"/>
  <pageSetup paperSize="9" scale="70" orientation="portrait" r:id="rId1"/>
</worksheet>
</file>

<file path=xl/worksheets/sheet5.xml><?xml version="1.0" encoding="utf-8"?>
<worksheet xmlns="http://schemas.openxmlformats.org/spreadsheetml/2006/main" xmlns:r="http://schemas.openxmlformats.org/officeDocument/2006/relationships">
  <dimension ref="G3:Q35"/>
  <sheetViews>
    <sheetView rightToLeft="1" topLeftCell="A7" workbookViewId="0">
      <selection activeCell="Q13" sqref="Q13"/>
    </sheetView>
  </sheetViews>
  <sheetFormatPr defaultRowHeight="15"/>
  <cols>
    <col min="9" max="9" width="9.5703125" bestFit="1" customWidth="1"/>
    <col min="11" max="11" width="13.28515625" customWidth="1"/>
    <col min="14" max="14" width="8.28515625" customWidth="1"/>
    <col min="15" max="15" width="16.42578125" customWidth="1"/>
    <col min="17" max="17" width="10" customWidth="1"/>
  </cols>
  <sheetData>
    <row r="3" spans="7:17" ht="15.75" thickBot="1"/>
    <row r="4" spans="7:17" ht="18" thickTop="1" thickBot="1">
      <c r="G4" s="321" t="s">
        <v>228</v>
      </c>
      <c r="H4" s="324" t="s">
        <v>229</v>
      </c>
      <c r="I4" s="325"/>
      <c r="J4" s="324" t="s">
        <v>230</v>
      </c>
      <c r="K4" s="326"/>
      <c r="L4" s="325"/>
      <c r="M4" s="324" t="s">
        <v>231</v>
      </c>
      <c r="N4" s="326"/>
      <c r="O4" s="326"/>
      <c r="P4" s="325"/>
      <c r="Q4" s="321" t="s">
        <v>232</v>
      </c>
    </row>
    <row r="5" spans="7:17" ht="54.75" thickTop="1">
      <c r="G5" s="322"/>
      <c r="H5" s="27" t="s">
        <v>233</v>
      </c>
      <c r="I5" s="27" t="s">
        <v>235</v>
      </c>
      <c r="J5" s="27" t="s">
        <v>233</v>
      </c>
      <c r="K5" s="27" t="s">
        <v>233</v>
      </c>
      <c r="L5" s="27" t="s">
        <v>238</v>
      </c>
      <c r="M5" s="321" t="s">
        <v>240</v>
      </c>
      <c r="N5" s="321" t="s">
        <v>241</v>
      </c>
      <c r="O5" s="321" t="s">
        <v>242</v>
      </c>
      <c r="P5" s="27" t="s">
        <v>243</v>
      </c>
      <c r="Q5" s="322"/>
    </row>
    <row r="6" spans="7:17" ht="27">
      <c r="G6" s="322"/>
      <c r="H6" s="27" t="s">
        <v>234</v>
      </c>
      <c r="I6" s="27">
        <v>1392</v>
      </c>
      <c r="J6" s="27" t="s">
        <v>236</v>
      </c>
      <c r="K6" s="27" t="s">
        <v>237</v>
      </c>
      <c r="L6" s="27" t="s">
        <v>239</v>
      </c>
      <c r="M6" s="322"/>
      <c r="N6" s="322"/>
      <c r="O6" s="322"/>
      <c r="P6" s="27" t="s">
        <v>244</v>
      </c>
      <c r="Q6" s="322"/>
    </row>
    <row r="7" spans="7:17" ht="17.25" thickBot="1">
      <c r="G7" s="323"/>
      <c r="H7" s="28">
        <v>1392</v>
      </c>
      <c r="I7" s="26"/>
      <c r="J7" s="28">
        <v>1392</v>
      </c>
      <c r="K7" s="28">
        <v>1392</v>
      </c>
      <c r="L7" s="26"/>
      <c r="M7" s="323"/>
      <c r="N7" s="323"/>
      <c r="O7" s="323"/>
      <c r="P7" s="26"/>
      <c r="Q7" s="323"/>
    </row>
    <row r="8" spans="7:17" ht="19.5" thickTop="1" thickBot="1">
      <c r="G8" s="29"/>
      <c r="H8" s="31"/>
      <c r="I8" s="31"/>
      <c r="J8" s="31"/>
      <c r="K8" s="31"/>
      <c r="L8" s="31"/>
      <c r="M8" s="31"/>
      <c r="N8" s="31"/>
      <c r="O8" s="31"/>
      <c r="P8" s="39"/>
      <c r="Q8" s="34" t="s">
        <v>48</v>
      </c>
    </row>
    <row r="9" spans="7:17" ht="19.5" thickTop="1" thickBot="1">
      <c r="G9" s="29"/>
      <c r="H9" s="31"/>
      <c r="I9" s="31"/>
      <c r="J9" s="31"/>
      <c r="K9" s="31"/>
      <c r="L9" s="31"/>
      <c r="M9" s="31"/>
      <c r="N9" s="31"/>
      <c r="O9" s="31"/>
      <c r="P9" s="39"/>
      <c r="Q9" s="34" t="s">
        <v>48</v>
      </c>
    </row>
    <row r="10" spans="7:17" ht="19.5" thickTop="1" thickBot="1">
      <c r="G10" s="29"/>
      <c r="H10" s="31"/>
      <c r="I10" s="31"/>
      <c r="J10" s="31"/>
      <c r="K10" s="31"/>
      <c r="L10" s="31"/>
      <c r="M10" s="31"/>
      <c r="N10" s="31"/>
      <c r="O10" s="31"/>
      <c r="P10" s="39"/>
      <c r="Q10" s="35" t="s">
        <v>48</v>
      </c>
    </row>
    <row r="11" spans="7:17" ht="19.5" thickTop="1" thickBot="1">
      <c r="G11" s="29"/>
      <c r="H11" s="31"/>
      <c r="I11" s="31"/>
      <c r="J11" s="31"/>
      <c r="K11" s="31"/>
      <c r="L11" s="31"/>
      <c r="M11" s="31"/>
      <c r="N11" s="31"/>
      <c r="O11" s="31"/>
      <c r="P11" s="39"/>
      <c r="Q11" s="36" t="s">
        <v>48</v>
      </c>
    </row>
    <row r="12" spans="7:17" ht="19.5" thickTop="1" thickBot="1">
      <c r="G12" s="29"/>
      <c r="H12" s="31"/>
      <c r="I12" s="31"/>
      <c r="J12" s="31"/>
      <c r="K12" s="31"/>
      <c r="L12" s="31"/>
      <c r="M12" s="31"/>
      <c r="N12" s="31"/>
      <c r="O12" s="31"/>
      <c r="P12" s="39"/>
      <c r="Q12" s="37" t="s">
        <v>48</v>
      </c>
    </row>
    <row r="13" spans="7:17" ht="55.5" thickTop="1" thickBot="1">
      <c r="G13" s="29"/>
      <c r="H13" s="31"/>
      <c r="I13" s="31"/>
      <c r="J13" s="31"/>
      <c r="K13" s="31"/>
      <c r="L13" s="31"/>
      <c r="M13" s="31"/>
      <c r="N13" s="31"/>
      <c r="O13" s="31"/>
      <c r="P13" s="39"/>
      <c r="Q13" s="40" t="s">
        <v>251</v>
      </c>
    </row>
    <row r="14" spans="7:17" ht="21" thickTop="1" thickBot="1">
      <c r="G14" s="30"/>
      <c r="H14" s="32"/>
      <c r="I14" s="32"/>
      <c r="J14" s="32"/>
      <c r="K14" s="32"/>
      <c r="L14" s="32"/>
      <c r="M14" s="32"/>
      <c r="N14" s="32"/>
      <c r="O14" s="32"/>
      <c r="P14" s="32"/>
      <c r="Q14" s="38" t="s">
        <v>48</v>
      </c>
    </row>
    <row r="15" spans="7:17" ht="16.5" thickTop="1" thickBot="1"/>
    <row r="16" spans="7:17" ht="18" thickTop="1" thickBot="1">
      <c r="G16" s="327" t="s">
        <v>215</v>
      </c>
      <c r="H16" s="321" t="s">
        <v>254</v>
      </c>
      <c r="I16" s="337" t="s">
        <v>255</v>
      </c>
      <c r="J16" s="337"/>
      <c r="K16" s="321" t="s">
        <v>228</v>
      </c>
    </row>
    <row r="17" spans="7:15" ht="16.5" thickTop="1" thickBot="1">
      <c r="G17" s="328"/>
      <c r="H17" s="322"/>
      <c r="I17" s="321" t="s">
        <v>256</v>
      </c>
      <c r="J17" s="335" t="s">
        <v>257</v>
      </c>
      <c r="K17" s="322"/>
      <c r="M17" s="336" t="s">
        <v>252</v>
      </c>
    </row>
    <row r="18" spans="7:15" ht="16.5" thickTop="1" thickBot="1">
      <c r="G18" s="329"/>
      <c r="H18" s="323"/>
      <c r="I18" s="323"/>
      <c r="J18" s="335"/>
      <c r="K18" s="323"/>
      <c r="M18" s="331"/>
    </row>
    <row r="19" spans="7:15" ht="17.25" customHeight="1" thickTop="1" thickBot="1">
      <c r="G19" s="42"/>
      <c r="H19" s="43"/>
      <c r="I19" s="43"/>
      <c r="J19" s="43"/>
      <c r="K19" s="44" t="s">
        <v>245</v>
      </c>
    </row>
    <row r="20" spans="7:15" ht="17.25" customHeight="1" thickTop="1" thickBot="1">
      <c r="G20" s="42"/>
      <c r="H20" s="43"/>
      <c r="I20" s="43"/>
      <c r="J20" s="43"/>
      <c r="K20" s="44" t="s">
        <v>253</v>
      </c>
    </row>
    <row r="21" spans="7:15" ht="17.25" customHeight="1" thickTop="1" thickBot="1">
      <c r="G21" s="42"/>
      <c r="H21" s="43"/>
      <c r="I21" s="43"/>
      <c r="J21" s="43"/>
      <c r="K21" s="44" t="s">
        <v>246</v>
      </c>
    </row>
    <row r="22" spans="7:15" ht="17.25" customHeight="1" thickTop="1" thickBot="1">
      <c r="G22" s="42"/>
      <c r="H22" s="43"/>
      <c r="I22" s="43"/>
      <c r="J22" s="43"/>
      <c r="K22" s="44" t="s">
        <v>247</v>
      </c>
    </row>
    <row r="23" spans="7:15" ht="17.25" customHeight="1" thickTop="1" thickBot="1">
      <c r="G23" s="42"/>
      <c r="H23" s="43"/>
      <c r="I23" s="43"/>
      <c r="J23" s="43"/>
      <c r="K23" s="44" t="s">
        <v>248</v>
      </c>
    </row>
    <row r="24" spans="7:15" ht="17.25" customHeight="1" thickTop="1" thickBot="1">
      <c r="G24" s="42"/>
      <c r="H24" s="43"/>
      <c r="I24" s="43"/>
      <c r="J24" s="43"/>
      <c r="K24" s="44" t="s">
        <v>249</v>
      </c>
    </row>
    <row r="25" spans="7:15" ht="18.75" thickTop="1" thickBot="1">
      <c r="G25" s="45"/>
      <c r="H25" s="45"/>
      <c r="I25" s="45"/>
      <c r="J25" s="45"/>
      <c r="K25" s="33" t="s">
        <v>250</v>
      </c>
    </row>
    <row r="26" spans="7:15" ht="16.5" thickTop="1" thickBot="1"/>
    <row r="27" spans="7:15" ht="27" customHeight="1" thickTop="1" thickBot="1">
      <c r="K27" s="324" t="s">
        <v>258</v>
      </c>
      <c r="L27" s="325"/>
      <c r="M27" s="324" t="s">
        <v>259</v>
      </c>
      <c r="N27" s="325"/>
      <c r="O27" s="330" t="s">
        <v>228</v>
      </c>
    </row>
    <row r="28" spans="7:15" ht="19.5" customHeight="1" thickTop="1" thickBot="1">
      <c r="K28" s="41" t="s">
        <v>260</v>
      </c>
      <c r="L28" s="46" t="s">
        <v>261</v>
      </c>
      <c r="M28" s="46" t="s">
        <v>260</v>
      </c>
      <c r="N28" s="46" t="s">
        <v>261</v>
      </c>
      <c r="O28" s="331"/>
    </row>
    <row r="29" spans="7:15" ht="19.5" customHeight="1" thickTop="1" thickBot="1">
      <c r="K29" s="332"/>
      <c r="L29" s="332"/>
      <c r="M29" s="48"/>
      <c r="N29" s="48"/>
      <c r="O29" s="47" t="s">
        <v>245</v>
      </c>
    </row>
    <row r="30" spans="7:15" ht="19.5" customHeight="1" thickTop="1" thickBot="1">
      <c r="K30" s="333"/>
      <c r="L30" s="333"/>
      <c r="M30" s="48"/>
      <c r="N30" s="48"/>
      <c r="O30" s="47" t="s">
        <v>253</v>
      </c>
    </row>
    <row r="31" spans="7:15" ht="19.5" customHeight="1" thickTop="1" thickBot="1">
      <c r="K31" s="333"/>
      <c r="L31" s="333"/>
      <c r="M31" s="48"/>
      <c r="N31" s="48"/>
      <c r="O31" s="47" t="s">
        <v>246</v>
      </c>
    </row>
    <row r="32" spans="7:15" ht="19.5" customHeight="1" thickTop="1" thickBot="1">
      <c r="K32" s="333"/>
      <c r="L32" s="333"/>
      <c r="M32" s="48"/>
      <c r="N32" s="48"/>
      <c r="O32" s="47" t="s">
        <v>247</v>
      </c>
    </row>
    <row r="33" spans="11:15" ht="19.5" customHeight="1" thickTop="1" thickBot="1">
      <c r="K33" s="333"/>
      <c r="L33" s="333"/>
      <c r="M33" s="48"/>
      <c r="N33" s="48"/>
      <c r="O33" s="47" t="s">
        <v>248</v>
      </c>
    </row>
    <row r="34" spans="11:15" ht="19.5" customHeight="1" thickTop="1" thickBot="1">
      <c r="K34" s="334"/>
      <c r="L34" s="334"/>
      <c r="M34" s="48"/>
      <c r="N34" s="48"/>
      <c r="O34" s="47" t="s">
        <v>249</v>
      </c>
    </row>
    <row r="35" spans="11:15" ht="15.75" thickTop="1"/>
  </sheetData>
  <mergeCells count="20">
    <mergeCell ref="G16:G18"/>
    <mergeCell ref="K27:L27"/>
    <mergeCell ref="M27:N27"/>
    <mergeCell ref="O27:O28"/>
    <mergeCell ref="K29:K34"/>
    <mergeCell ref="L29:L34"/>
    <mergeCell ref="K16:K18"/>
    <mergeCell ref="J17:J18"/>
    <mergeCell ref="M17:M18"/>
    <mergeCell ref="I16:J16"/>
    <mergeCell ref="I17:I18"/>
    <mergeCell ref="H16:H18"/>
    <mergeCell ref="G4:G7"/>
    <mergeCell ref="H4:I4"/>
    <mergeCell ref="J4:L4"/>
    <mergeCell ref="M4:P4"/>
    <mergeCell ref="Q4:Q7"/>
    <mergeCell ref="M5:M7"/>
    <mergeCell ref="N5:N7"/>
    <mergeCell ref="O5:O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11</vt:i4>
      </vt:variant>
    </vt:vector>
  </HeadingPairs>
  <TitlesOfParts>
    <vt:vector size="16" baseType="lpstr">
      <vt:lpstr>پیوست1</vt:lpstr>
      <vt:lpstr>پیوست2</vt:lpstr>
      <vt:lpstr>پیوست3</vt:lpstr>
      <vt:lpstr>پیوست 4</vt:lpstr>
      <vt:lpstr>Sheet1</vt:lpstr>
      <vt:lpstr>Sheet1!_Hlk310465175</vt:lpstr>
      <vt:lpstr>Sheet1!_Hlk310469968</vt:lpstr>
      <vt:lpstr>Sheet1!_Hlk310472910</vt:lpstr>
      <vt:lpstr>'پیوست 4'!Print_Area</vt:lpstr>
      <vt:lpstr>پیوست1!Print_Area</vt:lpstr>
      <vt:lpstr>پیوست2!Print_Area</vt:lpstr>
      <vt:lpstr>پیوست3!Print_Area</vt:lpstr>
      <vt:lpstr>'پیوست 4'!Print_Titles</vt:lpstr>
      <vt:lpstr>پیوست1!Print_Titles</vt:lpstr>
      <vt:lpstr>پیوست2!Print_Titles</vt:lpstr>
      <vt:lpstr>پیوست3!Print_Titles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2014-11-19T08:55:37Z</dcterms:modified>
</cp:coreProperties>
</file>