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defaultThemeVersion="124226"/>
  <bookViews>
    <workbookView xWindow="0" yWindow="0" windowWidth="20490" windowHeight="6720" tabRatio="576" activeTab="4"/>
  </bookViews>
  <sheets>
    <sheet name="پیوست1" sheetId="8" r:id="rId1"/>
    <sheet name="پیوست2" sheetId="4" r:id="rId2"/>
    <sheet name="پیوست3" sheetId="9" r:id="rId3"/>
    <sheet name="پیوست 4" sheetId="12" r:id="rId4"/>
    <sheet name="پیوست 5" sheetId="13" r:id="rId5"/>
  </sheets>
  <externalReferences>
    <externalReference r:id="rId6"/>
  </externalReferences>
  <definedNames>
    <definedName name="_xlnm._FilterDatabase" localSheetId="3" hidden="1">'پیوست 4'!$A$1:$R$175</definedName>
    <definedName name="_xlnm._FilterDatabase" localSheetId="4" hidden="1">'پیوست 5'!$A$4:$R$4</definedName>
    <definedName name="_xlnm._FilterDatabase" localSheetId="0" hidden="1">پیوست1!$A$3:$AE$177</definedName>
    <definedName name="_xlnm._FilterDatabase" localSheetId="1" hidden="1">پیوست2!$A$1:$P$177</definedName>
    <definedName name="_xlnm._FilterDatabase" localSheetId="2" hidden="1">پیوست3!$C$48:$Q$70</definedName>
    <definedName name="_xlnm.Print_Area" localSheetId="3">'پیوست 4'!$B$1:$K$175</definedName>
    <definedName name="_xlnm.Print_Area" localSheetId="4">'پیوست 5'!$A$1:$U$34</definedName>
    <definedName name="_xlnm.Print_Area" localSheetId="0">پیوست1!$B$1:$AR$177</definedName>
    <definedName name="_xlnm.Print_Area" localSheetId="1">پیوست2!$B$1:$I$175</definedName>
    <definedName name="_xlnm.Print_Area" localSheetId="2">پیوست3!$B$1:$Q$176</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G33" i="13" l="1"/>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alcChain>
</file>

<file path=xl/sharedStrings.xml><?xml version="1.0" encoding="utf-8"?>
<sst xmlns="http://schemas.openxmlformats.org/spreadsheetml/2006/main" count="1576" uniqueCount="573">
  <si>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</si>
  <si>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</si>
  <si>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</si>
  <si>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</si>
  <si>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</si>
  <si>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</si>
  <si>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</si>
  <si>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</si>
  <si>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</si>
  <si>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</si>
  <si>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</si>
  <si>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</si>
  <si>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</si>
  <si>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</si>
  <si>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</si>
  <si>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</si>
  <si>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</si>
  <si>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</si>
  <si>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</si>
  <si>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</si>
  <si>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تأمین سرمایه نوین</t>
  </si>
  <si>
    <t>کارگزاری بانک کشاورزی</t>
  </si>
  <si>
    <t>کارگزاری بانک پارسیان</t>
  </si>
  <si>
    <t>کارگزاری آگاه</t>
  </si>
  <si>
    <t>تامین سرمایه بانک ملت</t>
  </si>
  <si>
    <t>کارگزاری سهم آشنا</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</si>
  <si>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</si>
  <si>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</si>
  <si>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</si>
  <si>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</si>
  <si>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</si>
  <si>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</si>
  <si>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</si>
  <si>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</si>
  <si>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نهایت نگر</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</si>
  <si>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</si>
  <si>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</si>
  <si>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</si>
  <si>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</si>
  <si>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</si>
  <si>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</si>
  <si>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</si>
  <si>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</si>
  <si>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</si>
  <si>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</si>
  <si>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</si>
  <si>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</si>
  <si>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</si>
  <si>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</si>
  <si>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تدبیرگران فردا</t>
  </si>
  <si>
    <t>کارگزاری آپادانا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</si>
  <si>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</si>
  <si>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</si>
  <si>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</si>
  <si>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</si>
  <si>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</si>
  <si>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</si>
  <si>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</si>
  <si>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</si>
  <si>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</si>
  <si>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</si>
  <si>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</si>
  <si>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</si>
  <si>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</si>
  <si>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</si>
  <si>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</si>
  <si>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</si>
  <si>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</si>
  <si>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</si>
  <si>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</si>
  <si>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</si>
  <si>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</si>
  <si>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</si>
  <si>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</si>
  <si>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</si>
  <si>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</si>
  <si>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</si>
  <si>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</si>
  <si>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</si>
  <si>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</si>
  <si>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</si>
  <si>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</si>
  <si>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</si>
  <si>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</si>
  <si>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</si>
  <si>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</si>
  <si>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</si>
  <si>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</si>
  <si>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</si>
  <si>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</si>
  <si>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</si>
  <si>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</si>
  <si>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</si>
  <si>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</si>
  <si>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</si>
  <si>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</si>
  <si>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</si>
  <si>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</si>
  <si>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</si>
  <si>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</si>
  <si>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</si>
  <si>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</si>
  <si>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</si>
  <si>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</si>
  <si>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</si>
  <si>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</si>
  <si>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</si>
  <si>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</si>
  <si>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</si>
  <si>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</si>
  <si>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</si>
  <si>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</si>
  <si>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</si>
  <si>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</si>
  <si>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</si>
  <si>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</si>
  <si>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</si>
  <si>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</si>
  <si>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</si>
  <si>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</si>
  <si>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</si>
  <si>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</si>
  <si>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</si>
  <si>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</si>
  <si>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</si>
  <si>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</si>
  <si>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</si>
  <si>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</si>
  <si>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</si>
  <si>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</si>
  <si>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</si>
  <si>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</si>
  <si>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</si>
  <si>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</si>
  <si>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</si>
  <si>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</si>
  <si>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</si>
  <si>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</si>
  <si>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1388/07/05</t>
  </si>
  <si>
    <t>1388/09/02</t>
  </si>
  <si>
    <t>1388/11/28</t>
  </si>
  <si>
    <t>1388/12/16</t>
  </si>
  <si>
    <t>1389/01/30</t>
  </si>
  <si>
    <t>1389/02/13</t>
  </si>
  <si>
    <t>1389/04/16</t>
  </si>
  <si>
    <t>1389/04/20</t>
  </si>
  <si>
    <t>1389/05/24</t>
  </si>
  <si>
    <t>1389/07/20</t>
  </si>
  <si>
    <t>1389/09/09</t>
  </si>
  <si>
    <t>1389/11/11</t>
  </si>
  <si>
    <t>1389/12/06</t>
  </si>
  <si>
    <t>1390/01/28</t>
  </si>
  <si>
    <t>1390/02/24</t>
  </si>
  <si>
    <t>1390/05/24</t>
  </si>
  <si>
    <t>1391/03/03</t>
  </si>
  <si>
    <t>1391/06/13</t>
  </si>
  <si>
    <t>1391/07/18</t>
  </si>
  <si>
    <t>1391/08/01</t>
  </si>
  <si>
    <t>1391/11/25</t>
  </si>
  <si>
    <t>1391/12/12</t>
  </si>
  <si>
    <t>1392/02/23</t>
  </si>
  <si>
    <t>1392/03/20</t>
  </si>
  <si>
    <t>1392/04/24</t>
  </si>
  <si>
    <t>1392/04/25</t>
  </si>
  <si>
    <t>1392/07/28</t>
  </si>
  <si>
    <t>1392/09/19</t>
  </si>
  <si>
    <t>1392/12/27</t>
  </si>
  <si>
    <t>1392/06/13</t>
  </si>
  <si>
    <t>1392/09/23</t>
  </si>
  <si>
    <t>1392/10/04</t>
  </si>
  <si>
    <t>کارگزاری فیروزه آسیا</t>
  </si>
  <si>
    <t>1393/02/01</t>
  </si>
  <si>
    <t>1393/03/05</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</si>
  <si>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</si>
  <si>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</si>
  <si>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</si>
  <si>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</si>
  <si>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</si>
  <si>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</si>
  <si>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</si>
  <si>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</si>
  <si>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</si>
  <si>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</si>
  <si>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</si>
  <si>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</si>
  <si>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</si>
  <si>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</si>
  <si>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</si>
  <si>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</si>
  <si>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</si>
  <si>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</si>
  <si>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</si>
  <si>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</si>
  <si>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</si>
  <si>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</si>
  <si>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</si>
  <si>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</si>
  <si>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</si>
  <si>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</si>
  <si>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</si>
  <si>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</si>
  <si>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</si>
  <si>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</si>
  <si>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</si>
  <si>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</si>
  <si>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</si>
  <si>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</si>
  <si>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</si>
  <si>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</si>
  <si>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</si>
  <si>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</si>
  <si>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</si>
  <si>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</si>
  <si>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</si>
  <si>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</si>
  <si>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</si>
  <si>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</si>
  <si>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1394/04/21</t>
  </si>
  <si>
    <t>1394/04/09</t>
  </si>
  <si>
    <t>1394/04/02</t>
  </si>
  <si>
    <t>1394/04/30</t>
  </si>
  <si>
    <t>کارگزاری سرمایه و دانش</t>
  </si>
  <si>
    <t>کارگزاری سهام گستران شرق</t>
  </si>
  <si>
    <t>کارگزاری آراد ایرانیان</t>
  </si>
  <si>
    <t>کارگزاری خبرگان سهام</t>
  </si>
  <si>
    <t>کارگزاری پارس نمودگر</t>
  </si>
  <si>
    <t>کارگزاری امین آوید</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</si>
  <si>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</si>
  <si>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</si>
  <si>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</si>
  <si>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</si>
  <si>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</si>
  <si>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</si>
  <si>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</si>
  <si>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</si>
  <si>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</si>
  <si>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</si>
  <si>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</si>
  <si>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</si>
  <si>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</si>
  <si>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</si>
  <si>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</si>
  <si>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</si>
  <si>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</si>
  <si>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</si>
  <si>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</si>
  <si>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</si>
  <si>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</si>
  <si>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</si>
  <si>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</si>
  <si>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</si>
  <si>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</si>
  <si>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</si>
  <si>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</si>
  <si>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</si>
  <si>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</si>
  <si>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</si>
  <si>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</si>
  <si>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کارگزاری آینده نگر خوارزمی</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</si>
  <si>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</si>
  <si>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</si>
  <si>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</si>
  <si>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</si>
  <si>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</si>
  <si>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</si>
  <si>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</si>
  <si>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</si>
  <si>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</si>
  <si>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</si>
  <si>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</si>
  <si>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</si>
  <si>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</si>
  <si>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</si>
  <si>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</si>
  <si>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</si>
  <si>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</si>
  <si>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</si>
  <si>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</si>
  <si>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</si>
  <si>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</si>
  <si>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</si>
  <si>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</si>
  <si>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</si>
  <si>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</si>
  <si>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جمع</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</si>
  <si>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</si>
  <si>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</si>
  <si>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</si>
  <si>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</si>
  <si>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</si>
  <si>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</si>
  <si>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</si>
  <si>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</si>
  <si>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</si>
  <si>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</si>
  <si>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</si>
  <si>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</si>
  <si>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مشاور سرمایه گذاری معیار</t>
  </si>
  <si>
    <t>1395/07/03</t>
  </si>
  <si>
    <t>متوسط بازده سالانه شده</t>
  </si>
  <si>
    <t>1395/07/17</t>
  </si>
  <si>
    <t>سبدگردان تصمیم نگار ارزش آفرینان</t>
  </si>
  <si>
    <t>1395/08/29</t>
  </si>
  <si>
    <t>1395/08/23</t>
  </si>
  <si>
    <t>1395/09/24</t>
  </si>
  <si>
    <t>1395/09/28</t>
  </si>
  <si>
    <t>1395/09/13</t>
  </si>
  <si>
    <t>در اوراق بهادار با درآمد ثابت و با پیش بینی سود</t>
  </si>
  <si>
    <t>تنها در اوراق بهادار با درآمد ثابت</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</si>
  <si>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</si>
  <si>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</si>
  <si>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</si>
  <si>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</si>
  <si>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</si>
  <si>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کارگزاری توسعه سرمایه دنیا</t>
  </si>
  <si>
    <t>1395/10/06</t>
  </si>
  <si>
    <t>ارزش سهام ابتدای ماه - میلیون ریال</t>
  </si>
  <si>
    <t>ارزش سهام انتهای ماه- میلیون ریال</t>
  </si>
  <si>
    <t>ارزش صندوق- میلیون ریال</t>
  </si>
  <si>
    <t>از ابتدای تاسیس</t>
  </si>
  <si>
    <t>بازدهی صندوق%</t>
  </si>
  <si>
    <t>درصد سهم</t>
  </si>
  <si>
    <t>صندوقهای مختلط</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</si>
  <si>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</si>
  <si>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</si>
  <si>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</si>
  <si>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</si>
  <si>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</si>
  <si>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</si>
  <si>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</si>
  <si>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</si>
  <si>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</si>
  <si>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</si>
  <si>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</si>
  <si>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</si>
  <si>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</si>
  <si>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</si>
  <si>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 به دلیل عدم دسترسی به اطلاعات تعدادی از صندوقهای سرمایه گذاری، از اطلاعات ماه قبل آنها استفاده شده است.</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</si>
  <si>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</si>
  <si>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</si>
  <si>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</si>
  <si>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</si>
  <si>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</si>
  <si>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</si>
  <si>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</si>
  <si>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</si>
  <si>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</si>
  <si>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</si>
  <si>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سبدگردان حافظ</t>
  </si>
  <si>
    <t>1396/08/10</t>
  </si>
  <si>
    <t>جدول شماره 5)</t>
  </si>
  <si>
    <t>کارگزاری توسعه معاملات کیان</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</si>
  <si>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</si>
  <si>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</si>
  <si>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</si>
  <si>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</si>
  <si>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</si>
  <si>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</si>
  <si>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</si>
  <si>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</si>
  <si>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</si>
  <si>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</si>
  <si>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</si>
  <si>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</si>
  <si>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</si>
  <si>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</si>
  <si>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76*</t>
  </si>
  <si>
    <t>29*</t>
  </si>
  <si>
    <t>گزارش عملکرد صندوق های سرمایه گذاری در پایان سال 1396 و</t>
  </si>
  <si>
    <t>سبدگردان سهم آشنا</t>
  </si>
  <si>
    <t>77*</t>
  </si>
  <si>
    <t>100*</t>
  </si>
  <si>
    <t>141*</t>
  </si>
  <si>
    <t>129*</t>
  </si>
  <si>
    <t>108*</t>
  </si>
  <si>
    <t>113*</t>
  </si>
  <si>
    <t>1397/02/31</t>
  </si>
  <si>
    <t>1396/12/29</t>
  </si>
  <si>
    <t>مشترک کارگزاری کارآفرین</t>
  </si>
  <si>
    <t>مشترک یکم ایرانیان</t>
  </si>
  <si>
    <t>مشترک صنعت و معدن</t>
  </si>
  <si>
    <t>مشترک فراز اندیش نوین</t>
  </si>
  <si>
    <t> مشترک آتیه نوین</t>
  </si>
  <si>
    <t>امین ملت</t>
  </si>
  <si>
    <t>حکمت آشنا ایرانیان</t>
  </si>
  <si>
    <t>یکم کارگزاری بانک کشاورزی</t>
  </si>
  <si>
    <t>آرمان کارآفرین</t>
  </si>
  <si>
    <t>بانک گردشگری</t>
  </si>
  <si>
    <t>آتیه ملت</t>
  </si>
  <si>
    <t>گنجینه زرین شهر</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</si>
  <si>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</si>
  <si>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</si>
  <si>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</si>
  <si>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</si>
  <si>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</si>
  <si>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</si>
  <si>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</si>
  <si>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</si>
  <si>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</si>
  <si>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</si>
  <si>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</si>
  <si>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</si>
  <si>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</si>
  <si>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</si>
  <si>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</si>
  <si>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</si>
  <si>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</si>
  <si>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</si>
  <si>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</si>
  <si>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</si>
  <si>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</si>
  <si>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</si>
  <si>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</si>
  <si>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</si>
  <si>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</si>
  <si>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</si>
  <si>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</si>
  <si>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</si>
  <si>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نیکوکاری نیک اندیشان هنر</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</si>
  <si>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</si>
  <si>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</si>
  <si>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</si>
  <si>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</si>
  <si>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</si>
  <si>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</si>
  <si>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</si>
  <si>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اندوخته توسعه صادرات آرمانی</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</si>
  <si>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</si>
  <si>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</si>
  <si>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</si>
  <si>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</si>
  <si>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</si>
  <si>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</si>
  <si>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</si>
  <si>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</si>
  <si>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</si>
  <si>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مشترک نیکوکاری درمان زنجیره امید</t>
  </si>
  <si>
    <t>با درآمد ثابت کیان</t>
  </si>
  <si>
    <t>امین یکم فردا</t>
  </si>
  <si>
    <t>نیکوکاری لوتوس رویان</t>
  </si>
  <si>
    <t>با درآمد ثابت نگین سامان</t>
  </si>
  <si>
    <t>گنجینه یکم آوید</t>
  </si>
  <si>
    <t>درآمد ثابت سرآمد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</si>
  <si>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</si>
  <si>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</si>
  <si>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</si>
  <si>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</si>
  <si>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</si>
  <si>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</si>
  <si>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مشترک پارس</t>
  </si>
  <si>
    <t>تجربه ایرانیان</t>
  </si>
  <si>
    <t>ارمغان یکم ملل</t>
  </si>
  <si>
    <t>یکم نیکوکاری آگاه</t>
  </si>
  <si>
    <t> نیکوکاری بانک گردشگری</t>
  </si>
  <si>
    <t>آرمان اندیش</t>
  </si>
  <si>
    <t>مشترک کوثر</t>
  </si>
  <si>
    <t>مشترک آسمان خاورمیانه</t>
  </si>
  <si>
    <t>آرمان سپهر آیندگان</t>
  </si>
  <si>
    <t>مشترک آرمان شهر</t>
  </si>
  <si>
    <t>سپهر اندیشه نوین</t>
  </si>
  <si>
    <t>مشترک گنجینه مهر</t>
  </si>
  <si>
    <t>مشترک نیکی گستران</t>
  </si>
  <si>
    <t>نیکوکاری ایتام برکت </t>
  </si>
  <si>
    <t>توسعه پست بانک</t>
  </si>
  <si>
    <t>مشترك امين آويد</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</si>
  <si>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</si>
  <si>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</si>
  <si>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</si>
  <si>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</si>
  <si>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</si>
  <si>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</si>
  <si>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</si>
  <si>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</si>
  <si>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</si>
  <si>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</si>
  <si>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</si>
  <si>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رضوی</t>
  </si>
  <si>
    <t>مشترک یکم اکسیر فارابی</t>
  </si>
  <si>
    <t>توسعه ممتاز</t>
  </si>
  <si>
    <t>مشترک ایساتیس پویای یزد</t>
  </si>
  <si>
    <t>باران کارگزاری بانک کشاورزی </t>
  </si>
  <si>
    <t>مشترك بانك مسكن</t>
  </si>
  <si>
    <t>مشترک صبا</t>
  </si>
  <si>
    <t>مشترک نوین پایدار</t>
  </si>
  <si>
    <t>مشترك گنجينه بهمن</t>
  </si>
  <si>
    <t>مشترک نواندیشان </t>
  </si>
  <si>
    <t>گنجینه رفاه</t>
  </si>
  <si>
    <t>فیروزه موفقیت</t>
  </si>
  <si>
    <t>مشترك نقش جهان</t>
  </si>
  <si>
    <t>مشترک آپادانا</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</si>
  <si>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</si>
  <si>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</si>
  <si>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</si>
  <si>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</si>
  <si>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</si>
  <si>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</si>
  <si>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</si>
  <si>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</si>
  <si>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</si>
  <si>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</si>
  <si>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</si>
  <si>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</si>
  <si>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</si>
  <si>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</si>
  <si>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</si>
  <si>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مشترك نيكان پارس</t>
  </si>
  <si>
    <t>مشترک امید توسعه</t>
  </si>
  <si>
    <t>مشترک نوید انصار</t>
  </si>
  <si>
    <t>مشترک البرز</t>
  </si>
  <si>
    <t>مشترك سبحان</t>
  </si>
  <si>
    <t>یکم سهام گستران شرق</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</si>
  <si>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</si>
  <si>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</si>
  <si>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</si>
  <si>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</si>
  <si>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</si>
  <si>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</si>
  <si>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</si>
  <si>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</si>
  <si>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</si>
  <si>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</si>
  <si>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سیب</t>
  </si>
  <si>
    <t>مشترک اندیشمندان پارس نگر خبره</t>
  </si>
  <si>
    <t>مشترک ذوب آهن اصفهان</t>
  </si>
  <si>
    <t>همیان سپهر</t>
  </si>
  <si>
    <t>امین تدبیرگران فردا</t>
  </si>
  <si>
    <t>مشترک میعاد ایرانیان</t>
  </si>
  <si>
    <t>مشترک افتخار حافظ</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</si>
  <si>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</si>
  <si>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</si>
  <si>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</si>
  <si>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</si>
  <si>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</si>
  <si>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</si>
  <si>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</si>
  <si>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پردیس</t>
  </si>
  <si>
    <t>مشترک مبین سرمایه</t>
  </si>
  <si>
    <t>هستی بخش آگاه</t>
  </si>
  <si>
    <t>آرمان آتیه درخشان مس</t>
  </si>
  <si>
    <t>تصمیم نگاران پیشتاز</t>
  </si>
  <si>
    <t>مشترک گنجینه ارمغان الماس</t>
  </si>
  <si>
    <t>مشترک افق روشن کارگزاری بانک خاورمیانه</t>
  </si>
  <si>
    <t>پاداش سرمایه پارس</t>
  </si>
  <si>
    <t>مشترک سرمایه دنیا</t>
  </si>
  <si>
    <t>آوای ثروت کیان</t>
  </si>
  <si>
    <t>مشترك توسعه بازار سرمايه</t>
  </si>
  <si>
    <t>بازارگردانی نوین پیشرو</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</si>
  <si>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</si>
  <si>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</si>
  <si>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</si>
  <si>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</si>
  <si>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بازارگردانی آرمان اعتلاء كشاورزي</t>
  </si>
  <si>
    <t>اختصاصی بازارگردان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</si>
  <si>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</si>
  <si>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</si>
  <si>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</si>
  <si>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</si>
  <si>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</si>
  <si>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</si>
  <si>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</si>
  <si>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</si>
  <si>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</si>
  <si>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</si>
  <si>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</si>
  <si>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</si>
  <si>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</si>
  <si>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</si>
  <si>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</si>
  <si>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</si>
  <si>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صندوق بازنشستگی آرمان</t>
  </si>
  <si>
    <t>اختصاصی بازارگردانی نماد صنعت و معدن</t>
  </si>
  <si>
    <t>اختصاصی بازارگردانی سهم آشنا یکم</t>
  </si>
  <si>
    <t>اختصاصی بازارگردانی ارزش آفرین صندوق بازنشستگی کشوری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</si>
</sst>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0_-;\(#,##0\)"/>
    <numFmt numFmtId="165" formatCode="_(* #,##0_);_(* \(#,##0\);_(* &quot;-&quot;??_);_(@_)"/>
    <numFmt numFmtId="166" formatCode="0.00000"/>
    <numFmt numFmtId="167" formatCode="_(* #,##0.0000_);_(* \(#,##0.0000\);_(* &quot;-&quot;??_);_(@_)"/>
  </numFmts>
  <fonts count="80"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sz val="26"/>
      <color theme="0"/>
      <name val="B Zar"/>
      <charset val="178"/>
    </font>
    <font>
      <b/>
      <sz val="11"/>
      <color theme="0"/>
      <name val="B Zar"/>
      <charset val="178"/>
    </font>
    <font>
      <b/>
      <sz val="28"/>
      <color theme="0"/>
      <name val="B Nazanin"/>
      <charset val="178"/>
    </font>
    <font>
      <b/>
      <sz val="26"/>
      <color theme="0"/>
      <name val="B Zar"/>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b/>
      <sz val="18"/>
      <color theme="0"/>
      <name val="B Nazanin"/>
      <charset val="178"/>
    </font>
    <font>
      <sz val="18"/>
      <color theme="0"/>
      <name val="B Nazanin"/>
      <charset val="178"/>
    </font>
    <font>
      <sz val="9"/>
      <name val="B Zar"/>
      <charset val="178"/>
    </font>
    <font>
      <b/>
      <sz val="9"/>
      <color theme="0"/>
      <name val="B Nazanin"/>
      <charset val="178"/>
    </font>
    <font>
      <sz val="9"/>
      <color theme="1"/>
      <name val="B Nazanin"/>
      <charset val="178"/>
    </font>
    <font>
      <b/>
      <sz val="19"/>
      <name val="B Nazanin"/>
      <charset val="178"/>
    </font>
    <font>
      <b/>
      <sz val="14"/>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sz val="26"/>
      <name val="B Zar"/>
      <charset val="178"/>
    </font>
    <font>
      <b/>
      <sz val="11"/>
      <name val="B Nazanin"/>
      <charset val="178"/>
    </font>
    <font>
      <b/>
      <sz val="36"/>
      <name val="B Nazanin"/>
      <charset val="178"/>
    </font>
    <font>
      <b/>
      <sz val="26"/>
      <name val="B Zar"/>
      <charset val="178"/>
    </font>
    <font>
      <sz val="11"/>
      <name val="B Lotus"/>
      <charset val="178"/>
    </font>
    <font>
      <b/>
      <sz val="48"/>
      <name val="B Nazanin"/>
      <charset val="178"/>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rgb="FFFF0000"/>
        <bgColor indexed="64"/>
      </patternFill>
    </fill>
    <fill>
      <patternFill patternType="solid">
        <fgColor theme="5"/>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09">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3" fontId="27" fillId="7" borderId="1" xfId="0" applyNumberFormat="1" applyFont="1" applyFill="1" applyBorder="1" applyAlignment="1">
      <alignment horizontal="right" vertical="center" readingOrder="2"/>
    </xf>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166" fontId="4" fillId="0" borderId="0" xfId="0" applyNumberFormat="1" applyFont="1" applyFill="1"/>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3" fontId="4" fillId="0" borderId="0" xfId="0" applyNumberFormat="1" applyFont="1" applyFill="1" applyAlignment="1">
      <alignment horizontal="center"/>
    </xf>
    <xf numFmtId="0" fontId="29" fillId="2" borderId="1" xfId="2" applyFont="1" applyFill="1" applyBorder="1" applyAlignment="1">
      <alignment horizontal="right" vertical="center"/>
    </xf>
    <xf numFmtId="9" fontId="29" fillId="2" borderId="1" xfId="2" applyNumberFormat="1" applyFont="1" applyFill="1" applyBorder="1" applyAlignment="1">
      <alignment horizontal="right" vertical="center"/>
    </xf>
    <xf numFmtId="9" fontId="29" fillId="2" borderId="1" xfId="2" applyNumberFormat="1" applyFont="1" applyFill="1" applyBorder="1" applyAlignment="1">
      <alignment horizontal="center" vertical="center"/>
    </xf>
    <xf numFmtId="165" fontId="34" fillId="0" borderId="1" xfId="5" applyNumberFormat="1" applyFont="1" applyFill="1" applyBorder="1" applyAlignment="1">
      <alignment horizontal="left" vertical="center" wrapText="1" readingOrder="1"/>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3" fontId="29" fillId="6" borderId="1" xfId="2" applyNumberFormat="1" applyFont="1" applyFill="1" applyBorder="1" applyAlignment="1">
      <alignment horizontal="center" vertical="center"/>
    </xf>
    <xf numFmtId="0" fontId="4" fillId="0" borderId="0" xfId="0" applyFont="1" applyAlignment="1">
      <alignment horizontal="center" vertical="center" readingOrder="1"/>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3" fontId="32" fillId="8" borderId="1" xfId="0" applyNumberFormat="1" applyFont="1" applyFill="1" applyBorder="1" applyAlignment="1">
      <alignment horizontal="center" vertical="center"/>
    </xf>
    <xf numFmtId="9" fontId="4" fillId="7" borderId="1" xfId="0" applyNumberFormat="1" applyFont="1" applyFill="1" applyBorder="1"/>
    <xf numFmtId="165" fontId="4" fillId="0" borderId="0" xfId="0" applyNumberFormat="1" applyFont="1" applyFill="1" applyAlignment="1">
      <alignment readingOrder="1"/>
    </xf>
    <xf numFmtId="43" fontId="31" fillId="2" borderId="1" xfId="5" applyFont="1" applyFill="1" applyBorder="1" applyAlignment="1">
      <alignment horizontal="right" vertical="center" readingOrder="2"/>
    </xf>
    <xf numFmtId="165" fontId="29" fillId="2" borderId="1" xfId="5" applyNumberFormat="1" applyFont="1" applyFill="1" applyBorder="1" applyAlignment="1">
      <alignment horizontal="right" vertical="center"/>
    </xf>
    <xf numFmtId="3" fontId="22" fillId="3"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0" fontId="0" fillId="2" borderId="0" xfId="0" applyFill="1" applyBorder="1"/>
    <xf numFmtId="0" fontId="16" fillId="2" borderId="0" xfId="0" applyFont="1" applyFill="1" applyBorder="1"/>
    <xf numFmtId="2" fontId="35" fillId="0" borderId="1" xfId="5" applyNumberFormat="1" applyFont="1" applyFill="1" applyBorder="1" applyAlignment="1">
      <alignment horizontal="right" vertical="center" readingOrder="2"/>
    </xf>
    <xf numFmtId="165" fontId="37" fillId="0" borderId="1" xfId="5" applyNumberFormat="1" applyFont="1" applyFill="1" applyBorder="1" applyAlignment="1">
      <alignment horizontal="right" vertical="center" readingOrder="2"/>
    </xf>
    <xf numFmtId="2" fontId="37" fillId="0" borderId="1" xfId="5" applyNumberFormat="1" applyFont="1" applyFill="1" applyBorder="1" applyAlignment="1">
      <alignment horizontal="right" vertical="center"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2" fontId="22" fillId="3" borderId="1" xfId="6" applyNumberFormat="1" applyFont="1" applyFill="1" applyBorder="1" applyAlignment="1">
      <alignment horizontal="right" vertical="center" readingOrder="1"/>
    </xf>
    <xf numFmtId="2" fontId="22" fillId="2" borderId="1" xfId="6" applyNumberFormat="1" applyFont="1" applyFill="1" applyBorder="1" applyAlignment="1">
      <alignment horizontal="right" vertical="center" readingOrder="1"/>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7" fontId="16" fillId="0" borderId="1" xfId="5" applyNumberFormat="1" applyFont="1" applyFill="1" applyBorder="1"/>
    <xf numFmtId="167" fontId="0" fillId="0" borderId="0" xfId="5" applyNumberFormat="1" applyFont="1" applyFill="1"/>
    <xf numFmtId="49" fontId="4" fillId="10" borderId="1" xfId="0" applyNumberFormat="1" applyFont="1" applyFill="1" applyBorder="1" applyAlignment="1">
      <alignment horizontal="right" vertical="center" readingOrder="2"/>
    </xf>
    <xf numFmtId="41" fontId="4" fillId="10" borderId="1" xfId="6" applyFont="1" applyFill="1" applyBorder="1" applyAlignment="1">
      <alignment horizontal="right" vertical="center" readingOrder="2"/>
    </xf>
    <xf numFmtId="2" fontId="4" fillId="10" borderId="1" xfId="5" applyNumberFormat="1" applyFont="1" applyFill="1" applyBorder="1" applyAlignment="1">
      <alignment horizontal="right" vertical="center" readingOrder="2"/>
    </xf>
    <xf numFmtId="41" fontId="21" fillId="11" borderId="1" xfId="6" applyFont="1" applyFill="1" applyBorder="1" applyAlignment="1">
      <alignment horizontal="right" vertical="center"/>
    </xf>
    <xf numFmtId="2" fontId="21" fillId="11" borderId="1" xfId="5" applyNumberFormat="1" applyFont="1" applyFill="1" applyBorder="1" applyAlignment="1">
      <alignment horizontal="right"/>
    </xf>
    <xf numFmtId="2" fontId="21" fillId="11" borderId="1" xfId="5" applyNumberFormat="1" applyFont="1" applyFill="1" applyBorder="1" applyAlignment="1">
      <alignment horizontal="right" readingOrder="2"/>
    </xf>
    <xf numFmtId="2" fontId="48" fillId="11" borderId="1" xfId="0" applyNumberFormat="1" applyFont="1" applyFill="1" applyBorder="1" applyAlignment="1">
      <alignment horizontal="right" vertical="center" readingOrder="2"/>
    </xf>
    <xf numFmtId="41" fontId="48" fillId="11" borderId="1" xfId="6" applyFont="1" applyFill="1" applyBorder="1" applyAlignment="1">
      <alignment horizontal="right" vertical="center" readingOrder="2"/>
    </xf>
    <xf numFmtId="49" fontId="18" fillId="11" borderId="1" xfId="0" applyNumberFormat="1" applyFont="1" applyFill="1" applyBorder="1" applyAlignment="1">
      <alignment horizontal="right" vertical="center" readingOrder="2"/>
    </xf>
    <xf numFmtId="41" fontId="50" fillId="11" borderId="1" xfId="6" applyFont="1" applyFill="1" applyBorder="1" applyAlignment="1">
      <alignment horizontal="right" vertical="center" readingOrder="2"/>
    </xf>
    <xf numFmtId="2" fontId="50" fillId="11"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7" borderId="1" xfId="0" applyNumberFormat="1" applyFont="1" applyFill="1" applyBorder="1" applyAlignment="1">
      <alignment vertical="center" readingOrder="2"/>
    </xf>
    <xf numFmtId="0" fontId="52" fillId="7" borderId="1" xfId="0" applyNumberFormat="1" applyFont="1" applyFill="1" applyBorder="1" applyAlignment="1">
      <alignment horizontal="right" vertical="center" readingOrder="2"/>
    </xf>
    <xf numFmtId="0" fontId="54" fillId="7" borderId="1" xfId="0" applyFont="1" applyFill="1" applyBorder="1" applyAlignment="1">
      <alignment horizontal="center" vertical="center" readingOrder="2"/>
    </xf>
    <xf numFmtId="165" fontId="54" fillId="7" borderId="1" xfId="5" applyNumberFormat="1" applyFont="1" applyFill="1" applyBorder="1" applyAlignment="1">
      <alignment horizontal="right" vertical="center" readingOrder="2"/>
    </xf>
    <xf numFmtId="41" fontId="54" fillId="7" borderId="1" xfId="6" applyFont="1" applyFill="1" applyBorder="1" applyAlignment="1">
      <alignment horizontal="right" vertical="center" readingOrder="2"/>
    </xf>
    <xf numFmtId="1" fontId="54" fillId="7" borderId="1" xfId="0" applyNumberFormat="1" applyFont="1" applyFill="1" applyBorder="1" applyAlignment="1">
      <alignment horizontal="right" vertical="center" readingOrder="2"/>
    </xf>
    <xf numFmtId="2" fontId="54" fillId="7" borderId="1" xfId="6" applyNumberFormat="1" applyFont="1" applyFill="1" applyBorder="1" applyAlignment="1">
      <alignment horizontal="right" vertical="center" readingOrder="1"/>
    </xf>
    <xf numFmtId="3" fontId="54" fillId="7" borderId="1" xfId="0" applyNumberFormat="1" applyFont="1" applyFill="1" applyBorder="1" applyAlignment="1">
      <alignment horizontal="right" vertical="center" readingOrder="2"/>
    </xf>
    <xf numFmtId="165" fontId="54" fillId="7" borderId="1" xfId="0" applyNumberFormat="1" applyFont="1" applyFill="1" applyBorder="1" applyAlignment="1">
      <alignment horizontal="right" vertical="center" readingOrder="2"/>
    </xf>
    <xf numFmtId="43" fontId="55" fillId="0" borderId="1" xfId="5" applyFont="1" applyFill="1" applyBorder="1" applyAlignment="1">
      <alignment horizontal="right" readingOrder="2"/>
    </xf>
    <xf numFmtId="0" fontId="51" fillId="0" borderId="0" xfId="0" applyFont="1" applyFill="1" applyAlignment="1">
      <alignment horizontal="right" vertical="center" readingOrder="2"/>
    </xf>
    <xf numFmtId="41" fontId="57" fillId="7" borderId="1" xfId="6" applyFont="1" applyFill="1" applyBorder="1" applyAlignment="1">
      <alignment horizontal="right" vertical="center" readingOrder="2"/>
    </xf>
    <xf numFmtId="1" fontId="57" fillId="7" borderId="1" xfId="0" applyNumberFormat="1" applyFont="1" applyFill="1" applyBorder="1" applyAlignment="1">
      <alignment horizontal="right" vertical="center" readingOrder="2"/>
    </xf>
    <xf numFmtId="3" fontId="57" fillId="7" borderId="1" xfId="0" applyNumberFormat="1" applyFont="1" applyFill="1" applyBorder="1" applyAlignment="1">
      <alignment horizontal="right" vertical="center" readingOrder="2"/>
    </xf>
    <xf numFmtId="43" fontId="58" fillId="0" borderId="1" xfId="0" applyNumberFormat="1" applyFont="1" applyFill="1" applyBorder="1" applyAlignment="1">
      <alignment horizontal="right" readingOrder="2"/>
    </xf>
    <xf numFmtId="0" fontId="61" fillId="7" borderId="1" xfId="0" applyNumberFormat="1" applyFont="1" applyFill="1" applyBorder="1" applyAlignment="1">
      <alignment horizontal="center" vertical="center" wrapText="1" readingOrder="2"/>
    </xf>
    <xf numFmtId="0" fontId="60" fillId="7" borderId="1" xfId="0" applyNumberFormat="1" applyFont="1" applyFill="1" applyBorder="1" applyAlignment="1">
      <alignment horizontal="right" vertical="center" readingOrder="2"/>
    </xf>
    <xf numFmtId="1" fontId="62" fillId="4" borderId="1" xfId="0" applyNumberFormat="1" applyFont="1" applyFill="1" applyBorder="1"/>
    <xf numFmtId="0" fontId="51" fillId="7" borderId="1" xfId="0" applyFont="1" applyFill="1" applyBorder="1" applyAlignment="1">
      <alignment horizontal="right" vertical="center" readingOrder="2"/>
    </xf>
    <xf numFmtId="0" fontId="53" fillId="7" borderId="1" xfId="0" applyNumberFormat="1" applyFont="1" applyFill="1" applyBorder="1" applyAlignment="1">
      <alignment vertical="center" readingOrder="2"/>
    </xf>
    <xf numFmtId="0" fontId="54" fillId="7" borderId="1" xfId="0" applyFont="1" applyFill="1" applyBorder="1" applyAlignment="1">
      <alignment horizontal="center" vertical="top" readingOrder="2"/>
    </xf>
    <xf numFmtId="1" fontId="54" fillId="7"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6" fillId="7" borderId="1" xfId="0" applyFont="1" applyFill="1" applyBorder="1" applyAlignment="1">
      <alignment horizontal="right" vertical="center" readingOrder="2"/>
    </xf>
    <xf numFmtId="0" fontId="57" fillId="7" borderId="1" xfId="0" applyFont="1" applyFill="1" applyBorder="1" applyAlignment="1">
      <alignment horizontal="center" vertical="top" readingOrder="2"/>
    </xf>
    <xf numFmtId="2" fontId="57" fillId="7" borderId="1" xfId="0" applyNumberFormat="1" applyFont="1" applyFill="1" applyBorder="1" applyAlignment="1">
      <alignment horizontal="right" vertical="center" readingOrder="1"/>
    </xf>
    <xf numFmtId="0" fontId="56" fillId="2" borderId="0" xfId="0" applyFont="1" applyFill="1" applyAlignment="1">
      <alignment horizontal="right" vertical="center" readingOrder="2"/>
    </xf>
    <xf numFmtId="0" fontId="31" fillId="10" borderId="1" xfId="0" applyNumberFormat="1" applyFont="1" applyFill="1" applyBorder="1" applyAlignment="1">
      <alignment horizontal="right" vertical="center" readingOrder="2"/>
    </xf>
    <xf numFmtId="0" fontId="31" fillId="10" borderId="1" xfId="0" applyFont="1" applyFill="1" applyBorder="1" applyAlignment="1">
      <alignment horizontal="right" vertical="center" readingOrder="2"/>
    </xf>
    <xf numFmtId="164" fontId="31" fillId="10" borderId="1" xfId="2" applyNumberFormat="1" applyFont="1" applyFill="1" applyBorder="1" applyAlignment="1">
      <alignment horizontal="right" vertical="center"/>
    </xf>
    <xf numFmtId="164" fontId="31" fillId="10" borderId="1" xfId="2" applyNumberFormat="1" applyFont="1" applyFill="1" applyBorder="1" applyAlignment="1">
      <alignment vertical="center"/>
    </xf>
    <xf numFmtId="164" fontId="49" fillId="11" borderId="1" xfId="2" applyNumberFormat="1" applyFont="1" applyFill="1" applyBorder="1" applyAlignment="1">
      <alignment horizontal="right" vertical="center"/>
    </xf>
    <xf numFmtId="9" fontId="48" fillId="11" borderId="1" xfId="0" applyNumberFormat="1" applyFont="1" applyFill="1" applyBorder="1" applyAlignment="1">
      <alignment readingOrder="2"/>
    </xf>
    <xf numFmtId="9" fontId="50" fillId="11" borderId="1" xfId="0" applyNumberFormat="1" applyFont="1" applyFill="1" applyBorder="1" applyAlignment="1">
      <alignment readingOrder="2"/>
    </xf>
    <xf numFmtId="165" fontId="50" fillId="11" borderId="1" xfId="5" applyNumberFormat="1" applyFont="1" applyFill="1" applyBorder="1" applyAlignment="1">
      <alignment readingOrder="2"/>
    </xf>
    <xf numFmtId="0" fontId="29" fillId="10" borderId="1" xfId="2" applyFont="1" applyFill="1" applyBorder="1" applyAlignment="1">
      <alignment horizontal="right" vertical="center"/>
    </xf>
    <xf numFmtId="9" fontId="29" fillId="10" borderId="1" xfId="2" applyNumberFormat="1" applyFont="1" applyFill="1" applyBorder="1" applyAlignment="1">
      <alignment horizontal="right" vertical="center"/>
    </xf>
    <xf numFmtId="9" fontId="29" fillId="10" borderId="1" xfId="2" applyNumberFormat="1" applyFont="1" applyFill="1" applyBorder="1" applyAlignment="1">
      <alignment horizontal="center" vertical="center"/>
    </xf>
    <xf numFmtId="165" fontId="29" fillId="10" borderId="1" xfId="5" applyNumberFormat="1" applyFont="1" applyFill="1" applyBorder="1" applyAlignment="1">
      <alignment horizontal="right" vertical="center"/>
    </xf>
    <xf numFmtId="0" fontId="63" fillId="11" borderId="1" xfId="0" applyFont="1" applyFill="1" applyBorder="1" applyAlignment="1">
      <alignment vertical="center"/>
    </xf>
    <xf numFmtId="0" fontId="64" fillId="11" borderId="1" xfId="0" applyFont="1" applyFill="1" applyBorder="1" applyAlignment="1">
      <alignment horizontal="right" vertical="center" readingOrder="2"/>
    </xf>
    <xf numFmtId="165" fontId="52" fillId="11" borderId="1" xfId="5" applyNumberFormat="1" applyFont="1" applyFill="1" applyBorder="1" applyAlignment="1">
      <alignment horizontal="right" vertical="center" readingOrder="1"/>
    </xf>
    <xf numFmtId="0" fontId="48" fillId="11" borderId="1" xfId="0" applyFont="1" applyFill="1" applyBorder="1" applyAlignment="1">
      <alignment horizontal="right" vertical="center" readingOrder="2"/>
    </xf>
    <xf numFmtId="0" fontId="48" fillId="11" borderId="1" xfId="0" applyFont="1" applyFill="1" applyBorder="1" applyAlignment="1">
      <alignment horizontal="center" vertical="center" readingOrder="2"/>
    </xf>
    <xf numFmtId="165" fontId="52" fillId="11" borderId="1" xfId="5" applyNumberFormat="1" applyFont="1" applyFill="1" applyBorder="1" applyAlignment="1">
      <alignment horizontal="right" vertical="center" wrapText="1" readingOrder="1"/>
    </xf>
    <xf numFmtId="165" fontId="59" fillId="11" borderId="1" xfId="0" applyNumberFormat="1" applyFont="1" applyFill="1" applyBorder="1" applyAlignment="1">
      <alignment horizontal="right" vertical="center" readingOrder="2"/>
    </xf>
    <xf numFmtId="165" fontId="34" fillId="10" borderId="1" xfId="5" applyNumberFormat="1" applyFont="1" applyFill="1" applyBorder="1" applyAlignment="1">
      <alignment horizontal="right" vertical="center" readingOrder="1"/>
    </xf>
    <xf numFmtId="0" fontId="39" fillId="10" borderId="1" xfId="0" applyFont="1" applyFill="1" applyBorder="1" applyAlignment="1">
      <alignment vertical="center"/>
    </xf>
    <xf numFmtId="1" fontId="34" fillId="10" borderId="1" xfId="0" applyNumberFormat="1" applyFont="1" applyFill="1" applyBorder="1" applyAlignment="1">
      <alignment horizontal="right" vertical="center" readingOrder="2"/>
    </xf>
    <xf numFmtId="165" fontId="34" fillId="10" borderId="1" xfId="5" applyNumberFormat="1" applyFont="1" applyFill="1" applyBorder="1" applyAlignment="1">
      <alignment horizontal="right" vertical="center" wrapText="1" readingOrder="1"/>
    </xf>
    <xf numFmtId="165" fontId="34" fillId="10" borderId="1" xfId="5" applyNumberFormat="1" applyFont="1" applyFill="1" applyBorder="1" applyAlignment="1">
      <alignment horizontal="left" vertical="center" wrapText="1" readingOrder="1"/>
    </xf>
    <xf numFmtId="49" fontId="17" fillId="11" borderId="1" xfId="0" applyNumberFormat="1" applyFont="1" applyFill="1" applyBorder="1" applyAlignment="1">
      <alignment horizontal="right" vertical="center" wrapText="1" readingOrder="2"/>
    </xf>
    <xf numFmtId="3" fontId="65" fillId="7" borderId="1" xfId="0" applyNumberFormat="1" applyFont="1" applyFill="1" applyBorder="1" applyAlignment="1">
      <alignment horizontal="right" vertical="center" readingOrder="2"/>
    </xf>
    <xf numFmtId="164" fontId="66" fillId="11" borderId="1" xfId="2" applyNumberFormat="1" applyFont="1" applyFill="1" applyBorder="1" applyAlignment="1">
      <alignment horizontal="right" vertical="center"/>
    </xf>
    <xf numFmtId="0" fontId="67" fillId="0" borderId="0" xfId="0" applyFont="1" applyFill="1"/>
    <xf numFmtId="1" fontId="17" fillId="11" borderId="1" xfId="0" applyNumberFormat="1" applyFont="1" applyFill="1" applyBorder="1" applyAlignment="1">
      <alignment horizontal="right" vertical="center" wrapText="1" readingOrder="2"/>
    </xf>
    <xf numFmtId="1" fontId="46" fillId="11" borderId="1" xfId="0" applyNumberFormat="1" applyFont="1" applyFill="1" applyBorder="1" applyAlignment="1">
      <alignment horizontal="right"/>
    </xf>
    <xf numFmtId="1" fontId="47" fillId="11" borderId="1" xfId="0" applyNumberFormat="1" applyFont="1" applyFill="1" applyBorder="1" applyAlignment="1">
      <alignment horizontal="right"/>
    </xf>
    <xf numFmtId="165" fontId="37" fillId="0" borderId="1" xfId="5" applyNumberFormat="1" applyFont="1" applyFill="1" applyBorder="1" applyAlignment="1">
      <alignment vertical="center"/>
    </xf>
    <xf numFmtId="2" fontId="34" fillId="10" borderId="1" xfId="5" applyNumberFormat="1" applyFont="1" applyFill="1" applyBorder="1" applyAlignment="1">
      <alignment horizontal="left" vertical="center" wrapText="1" readingOrder="1"/>
    </xf>
    <xf numFmtId="2" fontId="37" fillId="0" borderId="1" xfId="5" applyNumberFormat="1" applyFont="1" applyFill="1" applyBorder="1" applyAlignment="1">
      <alignment vertical="center"/>
    </xf>
    <xf numFmtId="165" fontId="37" fillId="0" borderId="2" xfId="5" applyNumberFormat="1" applyFont="1" applyFill="1" applyBorder="1" applyAlignment="1">
      <alignment vertical="center"/>
    </xf>
    <xf numFmtId="165" fontId="37" fillId="0" borderId="6" xfId="5" applyNumberFormat="1" applyFont="1" applyFill="1" applyBorder="1" applyAlignment="1"/>
    <xf numFmtId="165" fontId="34" fillId="10" borderId="1" xfId="5" applyNumberFormat="1" applyFont="1" applyFill="1" applyBorder="1" applyAlignment="1">
      <alignment wrapText="1"/>
    </xf>
    <xf numFmtId="165" fontId="37" fillId="0" borderId="6" xfId="5" applyNumberFormat="1" applyFont="1" applyFill="1" applyBorder="1" applyAlignment="1">
      <alignment vertical="center"/>
    </xf>
    <xf numFmtId="165" fontId="34" fillId="10" borderId="1" xfId="5" applyNumberFormat="1" applyFont="1" applyFill="1" applyBorder="1" applyAlignment="1">
      <alignment vertical="center" wrapText="1"/>
    </xf>
    <xf numFmtId="165" fontId="52" fillId="11"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8" fillId="2" borderId="6" xfId="6" applyFont="1" applyFill="1" applyBorder="1" applyAlignment="1">
      <alignment horizontal="center" vertical="center" wrapText="1" readingOrder="2"/>
    </xf>
    <xf numFmtId="0" fontId="68" fillId="2" borderId="0" xfId="0" applyFont="1" applyFill="1" applyBorder="1" applyAlignment="1">
      <alignment vertical="center" wrapText="1" readingOrder="2"/>
    </xf>
    <xf numFmtId="2" fontId="68"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69" fillId="2" borderId="0" xfId="0" applyFont="1" applyFill="1" applyBorder="1" applyAlignment="1">
      <alignment vertical="center"/>
    </xf>
    <xf numFmtId="0" fontId="25" fillId="2" borderId="1" xfId="2" applyFont="1" applyFill="1" applyBorder="1" applyAlignment="1">
      <alignment horizontal="center" vertical="center" wrapText="1"/>
    </xf>
    <xf numFmtId="0" fontId="30" fillId="0" borderId="2" xfId="0" applyFont="1" applyFill="1" applyBorder="1"/>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12" fillId="2" borderId="5" xfId="0" applyFont="1" applyFill="1" applyBorder="1" applyAlignment="1">
      <alignment horizontal="center" vertical="center" wrapText="1" readingOrder="2"/>
    </xf>
    <xf numFmtId="165" fontId="12" fillId="2" borderId="8" xfId="5" applyNumberFormat="1" applyFont="1" applyFill="1" applyBorder="1" applyAlignment="1">
      <alignment horizontal="center" wrapText="1"/>
    </xf>
    <xf numFmtId="1" fontId="12" fillId="2" borderId="6" xfId="0" applyNumberFormat="1" applyFont="1" applyFill="1" applyBorder="1" applyAlignment="1">
      <alignment horizontal="center" vertical="center" wrapText="1" readingOrder="2"/>
    </xf>
    <xf numFmtId="165" fontId="12" fillId="2" borderId="7" xfId="5" applyNumberFormat="1" applyFont="1" applyFill="1" applyBorder="1" applyAlignment="1">
      <alignment horizontal="center" vertical="center" wrapText="1"/>
    </xf>
    <xf numFmtId="0" fontId="71" fillId="2" borderId="0" xfId="0" applyFont="1" applyFill="1" applyBorder="1" applyAlignment="1">
      <alignment horizontal="right" vertical="center" wrapText="1" readingOrder="2"/>
    </xf>
    <xf numFmtId="0" fontId="71" fillId="2" borderId="0" xfId="0" applyFont="1" applyFill="1" applyBorder="1" applyAlignment="1">
      <alignment vertical="center" wrapText="1" readingOrder="2"/>
    </xf>
    <xf numFmtId="1" fontId="68" fillId="2" borderId="6" xfId="0" applyNumberFormat="1" applyFont="1" applyFill="1" applyBorder="1" applyAlignment="1">
      <alignment horizontal="center" vertical="center" wrapText="1" readingOrder="2"/>
    </xf>
    <xf numFmtId="0" fontId="68" fillId="2" borderId="9" xfId="0" applyFont="1" applyFill="1" applyBorder="1" applyAlignment="1">
      <alignment horizontal="center" vertical="center" wrapText="1" readingOrder="2"/>
    </xf>
    <xf numFmtId="41" fontId="68" fillId="2" borderId="5" xfId="6" applyFont="1" applyFill="1" applyBorder="1" applyAlignment="1">
      <alignment horizontal="center" vertical="center" wrapText="1" readingOrder="2"/>
    </xf>
    <xf numFmtId="43" fontId="74" fillId="4" borderId="1" xfId="0" applyNumberFormat="1" applyFont="1" applyFill="1" applyBorder="1" applyAlignment="1">
      <alignment horizontal="right" readingOrder="2"/>
    </xf>
    <xf numFmtId="0" fontId="71"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70" fillId="2" borderId="0" xfId="1" applyFont="1" applyFill="1" applyBorder="1" applyAlignment="1">
      <alignment vertical="center"/>
    </xf>
    <xf numFmtId="0" fontId="70" fillId="2" borderId="0" xfId="1" applyFont="1" applyFill="1" applyBorder="1" applyAlignment="1">
      <alignment horizontal="right" vertical="center"/>
    </xf>
    <xf numFmtId="0" fontId="71" fillId="2" borderId="11" xfId="0" applyFont="1" applyFill="1" applyBorder="1" applyAlignment="1">
      <alignment horizontal="left" vertical="center" wrapText="1" readingOrder="2"/>
    </xf>
    <xf numFmtId="0" fontId="71" fillId="2" borderId="8" xfId="0" applyFont="1" applyFill="1" applyBorder="1" applyAlignment="1">
      <alignment vertical="center" wrapText="1" readingOrder="2"/>
    </xf>
    <xf numFmtId="0" fontId="71" fillId="2" borderId="12" xfId="0" applyFont="1" applyFill="1" applyBorder="1" applyAlignment="1">
      <alignment vertical="center" wrapText="1" readingOrder="2"/>
    </xf>
    <xf numFmtId="0" fontId="71" fillId="2" borderId="8" xfId="0" applyFont="1" applyFill="1" applyBorder="1" applyAlignment="1">
      <alignment horizontal="left" vertical="center" wrapText="1" readingOrder="2"/>
    </xf>
    <xf numFmtId="0" fontId="71" fillId="2" borderId="10" xfId="0" applyFont="1" applyFill="1" applyBorder="1" applyAlignment="1">
      <alignment vertical="center" wrapText="1" readingOrder="2"/>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10"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165" fontId="37" fillId="0" borderId="1" xfId="5" applyNumberFormat="1" applyFont="1" applyFill="1" applyBorder="1" applyAlignment="1"/>
    <xf numFmtId="165" fontId="34" fillId="0" borderId="1" xfId="5" applyNumberFormat="1" applyFont="1" applyFill="1" applyBorder="1" applyAlignment="1">
      <alignment horizontal="left" wrapText="1" readingOrder="1"/>
    </xf>
    <xf numFmtId="165" fontId="37" fillId="0" borderId="2" xfId="5" applyNumberFormat="1" applyFont="1" applyFill="1" applyBorder="1" applyAlignment="1"/>
    <xf numFmtId="2" fontId="37" fillId="0" borderId="1" xfId="5" applyNumberFormat="1" applyFont="1" applyFill="1" applyBorder="1" applyAlignment="1"/>
    <xf numFmtId="0" fontId="35" fillId="2" borderId="0" xfId="0" applyFont="1" applyFill="1" applyAlignment="1"/>
    <xf numFmtId="1" fontId="38" fillId="5" borderId="1" xfId="0" applyNumberFormat="1" applyFont="1" applyFill="1" applyBorder="1" applyAlignment="1"/>
    <xf numFmtId="165" fontId="34" fillId="10" borderId="1" xfId="5" applyNumberFormat="1" applyFont="1" applyFill="1" applyBorder="1" applyAlignment="1">
      <alignment horizontal="right" readingOrder="1"/>
    </xf>
    <xf numFmtId="1" fontId="34" fillId="10" borderId="1" xfId="0" applyNumberFormat="1" applyFont="1" applyFill="1" applyBorder="1" applyAlignment="1">
      <alignment horizontal="right" readingOrder="2"/>
    </xf>
    <xf numFmtId="165" fontId="34" fillId="10" borderId="1" xfId="5" applyNumberFormat="1" applyFont="1" applyFill="1" applyBorder="1" applyAlignment="1">
      <alignment horizontal="right" wrapText="1" readingOrder="1"/>
    </xf>
    <xf numFmtId="165" fontId="34" fillId="10" borderId="1" xfId="5" applyNumberFormat="1" applyFont="1" applyFill="1" applyBorder="1" applyAlignment="1">
      <alignment horizontal="left" wrapText="1" readingOrder="1"/>
    </xf>
    <xf numFmtId="2" fontId="34" fillId="10" borderId="1" xfId="5" applyNumberFormat="1" applyFont="1" applyFill="1" applyBorder="1" applyAlignment="1">
      <alignment horizontal="left" wrapText="1" readingOrder="1"/>
    </xf>
    <xf numFmtId="0" fontId="4" fillId="2" borderId="0" xfId="0" applyFont="1" applyFill="1" applyAlignment="1">
      <alignment horizontal="right" readingOrder="2"/>
    </xf>
    <xf numFmtId="0" fontId="26"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10" borderId="1" xfId="2" applyNumberFormat="1" applyFont="1" applyFill="1" applyBorder="1" applyAlignment="1">
      <alignment vertical="center"/>
    </xf>
    <xf numFmtId="165" fontId="29" fillId="10"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11" borderId="1" xfId="5" applyNumberFormat="1" applyFont="1" applyFill="1" applyBorder="1" applyAlignment="1">
      <alignment readingOrder="2"/>
    </xf>
    <xf numFmtId="9" fontId="4" fillId="7" borderId="1" xfId="0" applyNumberFormat="1" applyFont="1" applyFill="1" applyBorder="1" applyAlignment="1">
      <alignment readingOrder="2"/>
    </xf>
    <xf numFmtId="165" fontId="4" fillId="7"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6" fillId="2" borderId="0" xfId="0" applyFont="1" applyFill="1" applyBorder="1" applyAlignment="1">
      <alignment horizontal="right" vertical="center" wrapText="1" readingOrder="2"/>
    </xf>
    <xf numFmtId="0" fontId="76" fillId="2" borderId="0" xfId="0" applyFont="1" applyFill="1" applyBorder="1" applyAlignment="1">
      <alignment horizontal="left" vertical="center" wrapText="1" readingOrder="2"/>
    </xf>
    <xf numFmtId="1" fontId="38" fillId="5" borderId="1" xfId="0" applyNumberFormat="1" applyFont="1" applyFill="1" applyBorder="1" applyAlignment="1">
      <alignment vertical="center"/>
    </xf>
    <xf numFmtId="3" fontId="76"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7" borderId="1" xfId="6" applyNumberFormat="1" applyFont="1" applyFill="1" applyBorder="1" applyAlignment="1">
      <alignment horizontal="center" vertical="center" readingOrder="2"/>
    </xf>
    <xf numFmtId="3" fontId="57" fillId="7"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31" fillId="0" borderId="1" xfId="5" applyFont="1" applyFill="1" applyBorder="1" applyAlignment="1">
      <alignment horizontal="right" vertical="center" readingOrder="2"/>
    </xf>
    <xf numFmtId="43" fontId="50" fillId="11" borderId="1" xfId="5" applyFont="1" applyFill="1" applyBorder="1" applyAlignment="1">
      <alignment horizontal="right" vertical="center" readingOrder="2"/>
    </xf>
    <xf numFmtId="0" fontId="4" fillId="5" borderId="1" xfId="0" applyFont="1" applyFill="1" applyBorder="1" applyAlignment="1">
      <alignment horizontal="center"/>
    </xf>
    <xf numFmtId="1" fontId="70" fillId="12" borderId="1" xfId="5" applyNumberFormat="1" applyFont="1" applyFill="1" applyBorder="1" applyAlignment="1">
      <alignment horizontal="right" vertical="center"/>
    </xf>
    <xf numFmtId="165" fontId="70" fillId="12" borderId="1" xfId="5" applyNumberFormat="1" applyFont="1" applyFill="1" applyBorder="1" applyAlignment="1">
      <alignment horizontal="right" vertical="center" wrapText="1"/>
    </xf>
    <xf numFmtId="165" fontId="70" fillId="12" borderId="1" xfId="5" applyNumberFormat="1" applyFont="1" applyFill="1" applyBorder="1" applyAlignment="1">
      <alignment horizontal="right" vertical="center" readingOrder="2"/>
    </xf>
    <xf numFmtId="0" fontId="70" fillId="2" borderId="0" xfId="0" applyFont="1" applyFill="1" applyBorder="1" applyAlignment="1">
      <alignment horizontal="right" vertical="center"/>
    </xf>
    <xf numFmtId="43" fontId="77" fillId="0" borderId="1" xfId="5" applyFont="1" applyFill="1" applyBorder="1" applyAlignment="1">
      <alignment horizontal="right" readingOrder="2"/>
    </xf>
    <xf numFmtId="164" fontId="30" fillId="0" borderId="0" xfId="0" applyNumberFormat="1" applyFont="1" applyAlignment="1"/>
    <xf numFmtId="0" fontId="4" fillId="10" borderId="1" xfId="0" applyNumberFormat="1" applyFont="1" applyFill="1" applyBorder="1" applyAlignment="1">
      <alignment horizontal="right" vertical="center" readingOrder="2"/>
    </xf>
    <xf numFmtId="3" fontId="29" fillId="0" borderId="1" xfId="2" applyNumberFormat="1" applyFont="1" applyFill="1" applyBorder="1" applyAlignment="1">
      <alignment horizontal="center" vertical="center"/>
    </xf>
    <xf numFmtId="43" fontId="59" fillId="11" borderId="1" xfId="5" applyFont="1" applyFill="1" applyBorder="1" applyAlignment="1">
      <alignment horizontal="right" vertical="center" readingOrder="2"/>
    </xf>
    <xf numFmtId="1" fontId="36" fillId="0" borderId="1" xfId="5" applyNumberFormat="1" applyFont="1" applyFill="1" applyBorder="1" applyAlignment="1">
      <alignment horizontal="right" vertical="center" readingOrder="2"/>
    </xf>
    <xf numFmtId="1" fontId="36" fillId="2" borderId="1" xfId="5" applyNumberFormat="1" applyFont="1" applyFill="1" applyBorder="1" applyAlignment="1">
      <alignment horizontal="right" vertical="center" readingOrder="2"/>
    </xf>
    <xf numFmtId="0" fontId="39" fillId="10" borderId="1" xfId="0" applyFont="1" applyFill="1" applyBorder="1" applyAlignment="1"/>
    <xf numFmtId="0" fontId="39" fillId="10"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34" fillId="0" borderId="1" xfId="5" applyNumberFormat="1" applyFont="1" applyFill="1" applyBorder="1" applyAlignment="1">
      <alignment vertical="center" wrapText="1" readingOrder="1"/>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5" fontId="35" fillId="0" borderId="0" xfId="5" applyNumberFormat="1" applyFont="1" applyAlignment="1">
      <alignment vertical="center"/>
    </xf>
    <xf numFmtId="0" fontId="71" fillId="2" borderId="8" xfId="0" applyFont="1" applyFill="1" applyBorder="1" applyAlignment="1">
      <alignment horizontal="left" vertical="center" wrapText="1" readingOrder="2"/>
    </xf>
    <xf numFmtId="167" fontId="72" fillId="0" borderId="1" xfId="5" applyNumberFormat="1" applyFont="1" applyFill="1" applyBorder="1"/>
    <xf numFmtId="167" fontId="73" fillId="0" borderId="1" xfId="5" applyNumberFormat="1" applyFont="1" applyFill="1" applyBorder="1"/>
    <xf numFmtId="0" fontId="73" fillId="0" borderId="1" xfId="0" applyFont="1" applyFill="1" applyBorder="1"/>
    <xf numFmtId="167" fontId="70" fillId="0" borderId="1" xfId="5" applyNumberFormat="1" applyFont="1" applyFill="1" applyBorder="1" applyAlignment="1">
      <alignment horizontal="right" vertical="center" wrapText="1"/>
    </xf>
    <xf numFmtId="167" fontId="70" fillId="0" borderId="1" xfId="5" applyNumberFormat="1" applyFont="1" applyFill="1" applyBorder="1" applyAlignment="1">
      <alignment horizontal="right" vertical="center" wrapText="1" readingOrder="2"/>
    </xf>
    <xf numFmtId="167" fontId="70" fillId="0" borderId="1" xfId="5" applyNumberFormat="1" applyFont="1" applyFill="1" applyBorder="1" applyAlignment="1">
      <alignment horizontal="right" vertical="center" readingOrder="2"/>
    </xf>
    <xf numFmtId="43" fontId="75" fillId="0" borderId="1" xfId="5" applyNumberFormat="1" applyFont="1" applyFill="1" applyBorder="1" applyAlignment="1">
      <alignment horizontal="right" vertical="center" readingOrder="2"/>
    </xf>
    <xf numFmtId="43" fontId="75" fillId="0" borderId="1" xfId="5" applyFont="1" applyFill="1" applyBorder="1" applyAlignment="1">
      <alignment horizontal="right" vertical="center" readingOrder="2"/>
    </xf>
    <xf numFmtId="1" fontId="72"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72" fillId="0" borderId="1" xfId="0" applyNumberFormat="1" applyFont="1" applyFill="1" applyBorder="1"/>
    <xf numFmtId="1" fontId="78" fillId="0" borderId="1" xfId="0" applyNumberFormat="1" applyFont="1" applyFill="1" applyBorder="1"/>
    <xf numFmtId="3" fontId="79" fillId="2" borderId="0" xfId="6" applyNumberFormat="1" applyFont="1" applyFill="1" applyBorder="1" applyAlignment="1">
      <alignment horizontal="center" vertical="center" wrapText="1" readingOrder="2"/>
    </xf>
    <xf numFmtId="0" fontId="79" fillId="2" borderId="0" xfId="0" applyFont="1" applyFill="1" applyBorder="1" applyAlignment="1">
      <alignment horizontal="right" vertical="center" readingOrder="2"/>
    </xf>
    <xf numFmtId="0" fontId="79" fillId="2" borderId="0" xfId="0" applyFont="1" applyFill="1" applyBorder="1" applyAlignment="1">
      <alignment vertical="center" wrapText="1" readingOrder="2"/>
    </xf>
    <xf numFmtId="3" fontId="37" fillId="0" borderId="1" xfId="5" applyNumberFormat="1" applyFont="1" applyFill="1" applyBorder="1" applyAlignment="1">
      <alignment vertical="center"/>
    </xf>
    <xf numFmtId="165" fontId="50" fillId="11"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0" fontId="38" fillId="10" borderId="1" xfId="0" applyFont="1" applyFill="1" applyBorder="1" applyAlignment="1"/>
    <xf numFmtId="2" fontId="36" fillId="0" borderId="1" xfId="5" applyNumberFormat="1" applyFont="1" applyFill="1" applyBorder="1" applyAlignment="1">
      <alignment horizontal="right" readingOrder="2"/>
    </xf>
    <xf numFmtId="2" fontId="36" fillId="0" borderId="1" xfId="5" applyNumberFormat="1" applyFont="1" applyFill="1" applyBorder="1" applyAlignment="1">
      <alignment horizontal="right" vertical="center" readingOrder="2"/>
    </xf>
    <xf numFmtId="0" fontId="38" fillId="10" borderId="1" xfId="0" applyFont="1" applyFill="1" applyBorder="1" applyAlignment="1">
      <alignment vertical="center"/>
    </xf>
    <xf numFmtId="0" fontId="64" fillId="11" borderId="1" xfId="0" applyFont="1" applyFill="1" applyBorder="1" applyAlignment="1">
      <alignment vertical="center"/>
    </xf>
    <xf numFmtId="165" fontId="68" fillId="2" borderId="0" xfId="5" applyNumberFormat="1" applyFont="1" applyFill="1" applyBorder="1" applyAlignment="1">
      <alignment vertical="center" wrapText="1"/>
    </xf>
    <xf numFmtId="165" fontId="54" fillId="7" borderId="1" xfId="5" applyNumberFormat="1" applyFont="1" applyFill="1" applyBorder="1" applyAlignment="1">
      <alignment horizontal="right" vertical="center"/>
    </xf>
    <xf numFmtId="165" fontId="57" fillId="7" borderId="1" xfId="5" applyNumberFormat="1" applyFont="1" applyFill="1" applyBorder="1" applyAlignment="1">
      <alignment horizontal="right" vertical="center"/>
    </xf>
    <xf numFmtId="165" fontId="6" fillId="0" borderId="0" xfId="5" applyNumberFormat="1" applyFont="1" applyFill="1" applyBorder="1" applyAlignment="1">
      <alignment horizontal="right" vertical="center"/>
    </xf>
    <xf numFmtId="165" fontId="34" fillId="10" borderId="1" xfId="5" applyNumberFormat="1" applyFont="1" applyFill="1" applyBorder="1" applyAlignment="1">
      <alignment horizontal="center" vertical="center" readingOrder="1"/>
    </xf>
    <xf numFmtId="165" fontId="37" fillId="0" borderId="1" xfId="5" applyNumberFormat="1" applyFont="1" applyFill="1" applyBorder="1" applyAlignment="1">
      <alignment horizontal="center" vertical="center" readingOrder="2"/>
    </xf>
    <xf numFmtId="2" fontId="22" fillId="3" borderId="1" xfId="5" applyNumberFormat="1" applyFont="1" applyFill="1" applyBorder="1" applyAlignment="1">
      <alignment horizontal="right" vertical="center" readingOrder="2"/>
    </xf>
    <xf numFmtId="2" fontId="22" fillId="2" borderId="1" xfId="5" applyNumberFormat="1" applyFont="1" applyFill="1" applyBorder="1" applyAlignment="1">
      <alignment horizontal="right" vertical="center"/>
    </xf>
    <xf numFmtId="2" fontId="54" fillId="7" borderId="1" xfId="5" applyNumberFormat="1" applyFont="1" applyFill="1" applyBorder="1" applyAlignment="1">
      <alignment horizontal="right" vertical="center"/>
    </xf>
    <xf numFmtId="2" fontId="22" fillId="3" borderId="1" xfId="5" applyNumberFormat="1" applyFont="1" applyFill="1" applyBorder="1" applyAlignment="1">
      <alignment horizontal="right" vertical="center" readingOrder="1"/>
    </xf>
    <xf numFmtId="43" fontId="22" fillId="3" borderId="1" xfId="5" applyFont="1" applyFill="1" applyBorder="1" applyAlignment="1">
      <alignment horizontal="right" vertical="center" readingOrder="2"/>
    </xf>
    <xf numFmtId="43" fontId="72" fillId="0" borderId="1" xfId="5" applyFont="1" applyFill="1" applyBorder="1"/>
    <xf numFmtId="43" fontId="73" fillId="0" borderId="1" xfId="5" applyFont="1" applyFill="1" applyBorder="1"/>
    <xf numFmtId="43" fontId="73"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3" fontId="56" fillId="2" borderId="0" xfId="0" applyNumberFormat="1" applyFont="1" applyFill="1" applyAlignment="1">
      <alignment horizontal="right" vertical="center" readingOrder="2"/>
    </xf>
    <xf numFmtId="165" fontId="22" fillId="3" borderId="1" xfId="5" applyNumberFormat="1" applyFont="1" applyFill="1" applyBorder="1" applyAlignment="1">
      <alignment horizontal="right" vertical="center" readingOrder="1"/>
    </xf>
    <xf numFmtId="0" fontId="4" fillId="5" borderId="1" xfId="0" applyFont="1" applyFill="1" applyBorder="1" applyAlignment="1">
      <alignment horizontal="center"/>
    </xf>
    <xf numFmtId="0" fontId="79" fillId="2" borderId="0" xfId="0" applyFont="1" applyFill="1" applyBorder="1" applyAlignment="1">
      <alignment horizontal="left" vertical="center" wrapText="1" readingOrder="2"/>
    </xf>
    <xf numFmtId="0" fontId="68" fillId="2" borderId="1" xfId="0" applyFont="1" applyFill="1" applyBorder="1" applyAlignment="1">
      <alignment horizontal="center" vertical="center" textRotation="90" wrapText="1" readingOrder="2"/>
    </xf>
    <xf numFmtId="0" fontId="68" fillId="2" borderId="1" xfId="0" applyFont="1" applyFill="1" applyBorder="1" applyAlignment="1">
      <alignment horizontal="center" vertical="center" wrapText="1" readingOrder="2"/>
    </xf>
    <xf numFmtId="0" fontId="68" fillId="2" borderId="2" xfId="0" applyFont="1" applyFill="1" applyBorder="1" applyAlignment="1">
      <alignment horizontal="center" vertical="center" wrapText="1" readingOrder="2"/>
    </xf>
    <xf numFmtId="0" fontId="68" fillId="2" borderId="4" xfId="0" applyFont="1" applyFill="1" applyBorder="1" applyAlignment="1">
      <alignment horizontal="center" vertical="center" wrapText="1" readingOrder="2"/>
    </xf>
    <xf numFmtId="0" fontId="68" fillId="2" borderId="5" xfId="0" applyFont="1" applyFill="1" applyBorder="1" applyAlignment="1">
      <alignment horizontal="center" vertical="center" wrapText="1" readingOrder="2"/>
    </xf>
    <xf numFmtId="0" fontId="68" fillId="2" borderId="6" xfId="0" applyFont="1" applyFill="1" applyBorder="1" applyAlignment="1">
      <alignment horizontal="center" vertical="center" wrapText="1"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45" fillId="0" borderId="8" xfId="0" applyFont="1" applyFill="1" applyBorder="1" applyAlignment="1">
      <alignment horizontal="right" vertical="center" readingOrder="2"/>
    </xf>
    <xf numFmtId="3" fontId="68" fillId="2" borderId="1" xfId="0" applyNumberFormat="1" applyFont="1" applyFill="1" applyBorder="1" applyAlignment="1">
      <alignment horizontal="center" vertical="center" wrapText="1" readingOrder="2"/>
    </xf>
    <xf numFmtId="2" fontId="68" fillId="2" borderId="1" xfId="0" applyNumberFormat="1" applyFont="1" applyFill="1" applyBorder="1" applyAlignment="1">
      <alignment horizontal="center" vertical="center" wrapText="1" readingOrder="1"/>
    </xf>
    <xf numFmtId="165" fontId="68" fillId="2" borderId="1" xfId="5" applyNumberFormat="1" applyFont="1" applyFill="1" applyBorder="1" applyAlignment="1">
      <alignment horizontal="center" vertical="center" wrapText="1"/>
    </xf>
    <xf numFmtId="3" fontId="68" fillId="2" borderId="1" xfId="6" applyNumberFormat="1" applyFont="1" applyFill="1" applyBorder="1" applyAlignment="1">
      <alignment horizontal="center" vertical="center" wrapText="1" readingOrder="2"/>
    </xf>
    <xf numFmtId="0" fontId="70" fillId="2" borderId="7" xfId="0" applyFont="1" applyFill="1" applyBorder="1" applyAlignment="1">
      <alignment horizontal="left" vertical="center"/>
    </xf>
    <xf numFmtId="0" fontId="70" fillId="0" borderId="1" xfId="0" applyFont="1" applyFill="1" applyBorder="1" applyAlignment="1">
      <alignment horizontal="right" vertical="center" readingOrder="2"/>
    </xf>
    <xf numFmtId="1" fontId="70" fillId="12" borderId="1" xfId="0" applyNumberFormat="1" applyFont="1" applyFill="1" applyBorder="1" applyAlignment="1">
      <alignment horizontal="right" vertical="center" readingOrder="2"/>
    </xf>
    <xf numFmtId="41" fontId="70" fillId="12" borderId="1" xfId="6" applyFont="1" applyFill="1" applyBorder="1" applyAlignment="1">
      <alignment horizontal="center" vertical="center" wrapText="1"/>
    </xf>
    <xf numFmtId="0" fontId="30" fillId="0" borderId="1" xfId="0" applyFont="1" applyBorder="1" applyAlignment="1">
      <alignment horizontal="right" wrapText="1" readingOrder="2"/>
    </xf>
    <xf numFmtId="2" fontId="18" fillId="11" borderId="1" xfId="0" applyNumberFormat="1" applyFont="1" applyFill="1" applyBorder="1" applyAlignment="1">
      <alignment horizontal="center" vertical="center"/>
    </xf>
    <xf numFmtId="0" fontId="20" fillId="0" borderId="1" xfId="0" applyFont="1" applyBorder="1" applyAlignment="1">
      <alignment horizontal="right" readingOrder="2"/>
    </xf>
    <xf numFmtId="0" fontId="70" fillId="12" borderId="1" xfId="0" applyFont="1" applyFill="1" applyBorder="1" applyAlignment="1">
      <alignment horizontal="center" vertical="center"/>
    </xf>
    <xf numFmtId="2" fontId="70" fillId="12" borderId="1" xfId="5" applyNumberFormat="1" applyFont="1" applyFill="1" applyBorder="1" applyAlignment="1">
      <alignment horizontal="center" vertical="center"/>
    </xf>
    <xf numFmtId="0" fontId="75" fillId="2" borderId="0" xfId="1" applyFont="1" applyFill="1" applyBorder="1" applyAlignment="1">
      <alignment horizontal="center" vertical="center"/>
    </xf>
    <xf numFmtId="0" fontId="25" fillId="2" borderId="1" xfId="2" applyFont="1" applyFill="1" applyBorder="1" applyAlignment="1">
      <alignment horizontal="center" vertical="center"/>
    </xf>
    <xf numFmtId="0" fontId="25" fillId="2" borderId="0" xfId="2" applyFont="1" applyFill="1" applyBorder="1" applyAlignment="1">
      <alignment horizontal="left" vertical="center"/>
    </xf>
    <xf numFmtId="0" fontId="30" fillId="9" borderId="1" xfId="0" applyFont="1" applyFill="1" applyBorder="1" applyAlignment="1">
      <alignment horizontal="center" vertical="center"/>
    </xf>
    <xf numFmtId="0" fontId="66" fillId="11" borderId="1" xfId="0" applyFont="1" applyFill="1" applyBorder="1" applyAlignment="1">
      <alignment horizontal="right" vertical="center" readingOrder="2"/>
    </xf>
    <xf numFmtId="0" fontId="49" fillId="11" borderId="1" xfId="0" applyFont="1" applyFill="1" applyBorder="1" applyAlignment="1">
      <alignment horizontal="right" vertical="center" wrapText="1" readingOrder="2"/>
    </xf>
    <xf numFmtId="0" fontId="49" fillId="11"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5" borderId="1" xfId="0" applyFont="1" applyFill="1" applyBorder="1" applyAlignment="1">
      <alignment horizontal="center"/>
    </xf>
    <xf numFmtId="0" fontId="17" fillId="11"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7" borderId="1" xfId="0" applyFont="1" applyFill="1" applyBorder="1" applyAlignment="1">
      <alignment horizontal="right" vertical="center" readingOrder="2"/>
    </xf>
    <xf numFmtId="2" fontId="12" fillId="2" borderId="5" xfId="0" applyNumberFormat="1" applyFont="1" applyFill="1" applyBorder="1" applyAlignment="1">
      <alignment horizontal="center" vertical="center" wrapText="1" readingOrder="2"/>
    </xf>
    <xf numFmtId="2" fontId="12" fillId="2" borderId="6" xfId="0" applyNumberFormat="1" applyFont="1" applyFill="1" applyBorder="1" applyAlignment="1">
      <alignment horizontal="center" vertical="center" wrapText="1" readingOrder="2"/>
    </xf>
    <xf numFmtId="0" fontId="12" fillId="2" borderId="5" xfId="0" applyFont="1" applyFill="1" applyBorder="1" applyAlignment="1">
      <alignment horizontal="center" vertical="center" wrapText="1" readingOrder="2"/>
    </xf>
    <xf numFmtId="0" fontId="12" fillId="2" borderId="6" xfId="0" applyFont="1" applyFill="1" applyBorder="1" applyAlignment="1">
      <alignment horizontal="center" vertical="center" wrapText="1" readingOrder="2"/>
    </xf>
    <xf numFmtId="165" fontId="12" fillId="2" borderId="5" xfId="5" applyNumberFormat="1" applyFont="1" applyFill="1" applyBorder="1" applyAlignment="1">
      <alignment horizontal="center" vertical="center" wrapText="1"/>
    </xf>
    <xf numFmtId="165" fontId="12" fillId="2" borderId="6" xfId="5" applyNumberFormat="1" applyFont="1" applyFill="1" applyBorder="1" applyAlignment="1">
      <alignment horizontal="center" vertical="center" wrapText="1"/>
    </xf>
    <xf numFmtId="0" fontId="12" fillId="2" borderId="1" xfId="0" applyFont="1" applyFill="1" applyBorder="1" applyAlignment="1">
      <alignment horizontal="center" vertical="center" textRotation="90" wrapText="1" readingOrder="1"/>
    </xf>
    <xf numFmtId="0" fontId="12" fillId="2" borderId="1" xfId="0" applyFont="1" applyFill="1" applyBorder="1" applyAlignment="1">
      <alignment horizontal="center" vertical="center" wrapText="1" readingOrder="2"/>
    </xf>
    <xf numFmtId="0" fontId="71" fillId="2" borderId="9" xfId="0" applyFont="1" applyFill="1" applyBorder="1" applyAlignment="1">
      <alignment horizontal="center" vertical="top" wrapText="1" readingOrder="2"/>
    </xf>
    <xf numFmtId="0" fontId="71" fillId="2" borderId="8" xfId="0" applyFont="1" applyFill="1" applyBorder="1" applyAlignment="1">
      <alignment horizontal="center" vertical="top" wrapText="1" readingOrder="2"/>
    </xf>
    <xf numFmtId="0" fontId="71" fillId="2" borderId="12" xfId="0" applyFont="1" applyFill="1" applyBorder="1" applyAlignment="1">
      <alignment horizontal="center" vertical="top" wrapText="1" readingOrder="2"/>
    </xf>
    <xf numFmtId="0" fontId="71" fillId="2" borderId="11" xfId="0" applyFont="1" applyFill="1" applyBorder="1" applyAlignment="1">
      <alignment horizontal="center" vertical="top" wrapText="1" readingOrder="2"/>
    </xf>
    <xf numFmtId="0" fontId="71" fillId="2" borderId="7" xfId="0" applyFont="1" applyFill="1" applyBorder="1" applyAlignment="1">
      <alignment horizontal="center" vertical="top" wrapText="1" readingOrder="2"/>
    </xf>
    <xf numFmtId="0" fontId="71" fillId="2" borderId="10" xfId="0" applyFont="1" applyFill="1" applyBorder="1" applyAlignment="1">
      <alignment horizontal="center" vertical="top" wrapText="1" readingOrder="2"/>
    </xf>
    <xf numFmtId="0" fontId="71" fillId="2" borderId="9" xfId="0" applyFont="1" applyFill="1" applyBorder="1" applyAlignment="1">
      <alignment horizontal="left" vertical="center" wrapText="1" readingOrder="2"/>
    </xf>
    <xf numFmtId="0" fontId="71" fillId="2" borderId="8" xfId="0" applyFont="1" applyFill="1" applyBorder="1" applyAlignment="1">
      <alignment horizontal="left"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8F8F8"/>
      <color rgb="FFFFFF00"/>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vizinejad.s\Desktop\&#1605;&#1607;&#1585;%20&#1605;&#1575;&#1607;%2097\&#1606;&#1607;&#1575;&#1740;&#1740;%20&#1605;&#1607;&#1585;%209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پیوست1"/>
      <sheetName val="پیوست2"/>
      <sheetName val="پیوست3"/>
      <sheetName val="پیوست 4"/>
      <sheetName val="پیوست 5"/>
    </sheetNames>
    <sheetDataSet>
      <sheetData sheetId="0"/>
      <sheetData sheetId="1"/>
      <sheetData sheetId="2"/>
      <sheetData sheetId="3"/>
      <sheetData sheetId="4">
        <row r="5">
          <cell r="A5">
            <v>120</v>
          </cell>
          <cell r="B5">
            <v>1</v>
          </cell>
          <cell r="C5" t="str">
            <v>آرمان اندیش</v>
          </cell>
          <cell r="D5" t="str">
            <v>مشاور سرمایه گذاری آرمان آتی</v>
          </cell>
          <cell r="E5" t="str">
            <v>1391/07/02</v>
          </cell>
          <cell r="F5">
            <v>71</v>
          </cell>
          <cell r="G5">
            <v>7685.3444159999999</v>
          </cell>
        </row>
        <row r="6">
          <cell r="A6">
            <v>127</v>
          </cell>
          <cell r="B6">
            <v>2</v>
          </cell>
          <cell r="C6" t="str">
            <v>مشترك توسعه بازار سرمايه</v>
          </cell>
          <cell r="D6" t="str">
            <v>-</v>
          </cell>
          <cell r="E6" t="str">
            <v>1391/12/08</v>
          </cell>
          <cell r="F6">
            <v>67.433333333333337</v>
          </cell>
          <cell r="G6">
            <v>13358790.54297</v>
          </cell>
        </row>
        <row r="7">
          <cell r="A7">
            <v>186</v>
          </cell>
          <cell r="B7">
            <v>3</v>
          </cell>
          <cell r="C7" t="str">
            <v>بازارگردانی نوین پیشرو</v>
          </cell>
          <cell r="D7" t="str">
            <v xml:space="preserve"> تامین سرمایه نوین</v>
          </cell>
          <cell r="E7" t="str">
            <v>1393/07/08</v>
          </cell>
          <cell r="F7">
            <v>48.066666666666663</v>
          </cell>
          <cell r="G7">
            <v>389564.74984399998</v>
          </cell>
        </row>
        <row r="8">
          <cell r="A8">
            <v>171</v>
          </cell>
          <cell r="B8">
            <v>4</v>
          </cell>
          <cell r="C8" t="str">
            <v>مشترک افتخار حافظ</v>
          </cell>
          <cell r="D8" t="str">
            <v>مشاور سرمایه گذاری هدف حافظ</v>
          </cell>
          <cell r="E8" t="str">
            <v>1393/06/19</v>
          </cell>
          <cell r="F8">
            <v>47</v>
          </cell>
          <cell r="G8">
            <v>14143</v>
          </cell>
        </row>
        <row r="9">
          <cell r="A9">
            <v>176</v>
          </cell>
          <cell r="B9">
            <v>5</v>
          </cell>
          <cell r="C9" t="str">
            <v>اختصاصی بازارگرداني اميد لوتوس پارسيان</v>
          </cell>
          <cell r="D9" t="str">
            <v xml:space="preserve"> تامین سرمایه لوتوس پارسیان</v>
          </cell>
          <cell r="E9" t="str">
            <v>1393/07/12</v>
          </cell>
          <cell r="F9">
            <v>47.933333333333337</v>
          </cell>
          <cell r="G9">
            <v>215457.291555</v>
          </cell>
        </row>
        <row r="10">
          <cell r="A10">
            <v>187</v>
          </cell>
          <cell r="B10">
            <v>6</v>
          </cell>
          <cell r="C10" t="str">
            <v>اختصاصی بازارگردانی گنجینه سپهر صادرات</v>
          </cell>
          <cell r="D10" t="str">
            <v xml:space="preserve"> کارگزاری بانک صادرات ایران</v>
          </cell>
          <cell r="E10" t="str">
            <v>1393/08/15</v>
          </cell>
          <cell r="F10">
            <v>46.833333333333329</v>
          </cell>
          <cell r="G10">
            <v>954791.20113599999</v>
          </cell>
        </row>
        <row r="11">
          <cell r="A11">
            <v>188</v>
          </cell>
          <cell r="B11">
            <v>7</v>
          </cell>
          <cell r="C11" t="str">
            <v>اختصاصی بازارگرداني حمكت ايرانيان يكم</v>
          </cell>
          <cell r="D11" t="str">
            <v>سبدگردان سهم آشنا</v>
          </cell>
          <cell r="E11" t="str">
            <v>1393/11/05</v>
          </cell>
          <cell r="F11">
            <v>44.166666666666671</v>
          </cell>
          <cell r="G11">
            <v>553090.53811299999</v>
          </cell>
        </row>
        <row r="12">
          <cell r="A12">
            <v>189</v>
          </cell>
          <cell r="B12">
            <v>8</v>
          </cell>
          <cell r="C12" t="str">
            <v>اختصاصی بازارگردان گروه توسعۀ بهشهر</v>
          </cell>
          <cell r="D12" t="str">
            <v>کارگزاری بانک انصار</v>
          </cell>
          <cell r="E12" t="str">
            <v>1393/12/23</v>
          </cell>
          <cell r="F12">
            <v>42.566666666666663</v>
          </cell>
          <cell r="G12">
            <v>211527.128773</v>
          </cell>
        </row>
        <row r="13">
          <cell r="A13">
            <v>190</v>
          </cell>
          <cell r="B13">
            <v>9</v>
          </cell>
          <cell r="C13" t="str">
            <v>بازارگردانی آرمان اعتلاء كشاورزي</v>
          </cell>
          <cell r="D13" t="str">
            <v>تامین سرمایه تمدن</v>
          </cell>
          <cell r="E13" t="str">
            <v>1394/01/17</v>
          </cell>
          <cell r="F13">
            <v>41.8</v>
          </cell>
          <cell r="G13">
            <v>74046.753110000005</v>
          </cell>
        </row>
        <row r="14">
          <cell r="A14">
            <v>192</v>
          </cell>
          <cell r="B14">
            <v>10</v>
          </cell>
          <cell r="C14" t="str">
            <v>اختصاصی بازارگردان بهمن گستر</v>
          </cell>
          <cell r="D14" t="str">
            <v xml:space="preserve"> کارگزاری بهمن</v>
          </cell>
          <cell r="E14" t="str">
            <v>1394/02/27</v>
          </cell>
          <cell r="F14">
            <v>40.433333333333337</v>
          </cell>
          <cell r="G14">
            <v>54881.995192000002</v>
          </cell>
        </row>
        <row r="15">
          <cell r="A15">
            <v>193</v>
          </cell>
          <cell r="B15">
            <v>11</v>
          </cell>
          <cell r="C15" t="str">
            <v>اختصاصی  بازارگردانی مپنا ایرانیان</v>
          </cell>
          <cell r="D15" t="str">
            <v>سبدگردان سهم آشنا</v>
          </cell>
          <cell r="E15" t="str">
            <v>1394/03/03</v>
          </cell>
          <cell r="F15">
            <v>40.200000000000003</v>
          </cell>
          <cell r="G15">
            <v>108203.78973600001</v>
          </cell>
        </row>
        <row r="16">
          <cell r="A16">
            <v>199</v>
          </cell>
          <cell r="B16">
            <v>12</v>
          </cell>
          <cell r="C16" t="str">
            <v>اختصاصی بازارگردان امید ایرانیان</v>
          </cell>
          <cell r="D16" t="str">
            <v>تامین سرمایه امید</v>
          </cell>
          <cell r="E16" t="str">
            <v>1394/04/02</v>
          </cell>
          <cell r="F16">
            <v>39.200000000000003</v>
          </cell>
          <cell r="G16">
            <v>245686</v>
          </cell>
        </row>
        <row r="17">
          <cell r="A17">
            <v>200</v>
          </cell>
          <cell r="B17">
            <v>13</v>
          </cell>
          <cell r="C17" t="str">
            <v xml:space="preserve">اختصاصی بازارگردان توسعۀ ملی </v>
          </cell>
          <cell r="D17" t="str">
            <v xml:space="preserve"> سرمایه گذاری گروه توسعه ملی</v>
          </cell>
          <cell r="E17" t="str">
            <v>1394/04/30</v>
          </cell>
          <cell r="F17">
            <v>38.266666666666666</v>
          </cell>
          <cell r="G17">
            <v>322544.59999999998</v>
          </cell>
        </row>
        <row r="18">
          <cell r="A18">
            <v>203</v>
          </cell>
          <cell r="B18">
            <v>14</v>
          </cell>
          <cell r="C18" t="str">
            <v>اختصاصی بازارگردان تجارت ایرانیان اعتماد</v>
          </cell>
          <cell r="D18" t="str">
            <v>كارگزاري بانك تجارت</v>
          </cell>
          <cell r="E18" t="str">
            <v>1394/05/31</v>
          </cell>
          <cell r="F18">
            <v>37.200000000000003</v>
          </cell>
          <cell r="G18">
            <v>810824.26784500002</v>
          </cell>
        </row>
        <row r="19">
          <cell r="A19">
            <v>202</v>
          </cell>
          <cell r="B19">
            <v>15</v>
          </cell>
          <cell r="C19" t="str">
            <v>اختصاصی بازارگردانی بانک سینا</v>
          </cell>
          <cell r="D19" t="str">
            <v>کارگزاری بورس بهگزین</v>
          </cell>
          <cell r="E19" t="str">
            <v>1394/05/27</v>
          </cell>
          <cell r="F19">
            <v>37.333333333333329</v>
          </cell>
          <cell r="G19">
            <v>280974.93148299999</v>
          </cell>
        </row>
        <row r="20">
          <cell r="A20">
            <v>206</v>
          </cell>
          <cell r="B20">
            <v>16</v>
          </cell>
          <cell r="C20" t="str">
            <v>اختصاصی بازارگردانی صبا نیک</v>
          </cell>
          <cell r="D20" t="str">
            <v>مشاور سرمایه گذاری نیکی گستر</v>
          </cell>
          <cell r="E20" t="str">
            <v>1394/05/31</v>
          </cell>
          <cell r="F20">
            <v>37.200000000000003</v>
          </cell>
          <cell r="G20">
            <v>386438.36521299998</v>
          </cell>
        </row>
        <row r="21">
          <cell r="A21">
            <v>216</v>
          </cell>
          <cell r="B21">
            <v>17</v>
          </cell>
          <cell r="C21" t="str">
            <v xml:space="preserve">اختصاصی بازارگردان آرمان انصار  </v>
          </cell>
          <cell r="D21" t="str">
            <v>کارگزاری بانک انصار</v>
          </cell>
          <cell r="E21" t="str">
            <v>1394/09/02</v>
          </cell>
          <cell r="F21">
            <v>34.1</v>
          </cell>
          <cell r="G21">
            <v>773840.03553600004</v>
          </cell>
        </row>
        <row r="22">
          <cell r="A22">
            <v>222</v>
          </cell>
          <cell r="B22">
            <v>18</v>
          </cell>
          <cell r="C22" t="str">
            <v>اختصاصی بازارگردانی آینده نگر توسعه سینا</v>
          </cell>
          <cell r="D22" t="str">
            <v>کارگزاری آینده نگر خوارزمی</v>
          </cell>
          <cell r="E22" t="str">
            <v>1394/12/17</v>
          </cell>
          <cell r="F22">
            <v>30.6</v>
          </cell>
          <cell r="G22">
            <v>34472.6</v>
          </cell>
        </row>
        <row r="23">
          <cell r="A23">
            <v>221</v>
          </cell>
          <cell r="B23">
            <v>19</v>
          </cell>
          <cell r="C23" t="str">
            <v>اختصاصی بازارگردانی ملت</v>
          </cell>
          <cell r="D23" t="str">
            <v>تامین سرمایه بانک ملت</v>
          </cell>
          <cell r="E23" t="str">
            <v>1394/12/17</v>
          </cell>
          <cell r="F23">
            <v>30.6</v>
          </cell>
          <cell r="G23">
            <v>1448696.881665</v>
          </cell>
        </row>
        <row r="24">
          <cell r="A24">
            <v>228</v>
          </cell>
          <cell r="B24">
            <v>20</v>
          </cell>
          <cell r="C24" t="str">
            <v>اختصاصی بازارگردانی سپهر آتی خوارزمی</v>
          </cell>
          <cell r="D24" t="str">
            <v>تامین سرمایه سپهر</v>
          </cell>
          <cell r="E24" t="str">
            <v>1395/02/06</v>
          </cell>
          <cell r="F24">
            <v>28.966666666666669</v>
          </cell>
          <cell r="G24">
            <v>146671.49939000001</v>
          </cell>
        </row>
        <row r="25">
          <cell r="A25">
            <v>229</v>
          </cell>
          <cell r="B25">
            <v>21</v>
          </cell>
          <cell r="C25" t="str">
            <v>اختصاصی بازارگردانی گروه گردشگری ایرانیان</v>
          </cell>
          <cell r="D25" t="str">
            <v>گروه سرمایه گذاری میراث فرهنگی و گردشگری ایران</v>
          </cell>
          <cell r="E25" t="str">
            <v>1395/04/02</v>
          </cell>
          <cell r="F25">
            <v>27.033333333333331</v>
          </cell>
          <cell r="G25">
            <v>285655.03939400002</v>
          </cell>
        </row>
        <row r="26">
          <cell r="A26">
            <v>232</v>
          </cell>
          <cell r="B26">
            <v>22</v>
          </cell>
          <cell r="C26" t="str">
            <v>اختصاصی بازارگردانی پست بانک ایران</v>
          </cell>
          <cell r="D26" t="str">
            <v>کارگزاری بانک توسعه صادرات</v>
          </cell>
          <cell r="E26" t="str">
            <v>1395/05/12</v>
          </cell>
          <cell r="F26">
            <v>25.666666666666668</v>
          </cell>
          <cell r="G26">
            <v>188004.61965400001</v>
          </cell>
        </row>
        <row r="27">
          <cell r="A27">
            <v>236</v>
          </cell>
          <cell r="B27">
            <v>23</v>
          </cell>
          <cell r="C27" t="str">
            <v>اختصاصی بازارگردانی گروه دی</v>
          </cell>
          <cell r="D27" t="str">
            <v>کارگزاری بانک دی</v>
          </cell>
          <cell r="E27" t="str">
            <v>1395/07/17</v>
          </cell>
          <cell r="F27">
            <v>23.433333333333334</v>
          </cell>
          <cell r="G27">
            <v>57005.849679999999</v>
          </cell>
        </row>
        <row r="28">
          <cell r="A28">
            <v>234</v>
          </cell>
          <cell r="B28">
            <v>24</v>
          </cell>
          <cell r="C28" t="str">
            <v>اختصاصی بازارگردانی صنعت مس</v>
          </cell>
          <cell r="D28" t="str">
            <v>تامین سرمایه تمدن</v>
          </cell>
          <cell r="E28" t="str">
            <v>1395/06/08</v>
          </cell>
          <cell r="F28">
            <v>24.766666666666666</v>
          </cell>
          <cell r="G28">
            <v>226691.14486100001</v>
          </cell>
        </row>
        <row r="29">
          <cell r="A29">
            <v>251</v>
          </cell>
          <cell r="B29">
            <v>25</v>
          </cell>
          <cell r="C29" t="str">
            <v>اختصاصی بازارگردانی توسعه معادن و فلزات آرمان</v>
          </cell>
          <cell r="D29" t="str">
            <v>تامین سرمایه تمدن</v>
          </cell>
          <cell r="E29" t="str">
            <v>1396/04/12</v>
          </cell>
          <cell r="F29">
            <v>15</v>
          </cell>
          <cell r="G29">
            <v>518684.39381500002</v>
          </cell>
        </row>
        <row r="30">
          <cell r="A30">
            <v>252</v>
          </cell>
          <cell r="B30">
            <v>26</v>
          </cell>
          <cell r="C30" t="str">
            <v>اختصاصی بازارگردانی تدبیرگران فردا</v>
          </cell>
          <cell r="D30" t="str">
            <v>کارگزاری تدبیرگران فردا</v>
          </cell>
          <cell r="E30" t="str">
            <v>1396/04/12</v>
          </cell>
          <cell r="F30">
            <v>15</v>
          </cell>
          <cell r="G30">
            <v>175334.414995</v>
          </cell>
        </row>
        <row r="31">
          <cell r="A31">
            <v>256</v>
          </cell>
          <cell r="B31">
            <v>27</v>
          </cell>
          <cell r="C31" t="str">
            <v>اختصاصی بازارگردانی توسعه صندوق بازنشستگی آرمان</v>
          </cell>
          <cell r="D31" t="str">
            <v>تامین سرمایه تمدن</v>
          </cell>
          <cell r="E31" t="str">
            <v>1396/06/23</v>
          </cell>
          <cell r="F31">
            <v>12</v>
          </cell>
          <cell r="G31">
            <v>112680.161723</v>
          </cell>
        </row>
        <row r="32">
          <cell r="A32">
            <v>257</v>
          </cell>
          <cell r="B32">
            <v>28</v>
          </cell>
          <cell r="C32" t="str">
            <v>اختصاصی بازارگردانی نماد صنعت و معدن</v>
          </cell>
          <cell r="D32" t="str">
            <v>کارگزاری بانک صنعت و معدن</v>
          </cell>
          <cell r="E32" t="str">
            <v>1396/08/10</v>
          </cell>
          <cell r="F32">
            <v>11</v>
          </cell>
          <cell r="G32">
            <v>93686.997065999996</v>
          </cell>
        </row>
        <row r="33">
          <cell r="A33">
            <v>258</v>
          </cell>
          <cell r="B33">
            <v>29</v>
          </cell>
          <cell r="C33" t="str">
            <v>اختصاصی بازارگردانی سهم آشنا یکم</v>
          </cell>
          <cell r="D33" t="str">
            <v>سبدگردان سهم آشنا</v>
          </cell>
          <cell r="E33" t="str">
            <v>1396/08/10</v>
          </cell>
          <cell r="F33">
            <v>11</v>
          </cell>
          <cell r="G33">
            <v>74903.641583000004</v>
          </cell>
        </row>
        <row r="34">
          <cell r="A34">
            <v>260</v>
          </cell>
          <cell r="B34">
            <v>30</v>
          </cell>
          <cell r="C34" t="str">
            <v>اختصاصی بازارگردانی ارزش آفرین صندوق بازنشستگی کشوری</v>
          </cell>
          <cell r="D34" t="str">
            <v>کارگزاری صبا جهاد</v>
          </cell>
          <cell r="E34" t="str">
            <v>1396/10/30</v>
          </cell>
          <cell r="F34">
            <v>8</v>
          </cell>
          <cell r="G34">
            <v>196515</v>
          </cell>
        </row>
        <row r="35">
          <cell r="A35">
            <v>265</v>
          </cell>
          <cell r="B35">
            <v>31</v>
          </cell>
          <cell r="C35" t="str">
            <v>اختصاصی بازارگردانی آینده نگر دانا</v>
          </cell>
          <cell r="D35" t="str">
            <v>سبدگردان انتخاب مفید</v>
          </cell>
          <cell r="E35" t="str">
            <v>1397/04/04</v>
          </cell>
          <cell r="F35">
            <v>3</v>
          </cell>
          <cell r="G35">
            <v>0</v>
          </cell>
        </row>
        <row r="36">
          <cell r="A36">
            <v>266</v>
          </cell>
          <cell r="B36">
            <v>33</v>
          </cell>
          <cell r="C36" t="str">
            <v>اختصاصی بازارگردانی سینا بهگزین</v>
          </cell>
          <cell r="D36" t="str">
            <v>کارگزاری بورس بهگزین</v>
          </cell>
          <cell r="E36" t="str">
            <v>1397/05/06</v>
          </cell>
          <cell r="F36">
            <v>2</v>
          </cell>
          <cell r="G36">
            <v>0</v>
          </cell>
        </row>
        <row r="37">
          <cell r="A37">
            <v>267</v>
          </cell>
          <cell r="B37">
            <v>32</v>
          </cell>
          <cell r="C37" t="str">
            <v>اختصاصی بازارگردانی گوهر فام امید</v>
          </cell>
          <cell r="D37" t="str">
            <v>سرمایه گذاری توسعه گوهران امید</v>
          </cell>
          <cell r="E37" t="str">
            <v>1397/07/28</v>
          </cell>
          <cell r="F37">
            <v>0</v>
          </cell>
          <cell r="G3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77"/>
  <sheetViews>
    <sheetView rightToLeft="1" view="pageBreakPreview" zoomScale="48" zoomScaleNormal="48" zoomScaleSheetLayoutView="48" workbookViewId="0">
      <pane xSplit="3" ySplit="4" topLeftCell="D145" activePane="bottomRight" state="frozen"/>
      <selection pane="topRight" activeCell="F1" sqref="F1"/>
      <selection pane="bottomLeft" activeCell="A4" sqref="A4"/>
      <selection pane="bottomRight" activeCell="D151" sqref="D151"/>
    </sheetView>
  </sheetViews>
  <sheetFormatPr defaultColWidth="42.28515625" defaultRowHeight="47.25" x14ac:dyDescent="0.25"/>
  <cols>
    <col min="1" max="1" width="5.140625" style="47" hidden="1" customWidth="1"/>
    <col min="2" max="2" width="9.42578125" style="48" customWidth="1"/>
    <col min="3" max="3" width="52.28515625" style="50" customWidth="1"/>
    <col min="4" max="4" width="43" style="50" customWidth="1"/>
    <col min="5" max="5" width="54.140625" style="51" customWidth="1"/>
    <col min="6" max="6" width="23.28515625" style="52" customWidth="1"/>
    <col min="7" max="7" width="48" style="49" customWidth="1"/>
    <col min="8" max="8" width="47.28515625" style="95" customWidth="1"/>
    <col min="9" max="9" width="33.42578125" style="48" customWidth="1"/>
    <col min="10" max="10" width="46.7109375" style="282" customWidth="1"/>
    <col min="11" max="11" width="41.5703125" style="48" customWidth="1"/>
    <col min="12" max="12" width="37.5703125" style="48" customWidth="1"/>
    <col min="13" max="13" width="39.42578125" style="53" customWidth="1"/>
    <col min="14" max="14" width="25.5703125" style="112" customWidth="1"/>
    <col min="15" max="15" width="28.42578125" style="112" customWidth="1"/>
    <col min="16" max="16" width="26.5703125" style="112" customWidth="1"/>
    <col min="17" max="17" width="30.42578125" style="336" customWidth="1"/>
    <col min="18" max="18" width="28.28515625" style="112" customWidth="1"/>
    <col min="19" max="19" width="30.140625" style="54" bestFit="1" customWidth="1"/>
    <col min="20" max="20" width="20.85546875" style="54" customWidth="1"/>
    <col min="21" max="21" width="27" style="54" customWidth="1"/>
    <col min="22" max="22" width="22" style="48" customWidth="1"/>
    <col min="23" max="23" width="29" style="48" customWidth="1"/>
    <col min="24" max="24" width="28" style="55" hidden="1" customWidth="1"/>
    <col min="25" max="25" width="27.7109375" style="82" hidden="1" customWidth="1"/>
    <col min="26" max="26" width="30.85546875" style="56" hidden="1" customWidth="1"/>
    <col min="27" max="27" width="36.5703125" style="84" hidden="1" customWidth="1"/>
    <col min="28" max="28" width="48.42578125" style="83" hidden="1" customWidth="1"/>
    <col min="29" max="29" width="35.140625" style="48" hidden="1" customWidth="1"/>
    <col min="30" max="30" width="23.42578125" style="48" hidden="1" customWidth="1"/>
    <col min="31" max="31" width="32.28515625" style="48" hidden="1" customWidth="1"/>
    <col min="32" max="34" width="42.28515625" style="48" hidden="1" customWidth="1"/>
    <col min="35" max="36" width="0" style="48" hidden="1" customWidth="1"/>
    <col min="37" max="16384" width="42.28515625" style="48"/>
  </cols>
  <sheetData>
    <row r="1" spans="1:44" s="7" customFormat="1" ht="78" x14ac:dyDescent="0.25">
      <c r="A1" s="201"/>
      <c r="B1" s="353" t="s">
        <v>368</v>
      </c>
      <c r="C1" s="353"/>
      <c r="D1" s="353"/>
      <c r="E1" s="353"/>
      <c r="F1" s="353"/>
      <c r="G1" s="353"/>
      <c r="H1" s="353"/>
      <c r="I1" s="353"/>
      <c r="J1" s="321" t="s">
        <v>376</v>
      </c>
      <c r="K1" s="322" t="s">
        <v>352</v>
      </c>
      <c r="L1" s="323"/>
      <c r="M1" s="199"/>
      <c r="N1" s="200"/>
      <c r="O1" s="200"/>
      <c r="P1" s="200"/>
      <c r="Q1" s="333"/>
      <c r="R1" s="200"/>
      <c r="S1" s="199"/>
      <c r="T1" s="199"/>
      <c r="U1" s="199"/>
      <c r="V1" s="199"/>
      <c r="W1" s="199"/>
      <c r="X1" s="197"/>
      <c r="Y1" s="113"/>
      <c r="Z1" s="100"/>
      <c r="AA1" s="101"/>
      <c r="AB1" s="102"/>
    </row>
    <row r="2" spans="1:44" s="7" customFormat="1" ht="59.25" x14ac:dyDescent="0.25">
      <c r="A2" s="201"/>
      <c r="B2" s="275"/>
      <c r="C2" s="275"/>
      <c r="D2" s="275"/>
      <c r="E2" s="275"/>
      <c r="F2" s="275"/>
      <c r="G2" s="275"/>
      <c r="H2" s="275"/>
      <c r="I2" s="275"/>
      <c r="J2" s="277"/>
      <c r="K2" s="274"/>
      <c r="L2" s="199"/>
      <c r="M2" s="199"/>
      <c r="N2" s="200"/>
      <c r="O2" s="200"/>
      <c r="P2" s="200"/>
      <c r="Q2" s="333"/>
      <c r="R2" s="200"/>
      <c r="S2" s="199"/>
      <c r="T2" s="199"/>
      <c r="U2" s="199"/>
      <c r="V2" s="199"/>
      <c r="W2" s="199"/>
      <c r="X2" s="197"/>
      <c r="Y2" s="113"/>
      <c r="Z2" s="100"/>
      <c r="AA2" s="101"/>
      <c r="AB2" s="102"/>
    </row>
    <row r="3" spans="1:44" s="76" customFormat="1" ht="63" x14ac:dyDescent="0.25">
      <c r="A3" s="360" t="s">
        <v>181</v>
      </c>
      <c r="B3" s="354" t="s">
        <v>60</v>
      </c>
      <c r="C3" s="355" t="s">
        <v>1</v>
      </c>
      <c r="D3" s="355" t="s">
        <v>2</v>
      </c>
      <c r="E3" s="358" t="s">
        <v>3</v>
      </c>
      <c r="F3" s="356" t="s">
        <v>4</v>
      </c>
      <c r="G3" s="218" t="s">
        <v>285</v>
      </c>
      <c r="H3" s="219" t="s">
        <v>285</v>
      </c>
      <c r="I3" s="357" t="s">
        <v>5</v>
      </c>
      <c r="J3" s="366" t="s">
        <v>6</v>
      </c>
      <c r="K3" s="355" t="s">
        <v>7</v>
      </c>
      <c r="L3" s="355" t="s">
        <v>8</v>
      </c>
      <c r="M3" s="355" t="s">
        <v>9</v>
      </c>
      <c r="N3" s="364" t="s">
        <v>10</v>
      </c>
      <c r="O3" s="364" t="s">
        <v>54</v>
      </c>
      <c r="P3" s="364" t="s">
        <v>266</v>
      </c>
      <c r="Q3" s="365" t="s">
        <v>11</v>
      </c>
      <c r="R3" s="364" t="s">
        <v>299</v>
      </c>
      <c r="S3" s="363" t="s">
        <v>12</v>
      </c>
      <c r="T3" s="363" t="s">
        <v>13</v>
      </c>
      <c r="U3" s="363" t="s">
        <v>14</v>
      </c>
      <c r="V3" s="363" t="s">
        <v>15</v>
      </c>
      <c r="W3" s="363" t="s">
        <v>16</v>
      </c>
      <c r="X3" s="103"/>
      <c r="Y3" s="104"/>
      <c r="Z3" s="105"/>
      <c r="AA3" s="106"/>
      <c r="AB3" s="102"/>
    </row>
    <row r="4" spans="1:44" s="8" customFormat="1" x14ac:dyDescent="0.25">
      <c r="A4" s="361"/>
      <c r="B4" s="354"/>
      <c r="C4" s="355"/>
      <c r="D4" s="355"/>
      <c r="E4" s="359"/>
      <c r="F4" s="355"/>
      <c r="G4" s="217" t="s">
        <v>377</v>
      </c>
      <c r="H4" s="198" t="s">
        <v>376</v>
      </c>
      <c r="I4" s="355"/>
      <c r="J4" s="366"/>
      <c r="K4" s="355"/>
      <c r="L4" s="355"/>
      <c r="M4" s="355"/>
      <c r="N4" s="364"/>
      <c r="O4" s="364"/>
      <c r="P4" s="364"/>
      <c r="Q4" s="365"/>
      <c r="R4" s="364"/>
      <c r="S4" s="363"/>
      <c r="T4" s="363"/>
      <c r="U4" s="363"/>
      <c r="V4" s="363"/>
      <c r="W4" s="363"/>
      <c r="X4" s="98" t="s">
        <v>204</v>
      </c>
      <c r="Y4" s="99" t="s">
        <v>205</v>
      </c>
      <c r="Z4" s="98" t="s">
        <v>255</v>
      </c>
      <c r="AA4" s="107" t="s">
        <v>294</v>
      </c>
      <c r="AB4" s="102" t="s">
        <v>295</v>
      </c>
      <c r="AC4" s="102" t="s">
        <v>324</v>
      </c>
      <c r="AD4" s="102" t="s">
        <v>343</v>
      </c>
      <c r="AE4" s="102" t="s">
        <v>344</v>
      </c>
    </row>
    <row r="5" spans="1:44" s="6" customFormat="1" x14ac:dyDescent="1.25">
      <c r="A5" s="108">
        <v>7</v>
      </c>
      <c r="B5" s="19">
        <v>1</v>
      </c>
      <c r="C5" s="91" t="s">
        <v>378</v>
      </c>
      <c r="D5" s="12" t="s">
        <v>17</v>
      </c>
      <c r="E5" s="12" t="s">
        <v>361</v>
      </c>
      <c r="F5" s="13">
        <v>17</v>
      </c>
      <c r="G5" s="14">
        <v>8807289.4905169997</v>
      </c>
      <c r="H5" s="14">
        <v>8829000.0029639993</v>
      </c>
      <c r="I5" s="14" t="s">
        <v>85</v>
      </c>
      <c r="J5" s="278">
        <v>131.9</v>
      </c>
      <c r="K5" s="72">
        <v>8790922</v>
      </c>
      <c r="L5" s="72">
        <v>20000000</v>
      </c>
      <c r="M5" s="72">
        <v>1004331</v>
      </c>
      <c r="N5" s="343">
        <v>1.6030571594424547</v>
      </c>
      <c r="O5" s="343">
        <v>4.9179103065126846</v>
      </c>
      <c r="P5" s="343">
        <v>20.136082864210806</v>
      </c>
      <c r="Q5" s="343">
        <v>220.11780000000002</v>
      </c>
      <c r="R5" s="96">
        <v>20.025880212282033</v>
      </c>
      <c r="S5" s="70">
        <v>6563</v>
      </c>
      <c r="T5" s="70">
        <v>94</v>
      </c>
      <c r="U5" s="70">
        <v>39</v>
      </c>
      <c r="V5" s="70">
        <v>6</v>
      </c>
      <c r="W5" s="14">
        <v>6602</v>
      </c>
      <c r="X5" s="109">
        <v>0.56513137907262234</v>
      </c>
      <c r="Y5" s="110">
        <v>0.55873259874638226</v>
      </c>
      <c r="Z5" s="111">
        <v>10581</v>
      </c>
      <c r="AA5" s="102">
        <v>0</v>
      </c>
      <c r="AB5" s="102">
        <v>0</v>
      </c>
      <c r="AC5" s="235">
        <v>0</v>
      </c>
      <c r="AD5" s="235">
        <v>0</v>
      </c>
      <c r="AE5" s="235">
        <v>0</v>
      </c>
    </row>
    <row r="6" spans="1:44" s="6" customFormat="1" x14ac:dyDescent="1.25">
      <c r="A6" s="108">
        <v>11</v>
      </c>
      <c r="B6" s="22">
        <v>2</v>
      </c>
      <c r="C6" s="92" t="s">
        <v>379</v>
      </c>
      <c r="D6" s="23" t="s">
        <v>20</v>
      </c>
      <c r="E6" s="23" t="s">
        <v>307</v>
      </c>
      <c r="F6" s="24">
        <v>15</v>
      </c>
      <c r="G6" s="21">
        <v>20157844.787142001</v>
      </c>
      <c r="H6" s="21">
        <v>20161311.568891</v>
      </c>
      <c r="I6" s="21" t="s">
        <v>86</v>
      </c>
      <c r="J6" s="279">
        <v>112.93333333333334</v>
      </c>
      <c r="K6" s="21">
        <v>19998935</v>
      </c>
      <c r="L6" s="73">
        <v>40000000</v>
      </c>
      <c r="M6" s="74">
        <v>1008120</v>
      </c>
      <c r="N6" s="97">
        <v>1.6036781335555292</v>
      </c>
      <c r="O6" s="97">
        <v>4.8072417845968145</v>
      </c>
      <c r="P6" s="97">
        <v>19.096536335685037</v>
      </c>
      <c r="Q6" s="340">
        <v>278.6456</v>
      </c>
      <c r="R6" s="97">
        <v>29.608151121605665</v>
      </c>
      <c r="S6" s="71">
        <v>26010</v>
      </c>
      <c r="T6" s="10">
        <v>88</v>
      </c>
      <c r="U6" s="10">
        <v>58</v>
      </c>
      <c r="V6" s="10">
        <v>12</v>
      </c>
      <c r="W6" s="10">
        <v>26068</v>
      </c>
      <c r="X6" s="109">
        <v>1.2081239809541258</v>
      </c>
      <c r="Y6" s="110">
        <v>1.1944448255448581</v>
      </c>
      <c r="Z6" s="111">
        <v>10639</v>
      </c>
      <c r="AA6" s="102">
        <v>0</v>
      </c>
      <c r="AB6" s="102">
        <v>0</v>
      </c>
      <c r="AC6" s="235">
        <v>0</v>
      </c>
      <c r="AD6" s="235">
        <v>0</v>
      </c>
      <c r="AE6" s="235">
        <v>0</v>
      </c>
      <c r="AF6" s="9"/>
      <c r="AG6" s="9"/>
      <c r="AH6" s="9"/>
      <c r="AI6" s="9"/>
      <c r="AJ6" s="9"/>
      <c r="AK6" s="9"/>
      <c r="AL6" s="9"/>
      <c r="AM6" s="9"/>
      <c r="AN6" s="9"/>
      <c r="AO6" s="9"/>
      <c r="AP6" s="9"/>
      <c r="AQ6" s="9"/>
      <c r="AR6" s="9"/>
    </row>
    <row r="7" spans="1:44" s="6" customFormat="1" x14ac:dyDescent="1.25">
      <c r="A7" s="108">
        <v>53</v>
      </c>
      <c r="B7" s="19">
        <v>3</v>
      </c>
      <c r="C7" s="91" t="s">
        <v>380</v>
      </c>
      <c r="D7" s="12" t="s">
        <v>39</v>
      </c>
      <c r="E7" s="12" t="s">
        <v>361</v>
      </c>
      <c r="F7" s="13" t="s">
        <v>28</v>
      </c>
      <c r="G7" s="14">
        <v>44386.877469999999</v>
      </c>
      <c r="H7" s="14">
        <v>103568.25235</v>
      </c>
      <c r="I7" s="14" t="s">
        <v>136</v>
      </c>
      <c r="J7" s="278">
        <v>108</v>
      </c>
      <c r="K7" s="72">
        <v>101950</v>
      </c>
      <c r="L7" s="72">
        <v>250000</v>
      </c>
      <c r="M7" s="72">
        <v>1015873</v>
      </c>
      <c r="N7" s="342">
        <v>1.6915338221677221</v>
      </c>
      <c r="O7" s="342">
        <v>4.5050079742242408</v>
      </c>
      <c r="P7" s="342">
        <v>24.730871031086359</v>
      </c>
      <c r="Q7" s="339">
        <v>284.16309999999999</v>
      </c>
      <c r="R7" s="96">
        <v>31.573677777777775</v>
      </c>
      <c r="S7" s="70">
        <v>33</v>
      </c>
      <c r="T7" s="70">
        <v>1</v>
      </c>
      <c r="U7" s="70">
        <v>6</v>
      </c>
      <c r="V7" s="70">
        <v>99</v>
      </c>
      <c r="W7" s="14">
        <v>39</v>
      </c>
      <c r="X7" s="109">
        <v>7.0523961484575444E-5</v>
      </c>
      <c r="Y7" s="110">
        <v>6.9725443911517395E-5</v>
      </c>
      <c r="Z7" s="111">
        <v>10720</v>
      </c>
      <c r="AA7" s="102">
        <v>0</v>
      </c>
      <c r="AB7" s="102">
        <v>0</v>
      </c>
      <c r="AC7" s="235">
        <v>0</v>
      </c>
      <c r="AD7" s="235">
        <v>0</v>
      </c>
      <c r="AE7" s="235">
        <v>0</v>
      </c>
    </row>
    <row r="8" spans="1:44" s="6" customFormat="1" x14ac:dyDescent="1.25">
      <c r="A8" s="108">
        <v>6</v>
      </c>
      <c r="B8" s="22">
        <v>4</v>
      </c>
      <c r="C8" s="92" t="s">
        <v>381</v>
      </c>
      <c r="D8" s="23" t="s">
        <v>20</v>
      </c>
      <c r="E8" s="23" t="s">
        <v>307</v>
      </c>
      <c r="F8" s="24">
        <v>19</v>
      </c>
      <c r="G8" s="21">
        <v>245798.34879799999</v>
      </c>
      <c r="H8" s="21">
        <v>241784.052845</v>
      </c>
      <c r="I8" s="21" t="s">
        <v>87</v>
      </c>
      <c r="J8" s="279">
        <v>101.5</v>
      </c>
      <c r="K8" s="21">
        <v>239801</v>
      </c>
      <c r="L8" s="73">
        <v>2000000</v>
      </c>
      <c r="M8" s="74">
        <v>1008269</v>
      </c>
      <c r="N8" s="97">
        <v>1.4968227724942451</v>
      </c>
      <c r="O8" s="97">
        <v>4.8111550110898236</v>
      </c>
      <c r="P8" s="97">
        <v>20.313651528238942</v>
      </c>
      <c r="Q8" s="340">
        <v>171.9442</v>
      </c>
      <c r="R8" s="97">
        <v>20.32837832512315</v>
      </c>
      <c r="S8" s="71">
        <v>383</v>
      </c>
      <c r="T8" s="10">
        <v>81</v>
      </c>
      <c r="U8" s="10">
        <v>4</v>
      </c>
      <c r="V8" s="10">
        <v>19</v>
      </c>
      <c r="W8" s="10">
        <v>387</v>
      </c>
      <c r="X8" s="109">
        <v>1.3335912080440274E-2</v>
      </c>
      <c r="Y8" s="110">
        <v>1.3184914321312441E-2</v>
      </c>
      <c r="Z8" s="111">
        <v>10748</v>
      </c>
      <c r="AA8" s="102">
        <v>0</v>
      </c>
      <c r="AB8" s="102">
        <v>0</v>
      </c>
      <c r="AC8" s="235">
        <v>0</v>
      </c>
      <c r="AD8" s="235">
        <v>0</v>
      </c>
      <c r="AE8" s="235">
        <v>0</v>
      </c>
      <c r="AF8" s="9"/>
      <c r="AG8" s="9"/>
      <c r="AH8" s="9"/>
      <c r="AI8" s="9"/>
      <c r="AJ8" s="9"/>
      <c r="AK8" s="9"/>
      <c r="AL8" s="9"/>
      <c r="AM8" s="9"/>
      <c r="AN8" s="9"/>
      <c r="AO8" s="9"/>
      <c r="AP8" s="9"/>
      <c r="AQ8" s="9"/>
      <c r="AR8" s="9"/>
    </row>
    <row r="9" spans="1:44" s="6" customFormat="1" x14ac:dyDescent="1.25">
      <c r="A9" s="108">
        <v>5</v>
      </c>
      <c r="B9" s="19">
        <v>5</v>
      </c>
      <c r="C9" s="91" t="s">
        <v>382</v>
      </c>
      <c r="D9" s="12" t="s">
        <v>20</v>
      </c>
      <c r="E9" s="12" t="s">
        <v>307</v>
      </c>
      <c r="F9" s="13">
        <v>16</v>
      </c>
      <c r="G9" s="14">
        <v>82477281.619120002</v>
      </c>
      <c r="H9" s="14">
        <v>82869511.618502006</v>
      </c>
      <c r="I9" s="14" t="s">
        <v>88</v>
      </c>
      <c r="J9" s="278">
        <v>99.333333333333329</v>
      </c>
      <c r="K9" s="72">
        <v>82268996</v>
      </c>
      <c r="L9" s="72">
        <v>100000000</v>
      </c>
      <c r="M9" s="72">
        <v>1007299</v>
      </c>
      <c r="N9" s="342">
        <v>1.6453902962278328</v>
      </c>
      <c r="O9" s="342">
        <v>4.8213835153504281</v>
      </c>
      <c r="P9" s="342">
        <v>19.300371458712309</v>
      </c>
      <c r="Q9" s="339">
        <v>171.62550000000002</v>
      </c>
      <c r="R9" s="96">
        <v>20.733281879194635</v>
      </c>
      <c r="S9" s="70">
        <v>70172</v>
      </c>
      <c r="T9" s="70">
        <v>96</v>
      </c>
      <c r="U9" s="70">
        <v>173</v>
      </c>
      <c r="V9" s="70">
        <v>4</v>
      </c>
      <c r="W9" s="14">
        <v>70345</v>
      </c>
      <c r="X9" s="109">
        <v>5.4172148979046275</v>
      </c>
      <c r="Y9" s="110">
        <v>5.3558777126139976</v>
      </c>
      <c r="Z9" s="111">
        <v>10765</v>
      </c>
      <c r="AA9" s="102">
        <v>0</v>
      </c>
      <c r="AB9" s="102">
        <v>0</v>
      </c>
      <c r="AC9" s="235">
        <v>0</v>
      </c>
      <c r="AD9" s="235">
        <v>0</v>
      </c>
      <c r="AE9" s="235">
        <v>0</v>
      </c>
    </row>
    <row r="10" spans="1:44" s="6" customFormat="1" x14ac:dyDescent="1.25">
      <c r="A10" s="108">
        <v>2</v>
      </c>
      <c r="B10" s="22">
        <v>6</v>
      </c>
      <c r="C10" s="92" t="s">
        <v>383</v>
      </c>
      <c r="D10" s="23" t="s">
        <v>19</v>
      </c>
      <c r="E10" s="23" t="s">
        <v>307</v>
      </c>
      <c r="F10" s="24">
        <v>20</v>
      </c>
      <c r="G10" s="21">
        <v>3686073.0541110002</v>
      </c>
      <c r="H10" s="21">
        <v>3253894.3304519998</v>
      </c>
      <c r="I10" s="21" t="s">
        <v>89</v>
      </c>
      <c r="J10" s="279">
        <v>97.566666666666663</v>
      </c>
      <c r="K10" s="21">
        <v>3245126</v>
      </c>
      <c r="L10" s="73">
        <v>5000000</v>
      </c>
      <c r="M10" s="74">
        <v>1002702</v>
      </c>
      <c r="N10" s="97">
        <v>1.5205368688565615</v>
      </c>
      <c r="O10" s="97">
        <v>4.8532000000000002</v>
      </c>
      <c r="P10" s="97">
        <v>20.746300000000002</v>
      </c>
      <c r="Q10" s="340">
        <v>170.97059999999999</v>
      </c>
      <c r="R10" s="97">
        <v>21.028157157499148</v>
      </c>
      <c r="S10" s="71">
        <v>623</v>
      </c>
      <c r="T10" s="10">
        <v>49</v>
      </c>
      <c r="U10" s="10">
        <v>18</v>
      </c>
      <c r="V10" s="10">
        <v>51</v>
      </c>
      <c r="W10" s="10">
        <v>641</v>
      </c>
      <c r="X10" s="109">
        <v>0.1085699347841519</v>
      </c>
      <c r="Y10" s="110">
        <v>0.10734063627332063</v>
      </c>
      <c r="Z10" s="111">
        <v>10778</v>
      </c>
      <c r="AA10" s="102">
        <v>0</v>
      </c>
      <c r="AB10" s="102">
        <v>0</v>
      </c>
      <c r="AC10" s="235">
        <v>0</v>
      </c>
      <c r="AD10" s="235">
        <v>0</v>
      </c>
      <c r="AE10" s="235">
        <v>0</v>
      </c>
      <c r="AF10" s="9"/>
      <c r="AG10" s="9"/>
      <c r="AH10" s="9"/>
      <c r="AI10" s="9"/>
      <c r="AJ10" s="9"/>
      <c r="AK10" s="9"/>
      <c r="AL10" s="9"/>
      <c r="AM10" s="9"/>
      <c r="AN10" s="9"/>
      <c r="AO10" s="9"/>
      <c r="AP10" s="9"/>
      <c r="AQ10" s="9"/>
      <c r="AR10" s="9"/>
    </row>
    <row r="11" spans="1:44" s="6" customFormat="1" x14ac:dyDescent="1.25">
      <c r="A11" s="108">
        <v>42</v>
      </c>
      <c r="B11" s="19">
        <v>7</v>
      </c>
      <c r="C11" s="91" t="s">
        <v>384</v>
      </c>
      <c r="D11" s="12" t="s">
        <v>25</v>
      </c>
      <c r="E11" s="12" t="s">
        <v>307</v>
      </c>
      <c r="F11" s="13">
        <v>17</v>
      </c>
      <c r="G11" s="14">
        <v>976744.72065100004</v>
      </c>
      <c r="H11" s="14">
        <v>1003566.606712</v>
      </c>
      <c r="I11" s="14" t="s">
        <v>145</v>
      </c>
      <c r="J11" s="278">
        <v>95.466666666666669</v>
      </c>
      <c r="K11" s="72">
        <v>996075</v>
      </c>
      <c r="L11" s="72">
        <v>5000000</v>
      </c>
      <c r="M11" s="72">
        <v>1007521</v>
      </c>
      <c r="N11" s="342">
        <v>1.5168914593343463</v>
      </c>
      <c r="O11" s="342">
        <v>4.4493868837809663</v>
      </c>
      <c r="P11" s="342">
        <v>19.090920795011026</v>
      </c>
      <c r="Q11" s="339">
        <v>289.30859999999996</v>
      </c>
      <c r="R11" s="96">
        <v>36.365606145251391</v>
      </c>
      <c r="S11" s="70">
        <v>2418</v>
      </c>
      <c r="T11" s="70">
        <v>100</v>
      </c>
      <c r="U11" s="70">
        <v>1</v>
      </c>
      <c r="V11" s="70">
        <v>0</v>
      </c>
      <c r="W11" s="14">
        <v>2419</v>
      </c>
      <c r="X11" s="109">
        <v>6.8337054177358775E-2</v>
      </c>
      <c r="Y11" s="110">
        <v>6.7563298172974726E-2</v>
      </c>
      <c r="Z11" s="111">
        <v>10784</v>
      </c>
      <c r="AA11" s="102">
        <v>0</v>
      </c>
      <c r="AB11" s="102">
        <v>0</v>
      </c>
      <c r="AC11" s="235">
        <v>0</v>
      </c>
      <c r="AD11" s="235">
        <v>0</v>
      </c>
      <c r="AE11" s="235">
        <v>0</v>
      </c>
    </row>
    <row r="12" spans="1:44" s="6" customFormat="1" x14ac:dyDescent="1.25">
      <c r="A12" s="108">
        <v>1</v>
      </c>
      <c r="B12" s="22">
        <v>8</v>
      </c>
      <c r="C12" s="92" t="s">
        <v>385</v>
      </c>
      <c r="D12" s="23" t="s">
        <v>21</v>
      </c>
      <c r="E12" s="23" t="s">
        <v>307</v>
      </c>
      <c r="F12" s="24">
        <v>16</v>
      </c>
      <c r="G12" s="21">
        <v>175236317.558016</v>
      </c>
      <c r="H12" s="21">
        <v>184817910.29683301</v>
      </c>
      <c r="I12" s="21" t="s">
        <v>90</v>
      </c>
      <c r="J12" s="279">
        <v>87.2</v>
      </c>
      <c r="K12" s="21">
        <v>181883952</v>
      </c>
      <c r="L12" s="73">
        <v>200000000</v>
      </c>
      <c r="M12" s="74">
        <v>1000000</v>
      </c>
      <c r="N12" s="97">
        <v>1.6650000000000003</v>
      </c>
      <c r="O12" s="97">
        <v>4.5644999999999998</v>
      </c>
      <c r="P12" s="97">
        <v>17.984500000000001</v>
      </c>
      <c r="Q12" s="340">
        <v>142.2535</v>
      </c>
      <c r="R12" s="97">
        <v>19.576169724770644</v>
      </c>
      <c r="S12" s="71">
        <v>417999</v>
      </c>
      <c r="T12" s="10">
        <v>93</v>
      </c>
      <c r="U12" s="10">
        <v>1043</v>
      </c>
      <c r="V12" s="10">
        <v>7</v>
      </c>
      <c r="W12" s="10">
        <v>419042</v>
      </c>
      <c r="X12" s="109">
        <v>11.704073911905899</v>
      </c>
      <c r="Y12" s="110">
        <v>11.571552872272143</v>
      </c>
      <c r="Z12" s="111">
        <v>10837</v>
      </c>
      <c r="AA12" s="102">
        <v>0</v>
      </c>
      <c r="AB12" s="102">
        <v>0</v>
      </c>
      <c r="AC12" s="235">
        <v>0</v>
      </c>
      <c r="AD12" s="235">
        <v>0</v>
      </c>
      <c r="AE12" s="235">
        <v>0</v>
      </c>
      <c r="AF12" s="9"/>
      <c r="AG12" s="9"/>
      <c r="AH12" s="9"/>
      <c r="AI12" s="9"/>
      <c r="AJ12" s="9"/>
      <c r="AK12" s="9"/>
      <c r="AL12" s="9"/>
      <c r="AM12" s="9"/>
      <c r="AN12" s="9"/>
      <c r="AO12" s="9"/>
      <c r="AP12" s="9"/>
      <c r="AQ12" s="9"/>
      <c r="AR12" s="9"/>
    </row>
    <row r="13" spans="1:44" s="6" customFormat="1" x14ac:dyDescent="1.25">
      <c r="A13" s="108">
        <v>3</v>
      </c>
      <c r="B13" s="19">
        <v>9</v>
      </c>
      <c r="C13" s="91" t="s">
        <v>386</v>
      </c>
      <c r="D13" s="12" t="s">
        <v>17</v>
      </c>
      <c r="E13" s="12" t="s">
        <v>307</v>
      </c>
      <c r="F13" s="13">
        <v>17</v>
      </c>
      <c r="G13" s="14">
        <v>8933198.3727020007</v>
      </c>
      <c r="H13" s="14">
        <v>8978300.6610330008</v>
      </c>
      <c r="I13" s="14" t="s">
        <v>91</v>
      </c>
      <c r="J13" s="278">
        <v>86.6</v>
      </c>
      <c r="K13" s="72">
        <v>8826160</v>
      </c>
      <c r="L13" s="72">
        <v>15000000</v>
      </c>
      <c r="M13" s="72">
        <v>1000000</v>
      </c>
      <c r="N13" s="342">
        <v>1.6409</v>
      </c>
      <c r="O13" s="342">
        <v>4.9584000000000001</v>
      </c>
      <c r="P13" s="342">
        <v>20.430599999999998</v>
      </c>
      <c r="Q13" s="339">
        <v>157.1592</v>
      </c>
      <c r="R13" s="96">
        <v>21.777256351039263</v>
      </c>
      <c r="S13" s="70">
        <v>5508</v>
      </c>
      <c r="T13" s="70">
        <v>90</v>
      </c>
      <c r="U13" s="70">
        <v>22</v>
      </c>
      <c r="V13" s="70">
        <v>10</v>
      </c>
      <c r="W13" s="14">
        <v>5530</v>
      </c>
      <c r="X13" s="109">
        <v>0.55023309178593727</v>
      </c>
      <c r="Y13" s="110">
        <v>0.54400299943406016</v>
      </c>
      <c r="Z13" s="111">
        <v>10845</v>
      </c>
      <c r="AA13" s="102">
        <v>0</v>
      </c>
      <c r="AB13" s="102">
        <v>0</v>
      </c>
      <c r="AC13" s="235">
        <v>0</v>
      </c>
      <c r="AD13" s="235">
        <v>0</v>
      </c>
      <c r="AE13" s="235">
        <v>0</v>
      </c>
    </row>
    <row r="14" spans="1:44" s="6" customFormat="1" x14ac:dyDescent="1.25">
      <c r="A14" s="108">
        <v>16</v>
      </c>
      <c r="B14" s="22">
        <v>10</v>
      </c>
      <c r="C14" s="92" t="s">
        <v>387</v>
      </c>
      <c r="D14" s="23" t="s">
        <v>23</v>
      </c>
      <c r="E14" s="23" t="s">
        <v>307</v>
      </c>
      <c r="F14" s="24">
        <v>20</v>
      </c>
      <c r="G14" s="21">
        <v>17993562.713645</v>
      </c>
      <c r="H14" s="21">
        <v>17746041.514245</v>
      </c>
      <c r="I14" s="21" t="s">
        <v>92</v>
      </c>
      <c r="J14" s="279">
        <v>83.066666666666663</v>
      </c>
      <c r="K14" s="21">
        <v>17411931</v>
      </c>
      <c r="L14" s="73">
        <v>25000000</v>
      </c>
      <c r="M14" s="74">
        <v>1019189</v>
      </c>
      <c r="N14" s="97">
        <v>1.7326000000000001</v>
      </c>
      <c r="O14" s="97">
        <v>5.0215000000000005</v>
      </c>
      <c r="P14" s="97">
        <v>20.997599999999998</v>
      </c>
      <c r="Q14" s="340">
        <v>189.62799999999999</v>
      </c>
      <c r="R14" s="97">
        <v>27.394093097913323</v>
      </c>
      <c r="S14" s="71">
        <v>22470</v>
      </c>
      <c r="T14" s="10">
        <v>98</v>
      </c>
      <c r="U14" s="10">
        <v>27</v>
      </c>
      <c r="V14" s="10">
        <v>2</v>
      </c>
      <c r="W14" s="10">
        <v>22497</v>
      </c>
      <c r="X14" s="109">
        <v>1.1842342585297139</v>
      </c>
      <c r="Y14" s="110">
        <v>1.1708255978965452</v>
      </c>
      <c r="Z14" s="111">
        <v>10883</v>
      </c>
      <c r="AA14" s="102">
        <v>0</v>
      </c>
      <c r="AB14" s="102">
        <v>0</v>
      </c>
      <c r="AC14" s="235">
        <v>0</v>
      </c>
      <c r="AD14" s="235">
        <v>0</v>
      </c>
      <c r="AE14" s="235">
        <v>0</v>
      </c>
      <c r="AF14" s="9"/>
      <c r="AG14" s="9"/>
      <c r="AH14" s="9"/>
      <c r="AI14" s="9"/>
      <c r="AJ14" s="9"/>
      <c r="AK14" s="9"/>
      <c r="AL14" s="9"/>
      <c r="AM14" s="9"/>
      <c r="AN14" s="9"/>
      <c r="AO14" s="9"/>
      <c r="AP14" s="9"/>
      <c r="AQ14" s="9"/>
      <c r="AR14" s="9"/>
    </row>
    <row r="15" spans="1:44" s="6" customFormat="1" x14ac:dyDescent="1.25">
      <c r="A15" s="108">
        <v>102</v>
      </c>
      <c r="B15" s="19">
        <v>11</v>
      </c>
      <c r="C15" s="91" t="s">
        <v>388</v>
      </c>
      <c r="D15" s="12" t="s">
        <v>33</v>
      </c>
      <c r="E15" s="12" t="s">
        <v>307</v>
      </c>
      <c r="F15" s="13">
        <v>17</v>
      </c>
      <c r="G15" s="14">
        <v>357100</v>
      </c>
      <c r="H15" s="14">
        <v>866779.69153499999</v>
      </c>
      <c r="I15" s="14" t="s">
        <v>94</v>
      </c>
      <c r="J15" s="278">
        <v>82.166666666666671</v>
      </c>
      <c r="K15" s="72">
        <v>842241</v>
      </c>
      <c r="L15" s="72">
        <v>5000000</v>
      </c>
      <c r="M15" s="72">
        <v>1029135</v>
      </c>
      <c r="N15" s="342">
        <v>1.5009118103355601</v>
      </c>
      <c r="O15" s="342">
        <v>2.4277663476160658</v>
      </c>
      <c r="P15" s="342">
        <v>10.298573957552373</v>
      </c>
      <c r="Q15" s="339">
        <v>115.99550000000001</v>
      </c>
      <c r="R15" s="96">
        <v>16.940519269776878</v>
      </c>
      <c r="S15" s="70">
        <v>21757</v>
      </c>
      <c r="T15" s="70">
        <v>38</v>
      </c>
      <c r="U15" s="70">
        <v>7</v>
      </c>
      <c r="V15" s="70">
        <v>62</v>
      </c>
      <c r="W15" s="14">
        <v>21764</v>
      </c>
      <c r="X15" s="109">
        <v>2.2428610847310564E-2</v>
      </c>
      <c r="Y15" s="110">
        <v>2.2174659714619658E-2</v>
      </c>
      <c r="Z15" s="111">
        <v>10895</v>
      </c>
      <c r="AA15" s="102">
        <v>0</v>
      </c>
      <c r="AB15" s="102">
        <v>0</v>
      </c>
      <c r="AC15" s="235">
        <v>0</v>
      </c>
      <c r="AD15" s="235">
        <v>0</v>
      </c>
      <c r="AE15" s="235">
        <v>0</v>
      </c>
    </row>
    <row r="16" spans="1:44" s="6" customFormat="1" x14ac:dyDescent="1.25">
      <c r="A16" s="108">
        <v>104</v>
      </c>
      <c r="B16" s="22">
        <v>12</v>
      </c>
      <c r="C16" s="92" t="s">
        <v>389</v>
      </c>
      <c r="D16" s="23" t="s">
        <v>347</v>
      </c>
      <c r="E16" s="23" t="s">
        <v>307</v>
      </c>
      <c r="F16" s="24">
        <v>15</v>
      </c>
      <c r="G16" s="21">
        <v>292663650.59318799</v>
      </c>
      <c r="H16" s="21">
        <v>302087462.73075199</v>
      </c>
      <c r="I16" s="21" t="s">
        <v>95</v>
      </c>
      <c r="J16" s="279">
        <v>80.3</v>
      </c>
      <c r="K16" s="21">
        <v>297041227</v>
      </c>
      <c r="L16" s="73">
        <v>300000000</v>
      </c>
      <c r="M16" s="74">
        <v>1000000</v>
      </c>
      <c r="N16" s="97">
        <v>1.6247</v>
      </c>
      <c r="O16" s="97">
        <v>4.9131</v>
      </c>
      <c r="P16" s="97">
        <v>19.488199999999999</v>
      </c>
      <c r="Q16" s="340">
        <v>143.2713</v>
      </c>
      <c r="R16" s="97">
        <v>21.410405977584059</v>
      </c>
      <c r="S16" s="71">
        <v>432785</v>
      </c>
      <c r="T16" s="10">
        <v>98</v>
      </c>
      <c r="U16" s="10">
        <v>436</v>
      </c>
      <c r="V16" s="10">
        <v>2</v>
      </c>
      <c r="W16" s="10">
        <v>433221</v>
      </c>
      <c r="X16" s="109">
        <v>20.158992761901846</v>
      </c>
      <c r="Y16" s="110">
        <v>19.930739702421501</v>
      </c>
      <c r="Z16" s="111">
        <v>10919</v>
      </c>
      <c r="AA16" s="102">
        <v>0</v>
      </c>
      <c r="AB16" s="102">
        <v>0</v>
      </c>
      <c r="AC16" s="235">
        <v>0</v>
      </c>
      <c r="AD16" s="235">
        <v>0</v>
      </c>
      <c r="AE16" s="235">
        <v>0</v>
      </c>
      <c r="AF16" s="9"/>
      <c r="AG16" s="9"/>
      <c r="AH16" s="9"/>
      <c r="AI16" s="9"/>
      <c r="AJ16" s="9"/>
      <c r="AK16" s="9"/>
      <c r="AL16" s="9"/>
      <c r="AM16" s="9"/>
      <c r="AN16" s="9"/>
      <c r="AO16" s="9"/>
      <c r="AP16" s="9"/>
      <c r="AQ16" s="9"/>
      <c r="AR16" s="9"/>
    </row>
    <row r="17" spans="1:44" s="6" customFormat="1" x14ac:dyDescent="1.25">
      <c r="A17" s="108">
        <v>105</v>
      </c>
      <c r="B17" s="19">
        <v>13</v>
      </c>
      <c r="C17" s="91" t="s">
        <v>390</v>
      </c>
      <c r="D17" s="12" t="s">
        <v>227</v>
      </c>
      <c r="E17" s="12" t="s">
        <v>259</v>
      </c>
      <c r="F17" s="13">
        <v>20</v>
      </c>
      <c r="G17" s="14">
        <v>53673752.806146003</v>
      </c>
      <c r="H17" s="14">
        <v>51870953.646650001</v>
      </c>
      <c r="I17" s="14" t="s">
        <v>96</v>
      </c>
      <c r="J17" s="278">
        <v>80.099999999999994</v>
      </c>
      <c r="K17" s="72">
        <v>51344000</v>
      </c>
      <c r="L17" s="72">
        <v>60000000</v>
      </c>
      <c r="M17" s="72">
        <v>1010263</v>
      </c>
      <c r="N17" s="342">
        <v>1.8795105828878222</v>
      </c>
      <c r="O17" s="342">
        <v>5.6756268595393999</v>
      </c>
      <c r="P17" s="342">
        <v>21.047333113579871</v>
      </c>
      <c r="Q17" s="339">
        <v>144.5763</v>
      </c>
      <c r="R17" s="96">
        <v>21.659370786516856</v>
      </c>
      <c r="S17" s="70">
        <v>44892</v>
      </c>
      <c r="T17" s="70">
        <v>95</v>
      </c>
      <c r="U17" s="70">
        <v>55</v>
      </c>
      <c r="V17" s="70">
        <v>5</v>
      </c>
      <c r="W17" s="14">
        <v>44947</v>
      </c>
      <c r="X17" s="109">
        <v>3.3555049944678492</v>
      </c>
      <c r="Y17" s="110">
        <v>3.3175118124604457</v>
      </c>
      <c r="Z17" s="111">
        <v>10915</v>
      </c>
      <c r="AA17" s="102">
        <v>0</v>
      </c>
      <c r="AB17" s="102">
        <v>0</v>
      </c>
      <c r="AC17" s="235">
        <v>0</v>
      </c>
      <c r="AD17" s="235">
        <v>0</v>
      </c>
      <c r="AE17" s="235">
        <v>0</v>
      </c>
    </row>
    <row r="18" spans="1:44" s="6" customFormat="1" x14ac:dyDescent="1.25">
      <c r="A18" s="108">
        <v>106</v>
      </c>
      <c r="B18" s="22">
        <v>14</v>
      </c>
      <c r="C18" s="92" t="s">
        <v>391</v>
      </c>
      <c r="D18" s="23" t="s">
        <v>20</v>
      </c>
      <c r="E18" s="23" t="s">
        <v>307</v>
      </c>
      <c r="F18" s="24">
        <v>15</v>
      </c>
      <c r="G18" s="21">
        <v>130397.700067</v>
      </c>
      <c r="H18" s="21">
        <v>132723.10986900001</v>
      </c>
      <c r="I18" s="21" t="s">
        <v>97</v>
      </c>
      <c r="J18" s="279">
        <v>80.2</v>
      </c>
      <c r="K18" s="21">
        <v>129554</v>
      </c>
      <c r="L18" s="73">
        <v>1000000</v>
      </c>
      <c r="M18" s="74">
        <v>1024462</v>
      </c>
      <c r="N18" s="97">
        <v>1.6422278229939227</v>
      </c>
      <c r="O18" s="97">
        <v>4.8747971305145352</v>
      </c>
      <c r="P18" s="97">
        <v>19.977738660272102</v>
      </c>
      <c r="Q18" s="340">
        <v>143.87620000000001</v>
      </c>
      <c r="R18" s="97">
        <v>21.527610972568578</v>
      </c>
      <c r="S18" s="71">
        <v>97</v>
      </c>
      <c r="T18" s="10">
        <v>6</v>
      </c>
      <c r="U18" s="10">
        <v>3</v>
      </c>
      <c r="V18" s="10">
        <v>94</v>
      </c>
      <c r="W18" s="10">
        <v>100</v>
      </c>
      <c r="X18" s="109">
        <v>5.4226035157275282E-4</v>
      </c>
      <c r="Y18" s="110">
        <v>5.3612053170460521E-4</v>
      </c>
      <c r="Z18" s="111">
        <v>10920</v>
      </c>
      <c r="AA18" s="102">
        <v>0</v>
      </c>
      <c r="AB18" s="102">
        <v>0</v>
      </c>
      <c r="AC18" s="235">
        <v>0</v>
      </c>
      <c r="AD18" s="235">
        <v>0</v>
      </c>
      <c r="AE18" s="235">
        <v>0</v>
      </c>
      <c r="AF18" s="9"/>
      <c r="AG18" s="9"/>
      <c r="AH18" s="9"/>
      <c r="AI18" s="9"/>
      <c r="AJ18" s="9"/>
      <c r="AK18" s="9"/>
      <c r="AL18" s="9"/>
      <c r="AM18" s="9"/>
      <c r="AN18" s="9"/>
      <c r="AO18" s="9"/>
      <c r="AP18" s="9"/>
      <c r="AQ18" s="9"/>
      <c r="AR18" s="9"/>
    </row>
    <row r="19" spans="1:44" s="6" customFormat="1" x14ac:dyDescent="1.25">
      <c r="A19" s="108">
        <v>110</v>
      </c>
      <c r="B19" s="19">
        <v>15</v>
      </c>
      <c r="C19" s="91" t="s">
        <v>392</v>
      </c>
      <c r="D19" s="12" t="s">
        <v>19</v>
      </c>
      <c r="E19" s="12" t="s">
        <v>259</v>
      </c>
      <c r="F19" s="13">
        <v>16</v>
      </c>
      <c r="G19" s="14">
        <v>1670572.0223660001</v>
      </c>
      <c r="H19" s="14">
        <v>1616652.095587</v>
      </c>
      <c r="I19" s="14" t="s">
        <v>98</v>
      </c>
      <c r="J19" s="278">
        <v>79.733333333333334</v>
      </c>
      <c r="K19" s="72">
        <v>1592285</v>
      </c>
      <c r="L19" s="72">
        <v>5000000</v>
      </c>
      <c r="M19" s="72">
        <v>1000000</v>
      </c>
      <c r="N19" s="342">
        <v>1.5291000000000001</v>
      </c>
      <c r="O19" s="342">
        <v>4.4897999999999998</v>
      </c>
      <c r="P19" s="342">
        <v>18.435299999999998</v>
      </c>
      <c r="Q19" s="339">
        <v>131.62879999999998</v>
      </c>
      <c r="R19" s="96">
        <v>19.810354515050165</v>
      </c>
      <c r="S19" s="70">
        <v>1353</v>
      </c>
      <c r="T19" s="70">
        <v>78</v>
      </c>
      <c r="U19" s="70">
        <v>8</v>
      </c>
      <c r="V19" s="70">
        <v>22</v>
      </c>
      <c r="W19" s="14">
        <v>1361</v>
      </c>
      <c r="X19" s="109">
        <v>8.586599839062159E-2</v>
      </c>
      <c r="Y19" s="110">
        <v>8.4893768425093052E-2</v>
      </c>
      <c r="Z19" s="111">
        <v>10929</v>
      </c>
      <c r="AA19" s="102">
        <v>0</v>
      </c>
      <c r="AB19" s="102">
        <v>0</v>
      </c>
      <c r="AC19" s="235">
        <v>0</v>
      </c>
      <c r="AD19" s="235">
        <v>0</v>
      </c>
      <c r="AE19" s="235">
        <v>0</v>
      </c>
    </row>
    <row r="20" spans="1:44" s="6" customFormat="1" x14ac:dyDescent="1.25">
      <c r="A20" s="108">
        <v>107</v>
      </c>
      <c r="B20" s="22">
        <v>16</v>
      </c>
      <c r="C20" s="92" t="s">
        <v>393</v>
      </c>
      <c r="D20" s="23" t="s">
        <v>55</v>
      </c>
      <c r="E20" s="23" t="s">
        <v>307</v>
      </c>
      <c r="F20" s="24">
        <v>17.2</v>
      </c>
      <c r="G20" s="21">
        <v>53872749.220257998</v>
      </c>
      <c r="H20" s="21">
        <v>56742154.815917999</v>
      </c>
      <c r="I20" s="21" t="s">
        <v>99</v>
      </c>
      <c r="J20" s="279">
        <v>80.466666666666669</v>
      </c>
      <c r="K20" s="21">
        <v>56253817</v>
      </c>
      <c r="L20" s="73">
        <v>70000000</v>
      </c>
      <c r="M20" s="74">
        <v>1008681</v>
      </c>
      <c r="N20" s="97">
        <v>1.6814037341835526</v>
      </c>
      <c r="O20" s="97">
        <v>4.9549925152969863</v>
      </c>
      <c r="P20" s="97">
        <v>19.423925511232898</v>
      </c>
      <c r="Q20" s="340">
        <v>144.21610000000001</v>
      </c>
      <c r="R20" s="97">
        <v>21.506957746478875</v>
      </c>
      <c r="S20" s="71">
        <v>76766</v>
      </c>
      <c r="T20" s="10">
        <v>94</v>
      </c>
      <c r="U20" s="10">
        <v>86</v>
      </c>
      <c r="V20" s="10">
        <v>6</v>
      </c>
      <c r="W20" s="10">
        <v>76852</v>
      </c>
      <c r="X20" s="109">
        <v>3.6319823526907671</v>
      </c>
      <c r="Y20" s="110">
        <v>3.5908587165164922</v>
      </c>
      <c r="Z20" s="111">
        <v>10911</v>
      </c>
      <c r="AA20" s="102">
        <v>0</v>
      </c>
      <c r="AB20" s="102">
        <v>0</v>
      </c>
      <c r="AC20" s="235">
        <v>0</v>
      </c>
      <c r="AD20" s="235">
        <v>0</v>
      </c>
      <c r="AE20" s="235">
        <v>0</v>
      </c>
      <c r="AF20" s="9"/>
      <c r="AG20" s="9"/>
      <c r="AH20" s="9"/>
      <c r="AI20" s="9"/>
      <c r="AJ20" s="9"/>
      <c r="AK20" s="9"/>
      <c r="AL20" s="9"/>
      <c r="AM20" s="9"/>
      <c r="AN20" s="9"/>
      <c r="AO20" s="9"/>
      <c r="AP20" s="9"/>
      <c r="AQ20" s="9"/>
      <c r="AR20" s="9"/>
    </row>
    <row r="21" spans="1:44" s="6" customFormat="1" x14ac:dyDescent="1.25">
      <c r="A21" s="108">
        <v>108</v>
      </c>
      <c r="B21" s="19">
        <v>17</v>
      </c>
      <c r="C21" s="91" t="s">
        <v>394</v>
      </c>
      <c r="D21" s="12" t="s">
        <v>20</v>
      </c>
      <c r="E21" s="12" t="s">
        <v>259</v>
      </c>
      <c r="F21" s="13">
        <v>20</v>
      </c>
      <c r="G21" s="14">
        <v>279842.01152200002</v>
      </c>
      <c r="H21" s="14">
        <v>286476.19038799999</v>
      </c>
      <c r="I21" s="14" t="s">
        <v>100</v>
      </c>
      <c r="J21" s="278">
        <v>80.233333333333334</v>
      </c>
      <c r="K21" s="72">
        <v>283936</v>
      </c>
      <c r="L21" s="72">
        <v>1000000</v>
      </c>
      <c r="M21" s="72">
        <v>1008946</v>
      </c>
      <c r="N21" s="342">
        <v>1.699694532710373</v>
      </c>
      <c r="O21" s="342">
        <v>5.0776760168789767</v>
      </c>
      <c r="P21" s="342">
        <v>20.592575122309416</v>
      </c>
      <c r="Q21" s="339">
        <v>140.77269999999999</v>
      </c>
      <c r="R21" s="96">
        <v>21.05449605317823</v>
      </c>
      <c r="S21" s="70">
        <v>587</v>
      </c>
      <c r="T21" s="70">
        <v>61</v>
      </c>
      <c r="U21" s="70">
        <v>3</v>
      </c>
      <c r="V21" s="70">
        <v>39</v>
      </c>
      <c r="W21" s="14">
        <v>590</v>
      </c>
      <c r="X21" s="109">
        <v>1.1899491947422475E-2</v>
      </c>
      <c r="Y21" s="110">
        <v>1.176475825931907E-2</v>
      </c>
      <c r="Z21" s="111">
        <v>10923</v>
      </c>
      <c r="AA21" s="102">
        <v>0</v>
      </c>
      <c r="AB21" s="102">
        <v>0</v>
      </c>
      <c r="AC21" s="235">
        <v>0</v>
      </c>
      <c r="AD21" s="235">
        <v>0</v>
      </c>
      <c r="AE21" s="235">
        <v>0</v>
      </c>
    </row>
    <row r="22" spans="1:44" s="6" customFormat="1" x14ac:dyDescent="1.25">
      <c r="A22" s="108">
        <v>113</v>
      </c>
      <c r="B22" s="22">
        <v>18</v>
      </c>
      <c r="C22" s="92" t="s">
        <v>395</v>
      </c>
      <c r="D22" s="23" t="s">
        <v>35</v>
      </c>
      <c r="E22" s="23" t="s">
        <v>307</v>
      </c>
      <c r="F22" s="24">
        <v>16</v>
      </c>
      <c r="G22" s="21">
        <v>27052793.934204001</v>
      </c>
      <c r="H22" s="21">
        <v>29307660.629623</v>
      </c>
      <c r="I22" s="21" t="s">
        <v>101</v>
      </c>
      <c r="J22" s="279">
        <v>75.900000000000006</v>
      </c>
      <c r="K22" s="21">
        <v>28752862</v>
      </c>
      <c r="L22" s="73">
        <v>40000000</v>
      </c>
      <c r="M22" s="74">
        <v>1000000</v>
      </c>
      <c r="N22" s="97">
        <v>1.6986999999999999</v>
      </c>
      <c r="O22" s="97">
        <v>5.0305999999999997</v>
      </c>
      <c r="P22" s="97">
        <v>19.735399999999998</v>
      </c>
      <c r="Q22" s="340">
        <v>170.9092</v>
      </c>
      <c r="R22" s="97">
        <v>27.021217391304347</v>
      </c>
      <c r="S22" s="71">
        <v>48227</v>
      </c>
      <c r="T22" s="10">
        <v>99</v>
      </c>
      <c r="U22" s="10">
        <v>36</v>
      </c>
      <c r="V22" s="10">
        <v>1</v>
      </c>
      <c r="W22" s="10">
        <v>48263</v>
      </c>
      <c r="X22" s="109">
        <v>1.9757245678309208</v>
      </c>
      <c r="Y22" s="110">
        <v>1.9533541457257964</v>
      </c>
      <c r="Z22" s="111">
        <v>11008</v>
      </c>
      <c r="AA22" s="102">
        <v>0</v>
      </c>
      <c r="AB22" s="102">
        <v>0</v>
      </c>
      <c r="AC22" s="235">
        <v>0</v>
      </c>
      <c r="AD22" s="235">
        <v>0</v>
      </c>
      <c r="AE22" s="235">
        <v>0</v>
      </c>
      <c r="AF22" s="9"/>
      <c r="AG22" s="9"/>
      <c r="AH22" s="9"/>
      <c r="AI22" s="9"/>
      <c r="AJ22" s="9"/>
      <c r="AK22" s="9"/>
      <c r="AL22" s="9"/>
      <c r="AM22" s="9"/>
      <c r="AN22" s="9"/>
      <c r="AO22" s="9"/>
      <c r="AP22" s="9"/>
      <c r="AQ22" s="9"/>
      <c r="AR22" s="9"/>
    </row>
    <row r="23" spans="1:44" s="6" customFormat="1" x14ac:dyDescent="1.25">
      <c r="A23" s="108">
        <v>114</v>
      </c>
      <c r="B23" s="19">
        <v>19</v>
      </c>
      <c r="C23" s="91" t="s">
        <v>396</v>
      </c>
      <c r="D23" s="12" t="s">
        <v>33</v>
      </c>
      <c r="E23" s="12" t="s">
        <v>329</v>
      </c>
      <c r="F23" s="13">
        <v>16</v>
      </c>
      <c r="G23" s="14">
        <v>8289872</v>
      </c>
      <c r="H23" s="14">
        <v>8361180</v>
      </c>
      <c r="I23" s="14" t="s">
        <v>102</v>
      </c>
      <c r="J23" s="278">
        <v>75.566666666666663</v>
      </c>
      <c r="K23" s="72">
        <v>8361180</v>
      </c>
      <c r="L23" s="72">
        <v>100000000</v>
      </c>
      <c r="M23" s="72">
        <v>1000000</v>
      </c>
      <c r="N23" s="342">
        <v>1.5543</v>
      </c>
      <c r="O23" s="342">
        <v>4.5388000000000002</v>
      </c>
      <c r="P23" s="342">
        <v>18.063199999999998</v>
      </c>
      <c r="Q23" s="339">
        <v>125.44619999999999</v>
      </c>
      <c r="R23" s="96">
        <v>19.920878694309661</v>
      </c>
      <c r="S23" s="70">
        <v>10138</v>
      </c>
      <c r="T23" s="70">
        <v>94</v>
      </c>
      <c r="U23" s="70">
        <v>45</v>
      </c>
      <c r="V23" s="70">
        <v>6</v>
      </c>
      <c r="W23" s="14">
        <v>10183</v>
      </c>
      <c r="X23" s="109">
        <v>0.53518690480101194</v>
      </c>
      <c r="Y23" s="110">
        <v>0.52912717503884288</v>
      </c>
      <c r="Z23" s="111">
        <v>11014</v>
      </c>
      <c r="AA23" s="102">
        <v>0</v>
      </c>
      <c r="AB23" s="102">
        <v>0</v>
      </c>
      <c r="AC23" s="235">
        <v>0</v>
      </c>
      <c r="AD23" s="235">
        <v>0</v>
      </c>
      <c r="AE23" s="235">
        <v>0</v>
      </c>
    </row>
    <row r="24" spans="1:44" s="6" customFormat="1" x14ac:dyDescent="1.25">
      <c r="A24" s="108">
        <v>115</v>
      </c>
      <c r="B24" s="22">
        <v>20</v>
      </c>
      <c r="C24" s="92" t="s">
        <v>397</v>
      </c>
      <c r="D24" s="23" t="s">
        <v>25</v>
      </c>
      <c r="E24" s="23" t="s">
        <v>307</v>
      </c>
      <c r="F24" s="24">
        <v>20</v>
      </c>
      <c r="G24" s="21">
        <v>6660352.1356499996</v>
      </c>
      <c r="H24" s="21">
        <v>6741362.4173750002</v>
      </c>
      <c r="I24" s="21" t="s">
        <v>103</v>
      </c>
      <c r="J24" s="279">
        <v>73.333333333333343</v>
      </c>
      <c r="K24" s="21">
        <v>6717066</v>
      </c>
      <c r="L24" s="73">
        <v>10000000</v>
      </c>
      <c r="M24" s="74">
        <v>1003617</v>
      </c>
      <c r="N24" s="97">
        <v>1.8710324755359862</v>
      </c>
      <c r="O24" s="97">
        <v>5.5073160082973569</v>
      </c>
      <c r="P24" s="97">
        <v>22.726643184886637</v>
      </c>
      <c r="Q24" s="340">
        <v>133.12909999999999</v>
      </c>
      <c r="R24" s="97">
        <v>21.784761818181817</v>
      </c>
      <c r="S24" s="71">
        <v>6294</v>
      </c>
      <c r="T24" s="10">
        <v>70</v>
      </c>
      <c r="U24" s="10">
        <v>83</v>
      </c>
      <c r="V24" s="10">
        <v>30</v>
      </c>
      <c r="W24" s="10">
        <v>6377</v>
      </c>
      <c r="X24" s="109">
        <v>0.32133332452969909</v>
      </c>
      <c r="Y24" s="110">
        <v>0.31769498231175314</v>
      </c>
      <c r="Z24" s="111">
        <v>11049</v>
      </c>
      <c r="AA24" s="102">
        <v>0</v>
      </c>
      <c r="AB24" s="102">
        <v>0</v>
      </c>
      <c r="AC24" s="235">
        <v>0</v>
      </c>
      <c r="AD24" s="235">
        <v>0</v>
      </c>
      <c r="AE24" s="235">
        <v>0</v>
      </c>
      <c r="AF24" s="9"/>
      <c r="AG24" s="9"/>
      <c r="AH24" s="9"/>
      <c r="AI24" s="9"/>
      <c r="AJ24" s="9"/>
      <c r="AK24" s="9"/>
      <c r="AL24" s="9"/>
      <c r="AM24" s="9"/>
      <c r="AN24" s="9"/>
      <c r="AO24" s="9"/>
      <c r="AP24" s="9"/>
      <c r="AQ24" s="9"/>
      <c r="AR24" s="9"/>
    </row>
    <row r="25" spans="1:44" s="6" customFormat="1" x14ac:dyDescent="1.25">
      <c r="A25" s="108">
        <v>118</v>
      </c>
      <c r="B25" s="19">
        <v>21</v>
      </c>
      <c r="C25" s="91" t="s">
        <v>398</v>
      </c>
      <c r="D25" s="12" t="s">
        <v>33</v>
      </c>
      <c r="E25" s="12" t="s">
        <v>329</v>
      </c>
      <c r="F25" s="13">
        <v>17</v>
      </c>
      <c r="G25" s="14">
        <v>11997899</v>
      </c>
      <c r="H25" s="14">
        <v>12414208</v>
      </c>
      <c r="I25" s="14" t="s">
        <v>104</v>
      </c>
      <c r="J25" s="278">
        <v>71.099999999999994</v>
      </c>
      <c r="K25" s="72">
        <v>12414208</v>
      </c>
      <c r="L25" s="72">
        <v>60000000</v>
      </c>
      <c r="M25" s="72">
        <v>1000000</v>
      </c>
      <c r="N25" s="342">
        <v>1.6392</v>
      </c>
      <c r="O25" s="342">
        <v>4.7880000000000003</v>
      </c>
      <c r="P25" s="342">
        <v>19.152200000000001</v>
      </c>
      <c r="Q25" s="339">
        <v>119.56039999999999</v>
      </c>
      <c r="R25" s="96">
        <v>20.17897046413502</v>
      </c>
      <c r="S25" s="70">
        <v>5192</v>
      </c>
      <c r="T25" s="70">
        <v>86</v>
      </c>
      <c r="U25" s="70">
        <v>71</v>
      </c>
      <c r="V25" s="70">
        <v>14.000000000000002</v>
      </c>
      <c r="W25" s="14">
        <v>5263</v>
      </c>
      <c r="X25" s="109">
        <v>0.72698846606927148</v>
      </c>
      <c r="Y25" s="110">
        <v>0.71875703588091222</v>
      </c>
      <c r="Z25" s="111">
        <v>11075</v>
      </c>
      <c r="AA25" s="102">
        <v>0</v>
      </c>
      <c r="AB25" s="102">
        <v>0</v>
      </c>
      <c r="AC25" s="235">
        <v>0</v>
      </c>
      <c r="AD25" s="235">
        <v>0</v>
      </c>
      <c r="AE25" s="235">
        <v>0</v>
      </c>
    </row>
    <row r="26" spans="1:44" s="6" customFormat="1" x14ac:dyDescent="1.25">
      <c r="A26" s="108">
        <v>121</v>
      </c>
      <c r="B26" s="22">
        <v>22</v>
      </c>
      <c r="C26" s="92" t="s">
        <v>399</v>
      </c>
      <c r="D26" s="23" t="s">
        <v>48</v>
      </c>
      <c r="E26" s="23" t="s">
        <v>307</v>
      </c>
      <c r="F26" s="24">
        <v>15</v>
      </c>
      <c r="G26" s="21">
        <v>37803190</v>
      </c>
      <c r="H26" s="21">
        <v>38067603</v>
      </c>
      <c r="I26" s="21" t="s">
        <v>105</v>
      </c>
      <c r="J26" s="279">
        <v>68.566666666666663</v>
      </c>
      <c r="K26" s="21">
        <v>38067603</v>
      </c>
      <c r="L26" s="73">
        <v>50000000</v>
      </c>
      <c r="M26" s="74">
        <v>1000000</v>
      </c>
      <c r="N26" s="97">
        <v>1.6234999999999999</v>
      </c>
      <c r="O26" s="97">
        <v>4.7645</v>
      </c>
      <c r="P26" s="97">
        <v>19.009</v>
      </c>
      <c r="Q26" s="340">
        <v>114.53519999999999</v>
      </c>
      <c r="R26" s="97">
        <v>20.045052017501213</v>
      </c>
      <c r="S26" s="71">
        <v>62947</v>
      </c>
      <c r="T26" s="10">
        <v>93</v>
      </c>
      <c r="U26" s="10">
        <v>75</v>
      </c>
      <c r="V26" s="10">
        <v>7.0000000000000009</v>
      </c>
      <c r="W26" s="10">
        <v>63022</v>
      </c>
      <c r="X26" s="109">
        <v>2.4107297742167231</v>
      </c>
      <c r="Y26" s="110">
        <v>2.3834339438622796</v>
      </c>
      <c r="Z26" s="111">
        <v>11090</v>
      </c>
      <c r="AA26" s="102">
        <v>0</v>
      </c>
      <c r="AB26" s="102">
        <v>0</v>
      </c>
      <c r="AC26" s="235">
        <v>0</v>
      </c>
      <c r="AD26" s="235">
        <v>0</v>
      </c>
      <c r="AE26" s="235">
        <v>0</v>
      </c>
      <c r="AF26" s="9"/>
      <c r="AG26" s="9"/>
      <c r="AH26" s="9"/>
      <c r="AI26" s="9"/>
      <c r="AJ26" s="9"/>
      <c r="AK26" s="9"/>
      <c r="AL26" s="9"/>
      <c r="AM26" s="9"/>
      <c r="AN26" s="9"/>
      <c r="AO26" s="9"/>
      <c r="AP26" s="9"/>
      <c r="AQ26" s="9"/>
      <c r="AR26" s="9"/>
    </row>
    <row r="27" spans="1:44" s="6" customFormat="1" x14ac:dyDescent="1.25">
      <c r="A27" s="108">
        <v>123</v>
      </c>
      <c r="B27" s="19">
        <v>23</v>
      </c>
      <c r="C27" s="91" t="s">
        <v>400</v>
      </c>
      <c r="D27" s="12" t="s">
        <v>51</v>
      </c>
      <c r="E27" s="12" t="s">
        <v>259</v>
      </c>
      <c r="F27" s="13">
        <v>17</v>
      </c>
      <c r="G27" s="14">
        <v>152938050.485659</v>
      </c>
      <c r="H27" s="14">
        <v>156132663.99921599</v>
      </c>
      <c r="I27" s="14" t="s">
        <v>106</v>
      </c>
      <c r="J27" s="278">
        <v>67.866666666666674</v>
      </c>
      <c r="K27" s="72">
        <v>155607279</v>
      </c>
      <c r="L27" s="72">
        <v>200000000</v>
      </c>
      <c r="M27" s="72">
        <v>1003377</v>
      </c>
      <c r="N27" s="342">
        <v>1.5209637055663026</v>
      </c>
      <c r="O27" s="342">
        <v>4.7225824471799376</v>
      </c>
      <c r="P27" s="342">
        <v>19.864076198679641</v>
      </c>
      <c r="Q27" s="339">
        <v>122.9778</v>
      </c>
      <c r="R27" s="96">
        <v>21.744601178781924</v>
      </c>
      <c r="S27" s="70">
        <v>228107</v>
      </c>
      <c r="T27" s="70">
        <v>95</v>
      </c>
      <c r="U27" s="70">
        <v>228</v>
      </c>
      <c r="V27" s="70">
        <v>5</v>
      </c>
      <c r="W27" s="14">
        <v>228335</v>
      </c>
      <c r="X27" s="109">
        <v>10.100140772768986</v>
      </c>
      <c r="Y27" s="110">
        <v>9.9857804939695605</v>
      </c>
      <c r="Z27" s="111">
        <v>11098</v>
      </c>
      <c r="AA27" s="102">
        <v>0</v>
      </c>
      <c r="AB27" s="102">
        <v>0</v>
      </c>
      <c r="AC27" s="235">
        <v>0</v>
      </c>
      <c r="AD27" s="235">
        <v>0</v>
      </c>
      <c r="AE27" s="235">
        <v>0</v>
      </c>
    </row>
    <row r="28" spans="1:44" s="6" customFormat="1" x14ac:dyDescent="1.25">
      <c r="A28" s="108">
        <v>130</v>
      </c>
      <c r="B28" s="22">
        <v>24</v>
      </c>
      <c r="C28" s="92" t="s">
        <v>401</v>
      </c>
      <c r="D28" s="23" t="s">
        <v>44</v>
      </c>
      <c r="E28" s="23" t="s">
        <v>307</v>
      </c>
      <c r="F28" s="24">
        <v>17</v>
      </c>
      <c r="G28" s="21">
        <v>145649446.36068401</v>
      </c>
      <c r="H28" s="21">
        <v>145648923.36728001</v>
      </c>
      <c r="I28" s="21" t="s">
        <v>107</v>
      </c>
      <c r="J28" s="279">
        <v>61.133333333333333</v>
      </c>
      <c r="K28" s="21">
        <v>144508937</v>
      </c>
      <c r="L28" s="73">
        <v>150000000</v>
      </c>
      <c r="M28" s="74">
        <v>1007888</v>
      </c>
      <c r="N28" s="97">
        <v>1.5565221532551237</v>
      </c>
      <c r="O28" s="97">
        <v>4.5547721621723527</v>
      </c>
      <c r="P28" s="97">
        <v>19.008055571249731</v>
      </c>
      <c r="Q28" s="340">
        <v>89.668300000000002</v>
      </c>
      <c r="R28" s="97">
        <v>17.601193020719741</v>
      </c>
      <c r="S28" s="71">
        <v>157002</v>
      </c>
      <c r="T28" s="10">
        <v>99</v>
      </c>
      <c r="U28" s="10">
        <v>95</v>
      </c>
      <c r="V28" s="10">
        <v>1</v>
      </c>
      <c r="W28" s="10">
        <v>157097</v>
      </c>
      <c r="X28" s="109">
        <v>9.8186668602269762</v>
      </c>
      <c r="Y28" s="110">
        <v>9.7074936097905464</v>
      </c>
      <c r="Z28" s="111">
        <v>11142</v>
      </c>
      <c r="AA28" s="102">
        <v>0</v>
      </c>
      <c r="AB28" s="102">
        <v>0</v>
      </c>
      <c r="AC28" s="235">
        <v>0</v>
      </c>
      <c r="AD28" s="235">
        <v>0</v>
      </c>
      <c r="AE28" s="235">
        <v>0</v>
      </c>
      <c r="AF28" s="9"/>
      <c r="AG28" s="9"/>
      <c r="AH28" s="9"/>
      <c r="AI28" s="9"/>
      <c r="AJ28" s="9"/>
      <c r="AK28" s="9"/>
      <c r="AL28" s="9"/>
      <c r="AM28" s="9"/>
      <c r="AN28" s="9"/>
      <c r="AO28" s="9"/>
      <c r="AP28" s="9"/>
      <c r="AQ28" s="9"/>
      <c r="AR28" s="9"/>
    </row>
    <row r="29" spans="1:44" s="6" customFormat="1" x14ac:dyDescent="1.25">
      <c r="A29" s="108">
        <v>132</v>
      </c>
      <c r="B29" s="19">
        <v>25</v>
      </c>
      <c r="C29" s="91" t="s">
        <v>402</v>
      </c>
      <c r="D29" s="12" t="s">
        <v>237</v>
      </c>
      <c r="E29" s="12" t="s">
        <v>259</v>
      </c>
      <c r="F29" s="13">
        <v>10</v>
      </c>
      <c r="G29" s="14">
        <v>20464527.607868999</v>
      </c>
      <c r="H29" s="14">
        <v>23222878.139874998</v>
      </c>
      <c r="I29" s="14" t="s">
        <v>108</v>
      </c>
      <c r="J29" s="278">
        <v>60.93333333333333</v>
      </c>
      <c r="K29" s="72">
        <v>22911512</v>
      </c>
      <c r="L29" s="72">
        <v>40000000</v>
      </c>
      <c r="M29" s="72">
        <v>1013590</v>
      </c>
      <c r="N29" s="342">
        <v>1.359</v>
      </c>
      <c r="O29" s="342">
        <v>3.9892999999999996</v>
      </c>
      <c r="P29" s="342">
        <v>17.3596</v>
      </c>
      <c r="Q29" s="339">
        <v>113.3886</v>
      </c>
      <c r="R29" s="96">
        <v>22.330358862144422</v>
      </c>
      <c r="S29" s="70">
        <v>28350</v>
      </c>
      <c r="T29" s="70">
        <v>91</v>
      </c>
      <c r="U29" s="70">
        <v>42</v>
      </c>
      <c r="V29" s="70">
        <v>9</v>
      </c>
      <c r="W29" s="14">
        <v>28392</v>
      </c>
      <c r="X29" s="109">
        <v>1.4390221780958297</v>
      </c>
      <c r="Y29" s="110">
        <v>1.4227286450463414</v>
      </c>
      <c r="Z29" s="111">
        <v>11145</v>
      </c>
      <c r="AA29" s="102">
        <v>0</v>
      </c>
      <c r="AB29" s="102">
        <v>0</v>
      </c>
      <c r="AC29" s="235">
        <v>0</v>
      </c>
      <c r="AD29" s="235">
        <v>0</v>
      </c>
      <c r="AE29" s="235">
        <v>0</v>
      </c>
    </row>
    <row r="30" spans="1:44" s="6" customFormat="1" x14ac:dyDescent="1.25">
      <c r="A30" s="108">
        <v>136</v>
      </c>
      <c r="B30" s="22">
        <v>26</v>
      </c>
      <c r="C30" s="92" t="s">
        <v>403</v>
      </c>
      <c r="D30" s="23" t="s">
        <v>51</v>
      </c>
      <c r="E30" s="23" t="s">
        <v>307</v>
      </c>
      <c r="F30" s="24">
        <v>17</v>
      </c>
      <c r="G30" s="21">
        <v>5742510.0756109999</v>
      </c>
      <c r="H30" s="21">
        <v>5592404.111974</v>
      </c>
      <c r="I30" s="21" t="s">
        <v>109</v>
      </c>
      <c r="J30" s="279">
        <v>58.966666666666669</v>
      </c>
      <c r="K30" s="21">
        <v>5481467</v>
      </c>
      <c r="L30" s="73">
        <v>10000000</v>
      </c>
      <c r="M30" s="74">
        <v>1020238</v>
      </c>
      <c r="N30" s="97">
        <v>1.6670619992589963</v>
      </c>
      <c r="O30" s="97">
        <v>4.2438285700550447</v>
      </c>
      <c r="P30" s="97">
        <v>19.096378395134963</v>
      </c>
      <c r="Q30" s="340">
        <v>96.9589</v>
      </c>
      <c r="R30" s="97">
        <v>19.731602035048049</v>
      </c>
      <c r="S30" s="71">
        <v>5005</v>
      </c>
      <c r="T30" s="10">
        <v>74</v>
      </c>
      <c r="U30" s="10">
        <v>14</v>
      </c>
      <c r="V30" s="10">
        <v>26</v>
      </c>
      <c r="W30" s="10">
        <v>5019</v>
      </c>
      <c r="X30" s="109">
        <v>0.28179956463973915</v>
      </c>
      <c r="Y30" s="110">
        <v>0.27860884903460187</v>
      </c>
      <c r="Z30" s="111">
        <v>11158</v>
      </c>
      <c r="AA30" s="102">
        <v>0</v>
      </c>
      <c r="AB30" s="102">
        <v>0</v>
      </c>
      <c r="AC30" s="235">
        <v>0</v>
      </c>
      <c r="AD30" s="235">
        <v>0</v>
      </c>
      <c r="AE30" s="235">
        <v>0</v>
      </c>
      <c r="AF30" s="9"/>
      <c r="AG30" s="9"/>
      <c r="AH30" s="9"/>
      <c r="AI30" s="9"/>
      <c r="AJ30" s="9"/>
      <c r="AK30" s="9"/>
      <c r="AL30" s="9"/>
      <c r="AM30" s="9"/>
      <c r="AN30" s="9"/>
      <c r="AO30" s="9"/>
      <c r="AP30" s="9"/>
      <c r="AQ30" s="9"/>
      <c r="AR30" s="9"/>
    </row>
    <row r="31" spans="1:44" s="6" customFormat="1" x14ac:dyDescent="1.25">
      <c r="A31" s="108">
        <v>138</v>
      </c>
      <c r="B31" s="19">
        <v>27</v>
      </c>
      <c r="C31" s="91" t="s">
        <v>404</v>
      </c>
      <c r="D31" s="12" t="s">
        <v>19</v>
      </c>
      <c r="E31" s="12" t="s">
        <v>307</v>
      </c>
      <c r="F31" s="13">
        <v>18</v>
      </c>
      <c r="G31" s="14">
        <v>7103082.8980090003</v>
      </c>
      <c r="H31" s="14">
        <v>6150467</v>
      </c>
      <c r="I31" s="14" t="s">
        <v>110</v>
      </c>
      <c r="J31" s="278">
        <v>58.733333333333334</v>
      </c>
      <c r="K31" s="72">
        <v>6150467</v>
      </c>
      <c r="L31" s="72">
        <v>10000000</v>
      </c>
      <c r="M31" s="72">
        <v>1000000</v>
      </c>
      <c r="N31" s="342">
        <v>1.5287999999999999</v>
      </c>
      <c r="O31" s="342">
        <v>4.4878999999999998</v>
      </c>
      <c r="P31" s="342">
        <v>17.520299999999999</v>
      </c>
      <c r="Q31" s="339">
        <v>109.25009999999999</v>
      </c>
      <c r="R31" s="96">
        <v>22.321246311010214</v>
      </c>
      <c r="S31" s="70">
        <v>4089</v>
      </c>
      <c r="T31" s="70">
        <v>85</v>
      </c>
      <c r="U31" s="70">
        <v>30</v>
      </c>
      <c r="V31" s="70">
        <v>15</v>
      </c>
      <c r="W31" s="14">
        <v>4119</v>
      </c>
      <c r="X31" s="109">
        <v>0.35598940291197201</v>
      </c>
      <c r="Y31" s="110">
        <v>0.35195866232304723</v>
      </c>
      <c r="Z31" s="111">
        <v>11161</v>
      </c>
      <c r="AA31" s="102">
        <v>0</v>
      </c>
      <c r="AB31" s="102">
        <v>0</v>
      </c>
      <c r="AC31" s="235">
        <v>0</v>
      </c>
      <c r="AD31" s="235">
        <v>0</v>
      </c>
      <c r="AE31" s="235">
        <v>0</v>
      </c>
    </row>
    <row r="32" spans="1:44" s="6" customFormat="1" x14ac:dyDescent="1.25">
      <c r="A32" s="108">
        <v>139</v>
      </c>
      <c r="B32" s="22">
        <v>28</v>
      </c>
      <c r="C32" s="92" t="s">
        <v>405</v>
      </c>
      <c r="D32" s="23" t="s">
        <v>260</v>
      </c>
      <c r="E32" s="23" t="s">
        <v>307</v>
      </c>
      <c r="F32" s="24">
        <v>16</v>
      </c>
      <c r="G32" s="21">
        <v>15837263.996680999</v>
      </c>
      <c r="H32" s="21">
        <v>15261608.131961999</v>
      </c>
      <c r="I32" s="21" t="s">
        <v>111</v>
      </c>
      <c r="J32" s="279">
        <v>57.333333333333336</v>
      </c>
      <c r="K32" s="21">
        <v>15031793</v>
      </c>
      <c r="L32" s="73">
        <v>25000000</v>
      </c>
      <c r="M32" s="74">
        <v>1000000</v>
      </c>
      <c r="N32" s="97">
        <v>1.5287999999999999</v>
      </c>
      <c r="O32" s="97">
        <v>4.2477</v>
      </c>
      <c r="P32" s="97">
        <v>17.967600000000001</v>
      </c>
      <c r="Q32" s="340">
        <v>90.089200000000005</v>
      </c>
      <c r="R32" s="97">
        <v>18.855879069767443</v>
      </c>
      <c r="S32" s="71">
        <v>8326</v>
      </c>
      <c r="T32" s="10">
        <v>90</v>
      </c>
      <c r="U32" s="10">
        <v>76</v>
      </c>
      <c r="V32" s="10">
        <v>10</v>
      </c>
      <c r="W32" s="10">
        <v>8402</v>
      </c>
      <c r="X32" s="109">
        <v>0.93530414552954877</v>
      </c>
      <c r="Y32" s="110">
        <v>0.92471403146565401</v>
      </c>
      <c r="Z32" s="111">
        <v>11168</v>
      </c>
      <c r="AA32" s="102">
        <v>0</v>
      </c>
      <c r="AB32" s="102">
        <v>0</v>
      </c>
      <c r="AC32" s="235">
        <v>0</v>
      </c>
      <c r="AD32" s="235">
        <v>0</v>
      </c>
      <c r="AE32" s="235">
        <v>0</v>
      </c>
      <c r="AF32" s="9"/>
      <c r="AG32" s="9"/>
      <c r="AH32" s="9"/>
      <c r="AI32" s="9"/>
      <c r="AJ32" s="9"/>
      <c r="AK32" s="9"/>
      <c r="AL32" s="9"/>
      <c r="AM32" s="9"/>
      <c r="AN32" s="9"/>
      <c r="AO32" s="9"/>
      <c r="AP32" s="9"/>
      <c r="AQ32" s="9"/>
      <c r="AR32" s="9"/>
    </row>
    <row r="33" spans="1:44" s="6" customFormat="1" x14ac:dyDescent="1.25">
      <c r="A33" s="108">
        <v>150</v>
      </c>
      <c r="B33" s="19" t="s">
        <v>367</v>
      </c>
      <c r="C33" s="91" t="s">
        <v>406</v>
      </c>
      <c r="D33" s="12" t="s">
        <v>25</v>
      </c>
      <c r="E33" s="12" t="s">
        <v>307</v>
      </c>
      <c r="F33" s="13">
        <v>17</v>
      </c>
      <c r="G33" s="14">
        <v>6122</v>
      </c>
      <c r="H33" s="14">
        <v>6122</v>
      </c>
      <c r="I33" s="14" t="s">
        <v>234</v>
      </c>
      <c r="J33" s="278">
        <v>52.333333333333336</v>
      </c>
      <c r="K33" s="72">
        <v>5126</v>
      </c>
      <c r="L33" s="72">
        <v>500000</v>
      </c>
      <c r="M33" s="72">
        <v>1138851</v>
      </c>
      <c r="N33" s="342">
        <v>0</v>
      </c>
      <c r="O33" s="342">
        <v>0</v>
      </c>
      <c r="P33" s="342">
        <v>-12.248064192296082</v>
      </c>
      <c r="Q33" s="339">
        <v>30.914300000000001</v>
      </c>
      <c r="R33" s="96">
        <v>7.0886292993630571</v>
      </c>
      <c r="S33" s="70">
        <v>68</v>
      </c>
      <c r="T33" s="70">
        <v>2</v>
      </c>
      <c r="U33" s="70">
        <v>1</v>
      </c>
      <c r="V33" s="70">
        <v>98</v>
      </c>
      <c r="W33" s="14">
        <v>69</v>
      </c>
      <c r="X33" s="109">
        <v>8.3374524994303596E-6</v>
      </c>
      <c r="Y33" s="110">
        <v>8.2430505090261782E-6</v>
      </c>
      <c r="Z33" s="111">
        <v>11198</v>
      </c>
      <c r="AA33" s="102">
        <v>0</v>
      </c>
      <c r="AB33" s="102">
        <v>0</v>
      </c>
      <c r="AC33" s="235">
        <v>0</v>
      </c>
      <c r="AD33" s="235">
        <v>0</v>
      </c>
      <c r="AE33" s="235">
        <v>0</v>
      </c>
    </row>
    <row r="34" spans="1:44" s="6" customFormat="1" x14ac:dyDescent="1.25">
      <c r="A34" s="108">
        <v>154</v>
      </c>
      <c r="B34" s="22">
        <v>30</v>
      </c>
      <c r="C34" s="92" t="s">
        <v>407</v>
      </c>
      <c r="D34" s="23" t="s">
        <v>49</v>
      </c>
      <c r="E34" s="23" t="s">
        <v>259</v>
      </c>
      <c r="F34" s="24">
        <v>20</v>
      </c>
      <c r="G34" s="21">
        <v>3430794.1032199999</v>
      </c>
      <c r="H34" s="21">
        <v>3598515.4275019998</v>
      </c>
      <c r="I34" s="21" t="s">
        <v>235</v>
      </c>
      <c r="J34" s="279">
        <v>52.233333333333334</v>
      </c>
      <c r="K34" s="21">
        <v>3565972</v>
      </c>
      <c r="L34" s="73">
        <v>5000000</v>
      </c>
      <c r="M34" s="74">
        <v>1009126</v>
      </c>
      <c r="N34" s="97">
        <v>1.7674700681579902</v>
      </c>
      <c r="O34" s="97">
        <v>5.304911179944396</v>
      </c>
      <c r="P34" s="97">
        <v>20.924740815319396</v>
      </c>
      <c r="Q34" s="340">
        <v>100.21329999999999</v>
      </c>
      <c r="R34" s="97">
        <v>23.022838544990424</v>
      </c>
      <c r="S34" s="71">
        <v>1046</v>
      </c>
      <c r="T34" s="10">
        <v>29</v>
      </c>
      <c r="U34" s="10">
        <v>46</v>
      </c>
      <c r="V34" s="10">
        <v>71</v>
      </c>
      <c r="W34" s="10">
        <v>1092</v>
      </c>
      <c r="X34" s="109">
        <v>7.1061016980781808E-2</v>
      </c>
      <c r="Y34" s="110">
        <v>7.0256418520569949E-2</v>
      </c>
      <c r="Z34" s="111">
        <v>11217</v>
      </c>
      <c r="AA34" s="102">
        <v>0</v>
      </c>
      <c r="AB34" s="102">
        <v>0</v>
      </c>
      <c r="AC34" s="235">
        <v>0</v>
      </c>
      <c r="AD34" s="235">
        <v>0</v>
      </c>
      <c r="AE34" s="235">
        <v>0</v>
      </c>
      <c r="AF34" s="9"/>
      <c r="AG34" s="9"/>
      <c r="AH34" s="9"/>
      <c r="AI34" s="9"/>
      <c r="AJ34" s="9"/>
      <c r="AK34" s="9"/>
      <c r="AL34" s="9"/>
      <c r="AM34" s="9"/>
      <c r="AN34" s="9"/>
      <c r="AO34" s="9"/>
      <c r="AP34" s="9"/>
      <c r="AQ34" s="9"/>
      <c r="AR34" s="9"/>
    </row>
    <row r="35" spans="1:44" s="6" customFormat="1" x14ac:dyDescent="1.25">
      <c r="A35" s="108">
        <v>164</v>
      </c>
      <c r="B35" s="19">
        <v>31</v>
      </c>
      <c r="C35" s="91" t="s">
        <v>408</v>
      </c>
      <c r="D35" s="12" t="s">
        <v>53</v>
      </c>
      <c r="E35" s="12" t="s">
        <v>18</v>
      </c>
      <c r="F35" s="13">
        <v>15</v>
      </c>
      <c r="G35" s="14">
        <v>7551.2376610000001</v>
      </c>
      <c r="H35" s="14">
        <v>7551.2376610000001</v>
      </c>
      <c r="I35" s="14" t="s">
        <v>173</v>
      </c>
      <c r="J35" s="278">
        <v>48.133333333333333</v>
      </c>
      <c r="K35" s="72">
        <v>7503</v>
      </c>
      <c r="L35" s="72">
        <v>50000</v>
      </c>
      <c r="M35" s="72">
        <v>1006429</v>
      </c>
      <c r="N35" s="342">
        <v>0</v>
      </c>
      <c r="O35" s="342">
        <v>1.2202</v>
      </c>
      <c r="P35" s="342">
        <v>12.433359096068703</v>
      </c>
      <c r="Q35" s="339">
        <v>52.027599999999993</v>
      </c>
      <c r="R35" s="96">
        <v>12.97086980609418</v>
      </c>
      <c r="S35" s="70">
        <v>31</v>
      </c>
      <c r="T35" s="70">
        <v>19</v>
      </c>
      <c r="U35" s="70">
        <v>7</v>
      </c>
      <c r="V35" s="70">
        <v>81</v>
      </c>
      <c r="W35" s="14">
        <v>38</v>
      </c>
      <c r="X35" s="109">
        <v>9.7697126829422178E-5</v>
      </c>
      <c r="Y35" s="110">
        <v>9.6590937231328823E-5</v>
      </c>
      <c r="Z35" s="111">
        <v>11256</v>
      </c>
      <c r="AA35" s="102">
        <v>0</v>
      </c>
      <c r="AB35" s="102">
        <v>0</v>
      </c>
      <c r="AC35" s="235">
        <v>0</v>
      </c>
      <c r="AD35" s="235">
        <v>0</v>
      </c>
      <c r="AE35" s="235">
        <v>0</v>
      </c>
    </row>
    <row r="36" spans="1:44" s="6" customFormat="1" x14ac:dyDescent="1.25">
      <c r="A36" s="108">
        <v>172</v>
      </c>
      <c r="B36" s="22">
        <v>32</v>
      </c>
      <c r="C36" s="92" t="s">
        <v>409</v>
      </c>
      <c r="D36" s="23" t="s">
        <v>327</v>
      </c>
      <c r="E36" s="23" t="s">
        <v>311</v>
      </c>
      <c r="F36" s="24" t="s">
        <v>28</v>
      </c>
      <c r="G36" s="21">
        <v>3039319.1888839998</v>
      </c>
      <c r="H36" s="21">
        <v>2927450.1039240002</v>
      </c>
      <c r="I36" s="21" t="s">
        <v>179</v>
      </c>
      <c r="J36" s="279">
        <v>44.966666666666669</v>
      </c>
      <c r="K36" s="21">
        <v>1347761</v>
      </c>
      <c r="L36" s="73">
        <v>4000000</v>
      </c>
      <c r="M36" s="74">
        <v>2172084</v>
      </c>
      <c r="N36" s="97">
        <v>1.53</v>
      </c>
      <c r="O36" s="97">
        <v>4.57</v>
      </c>
      <c r="P36" s="97">
        <v>21.14</v>
      </c>
      <c r="Q36" s="340">
        <v>117.20839999999998</v>
      </c>
      <c r="R36" s="97">
        <v>31.278742772424014</v>
      </c>
      <c r="S36" s="71">
        <v>11660</v>
      </c>
      <c r="T36" s="10">
        <v>82</v>
      </c>
      <c r="U36" s="10">
        <v>115</v>
      </c>
      <c r="V36" s="10">
        <v>18</v>
      </c>
      <c r="W36" s="10">
        <v>11775</v>
      </c>
      <c r="X36" s="109">
        <v>0.16346071931111919</v>
      </c>
      <c r="Y36" s="110">
        <v>0.16160991209429568</v>
      </c>
      <c r="Z36" s="111">
        <v>11277</v>
      </c>
      <c r="AA36" s="102">
        <v>0</v>
      </c>
      <c r="AB36" s="102">
        <v>0</v>
      </c>
      <c r="AC36" s="235">
        <v>0</v>
      </c>
      <c r="AD36" s="235">
        <v>0</v>
      </c>
      <c r="AE36" s="235">
        <v>0</v>
      </c>
      <c r="AF36" s="9"/>
      <c r="AG36" s="9"/>
      <c r="AH36" s="9"/>
      <c r="AI36" s="9"/>
      <c r="AJ36" s="9"/>
      <c r="AK36" s="9"/>
      <c r="AL36" s="9"/>
      <c r="AM36" s="9"/>
      <c r="AN36" s="9"/>
      <c r="AO36" s="9"/>
      <c r="AP36" s="9"/>
      <c r="AQ36" s="9"/>
      <c r="AR36" s="9"/>
    </row>
    <row r="37" spans="1:44" s="6" customFormat="1" x14ac:dyDescent="1.25">
      <c r="A37" s="108">
        <v>175</v>
      </c>
      <c r="B37" s="19">
        <v>33</v>
      </c>
      <c r="C37" s="91" t="s">
        <v>410</v>
      </c>
      <c r="D37" s="12" t="s">
        <v>51</v>
      </c>
      <c r="E37" s="12" t="s">
        <v>307</v>
      </c>
      <c r="F37" s="13">
        <v>14</v>
      </c>
      <c r="G37" s="14">
        <v>50724.420007000001</v>
      </c>
      <c r="H37" s="14">
        <v>49244.682849999997</v>
      </c>
      <c r="I37" s="14" t="s">
        <v>184</v>
      </c>
      <c r="J37" s="278">
        <v>43.866666666666667</v>
      </c>
      <c r="K37" s="72">
        <v>48728</v>
      </c>
      <c r="L37" s="72">
        <v>50000</v>
      </c>
      <c r="M37" s="72">
        <v>1010604</v>
      </c>
      <c r="N37" s="342">
        <v>2.0367028034719832</v>
      </c>
      <c r="O37" s="342">
        <v>4.3903702391082948</v>
      </c>
      <c r="P37" s="342">
        <v>17.652820029666465</v>
      </c>
      <c r="Q37" s="339">
        <v>71.747600000000006</v>
      </c>
      <c r="R37" s="96">
        <v>19.627003039513681</v>
      </c>
      <c r="S37" s="70">
        <v>8</v>
      </c>
      <c r="T37" s="70">
        <v>0</v>
      </c>
      <c r="U37" s="70">
        <v>12</v>
      </c>
      <c r="V37" s="70">
        <v>100</v>
      </c>
      <c r="W37" s="14">
        <v>20</v>
      </c>
      <c r="X37" s="109">
        <v>0</v>
      </c>
      <c r="Y37" s="110">
        <v>0</v>
      </c>
      <c r="Z37" s="111">
        <v>11290</v>
      </c>
      <c r="AA37" s="102">
        <v>0</v>
      </c>
      <c r="AB37" s="102">
        <v>0</v>
      </c>
      <c r="AC37" s="235">
        <v>0</v>
      </c>
      <c r="AD37" s="235">
        <v>0</v>
      </c>
      <c r="AE37" s="235">
        <v>0</v>
      </c>
    </row>
    <row r="38" spans="1:44" s="6" customFormat="1" x14ac:dyDescent="1.25">
      <c r="A38" s="108">
        <v>178</v>
      </c>
      <c r="B38" s="22">
        <v>34</v>
      </c>
      <c r="C38" s="92" t="s">
        <v>411</v>
      </c>
      <c r="D38" s="23" t="s">
        <v>53</v>
      </c>
      <c r="E38" s="23" t="s">
        <v>311</v>
      </c>
      <c r="F38" s="24" t="s">
        <v>28</v>
      </c>
      <c r="G38" s="21">
        <v>821733.61345199996</v>
      </c>
      <c r="H38" s="21">
        <v>829765.23264099995</v>
      </c>
      <c r="I38" s="21" t="s">
        <v>188</v>
      </c>
      <c r="J38" s="279">
        <v>40.799999999999997</v>
      </c>
      <c r="K38" s="21">
        <v>400117</v>
      </c>
      <c r="L38" s="73">
        <v>5000000</v>
      </c>
      <c r="M38" s="74">
        <v>2073806</v>
      </c>
      <c r="N38" s="97">
        <v>1.18</v>
      </c>
      <c r="O38" s="97">
        <v>3.33</v>
      </c>
      <c r="P38" s="97">
        <v>20.82</v>
      </c>
      <c r="Q38" s="340">
        <v>107.3806</v>
      </c>
      <c r="R38" s="97">
        <v>31.582529411764707</v>
      </c>
      <c r="S38" s="71">
        <v>75</v>
      </c>
      <c r="T38" s="10">
        <v>9</v>
      </c>
      <c r="U38" s="10">
        <v>10</v>
      </c>
      <c r="V38" s="10">
        <v>91</v>
      </c>
      <c r="W38" s="10">
        <v>85</v>
      </c>
      <c r="X38" s="109">
        <v>5.0851971508827244E-3</v>
      </c>
      <c r="Y38" s="110">
        <v>5.0276192837016148E-3</v>
      </c>
      <c r="Z38" s="111">
        <v>11302</v>
      </c>
      <c r="AA38" s="102">
        <v>0</v>
      </c>
      <c r="AB38" s="102">
        <v>0</v>
      </c>
      <c r="AC38" s="235">
        <v>0</v>
      </c>
      <c r="AD38" s="235">
        <v>0</v>
      </c>
      <c r="AE38" s="235">
        <v>0</v>
      </c>
      <c r="AF38" s="9"/>
      <c r="AG38" s="9"/>
      <c r="AH38" s="9"/>
      <c r="AI38" s="9"/>
      <c r="AJ38" s="9"/>
      <c r="AK38" s="9"/>
      <c r="AL38" s="9"/>
      <c r="AM38" s="9"/>
      <c r="AN38" s="9"/>
      <c r="AO38" s="9"/>
      <c r="AP38" s="9"/>
      <c r="AQ38" s="9"/>
      <c r="AR38" s="9"/>
    </row>
    <row r="39" spans="1:44" s="6" customFormat="1" x14ac:dyDescent="1.25">
      <c r="A39" s="108">
        <v>183</v>
      </c>
      <c r="B39" s="19">
        <v>35</v>
      </c>
      <c r="C39" s="91" t="s">
        <v>412</v>
      </c>
      <c r="D39" s="12" t="s">
        <v>197</v>
      </c>
      <c r="E39" s="12" t="s">
        <v>307</v>
      </c>
      <c r="F39" s="13">
        <v>20</v>
      </c>
      <c r="G39" s="14">
        <v>39317151</v>
      </c>
      <c r="H39" s="14">
        <v>37796716</v>
      </c>
      <c r="I39" s="14" t="s">
        <v>198</v>
      </c>
      <c r="J39" s="278">
        <v>37.799999999999997</v>
      </c>
      <c r="K39" s="72">
        <v>37796716</v>
      </c>
      <c r="L39" s="72">
        <v>40000000</v>
      </c>
      <c r="M39" s="72">
        <v>1000000</v>
      </c>
      <c r="N39" s="342">
        <v>1.5067999999999999</v>
      </c>
      <c r="O39" s="342">
        <v>4.5236999999999998</v>
      </c>
      <c r="P39" s="342">
        <v>18.914961535411216</v>
      </c>
      <c r="Q39" s="339">
        <v>64.936799999999991</v>
      </c>
      <c r="R39" s="96">
        <v>20.61485714285714</v>
      </c>
      <c r="S39" s="70">
        <v>64173</v>
      </c>
      <c r="T39" s="70">
        <v>88</v>
      </c>
      <c r="U39" s="70">
        <v>94</v>
      </c>
      <c r="V39" s="70">
        <v>12</v>
      </c>
      <c r="W39" s="14">
        <v>64267</v>
      </c>
      <c r="X39" s="109">
        <v>2.2648883156674642</v>
      </c>
      <c r="Y39" s="110">
        <v>2.2392437959467473</v>
      </c>
      <c r="Z39" s="111">
        <v>11310</v>
      </c>
      <c r="AA39" s="102">
        <v>0</v>
      </c>
      <c r="AB39" s="102">
        <v>0</v>
      </c>
      <c r="AC39" s="235">
        <v>0</v>
      </c>
      <c r="AD39" s="235">
        <v>0</v>
      </c>
      <c r="AE39" s="235">
        <v>0</v>
      </c>
    </row>
    <row r="40" spans="1:44" s="6" customFormat="1" x14ac:dyDescent="1.25">
      <c r="A40" s="108">
        <v>191</v>
      </c>
      <c r="B40" s="22">
        <v>36</v>
      </c>
      <c r="C40" s="92" t="s">
        <v>413</v>
      </c>
      <c r="D40" s="23" t="s">
        <v>51</v>
      </c>
      <c r="E40" s="23" t="s">
        <v>309</v>
      </c>
      <c r="F40" s="24" t="s">
        <v>28</v>
      </c>
      <c r="G40" s="21">
        <v>8334479.3148480002</v>
      </c>
      <c r="H40" s="21">
        <v>8534638.0929140002</v>
      </c>
      <c r="I40" s="21" t="s">
        <v>206</v>
      </c>
      <c r="J40" s="279">
        <v>37.166666666666671</v>
      </c>
      <c r="K40" s="21">
        <v>430921420</v>
      </c>
      <c r="L40" s="73">
        <v>500000000</v>
      </c>
      <c r="M40" s="74">
        <v>19806</v>
      </c>
      <c r="N40" s="97">
        <v>1.44</v>
      </c>
      <c r="O40" s="97">
        <v>5.38</v>
      </c>
      <c r="P40" s="97">
        <v>24.15</v>
      </c>
      <c r="Q40" s="340">
        <v>98.06</v>
      </c>
      <c r="R40" s="97">
        <v>31.660627802690577</v>
      </c>
      <c r="S40" s="71">
        <v>2848</v>
      </c>
      <c r="T40" s="10">
        <v>85.996210167505723</v>
      </c>
      <c r="U40" s="10">
        <v>138</v>
      </c>
      <c r="V40" s="10">
        <v>14.003789832494288</v>
      </c>
      <c r="W40" s="10">
        <v>2986</v>
      </c>
      <c r="X40" s="109">
        <v>0.49977493797098288</v>
      </c>
      <c r="Y40" s="110">
        <v>0.49411616523412938</v>
      </c>
      <c r="Z40" s="111">
        <v>11315</v>
      </c>
      <c r="AA40" s="102">
        <v>0</v>
      </c>
      <c r="AB40" s="102">
        <v>0</v>
      </c>
      <c r="AC40" s="235">
        <v>0</v>
      </c>
      <c r="AD40" s="235">
        <v>0</v>
      </c>
      <c r="AE40" s="235">
        <v>0</v>
      </c>
      <c r="AF40" s="9"/>
      <c r="AG40" s="9"/>
      <c r="AH40" s="9"/>
      <c r="AI40" s="9"/>
      <c r="AJ40" s="9"/>
      <c r="AK40" s="9"/>
      <c r="AL40" s="9"/>
      <c r="AM40" s="9"/>
      <c r="AN40" s="9"/>
      <c r="AO40" s="9"/>
      <c r="AP40" s="9"/>
      <c r="AQ40" s="9"/>
      <c r="AR40" s="9"/>
    </row>
    <row r="41" spans="1:44" s="6" customFormat="1" x14ac:dyDescent="1.25">
      <c r="A41" s="108">
        <v>195</v>
      </c>
      <c r="B41" s="19">
        <v>37</v>
      </c>
      <c r="C41" s="91" t="s">
        <v>414</v>
      </c>
      <c r="D41" s="12" t="s">
        <v>208</v>
      </c>
      <c r="E41" s="12" t="s">
        <v>307</v>
      </c>
      <c r="F41" s="13">
        <v>17</v>
      </c>
      <c r="G41" s="14">
        <v>7187375.5582870003</v>
      </c>
      <c r="H41" s="14">
        <v>7079164.2640530001</v>
      </c>
      <c r="I41" s="14" t="s">
        <v>210</v>
      </c>
      <c r="J41" s="278">
        <v>35.666666666666671</v>
      </c>
      <c r="K41" s="72">
        <v>7058874</v>
      </c>
      <c r="L41" s="72">
        <v>15000000</v>
      </c>
      <c r="M41" s="72">
        <v>1002874</v>
      </c>
      <c r="N41" s="342">
        <v>1.686453133693764</v>
      </c>
      <c r="O41" s="342">
        <v>4.8392617466407879</v>
      </c>
      <c r="P41" s="342">
        <v>19.848587219302388</v>
      </c>
      <c r="Q41" s="339">
        <v>61.268000000000001</v>
      </c>
      <c r="R41" s="96">
        <v>20.613532710280371</v>
      </c>
      <c r="S41" s="70">
        <v>2876</v>
      </c>
      <c r="T41" s="70">
        <v>93</v>
      </c>
      <c r="U41" s="70">
        <v>27</v>
      </c>
      <c r="V41" s="70">
        <v>7</v>
      </c>
      <c r="W41" s="14">
        <v>2903</v>
      </c>
      <c r="X41" s="109">
        <v>0.44830645281037484</v>
      </c>
      <c r="Y41" s="110">
        <v>0.44323043930874112</v>
      </c>
      <c r="Z41" s="111">
        <v>11338</v>
      </c>
      <c r="AA41" s="102">
        <v>0</v>
      </c>
      <c r="AB41" s="102">
        <v>0</v>
      </c>
      <c r="AC41" s="235">
        <v>0</v>
      </c>
      <c r="AD41" s="235">
        <v>0</v>
      </c>
      <c r="AE41" s="235">
        <v>0</v>
      </c>
    </row>
    <row r="42" spans="1:44" s="6" customFormat="1" x14ac:dyDescent="1.25">
      <c r="A42" s="108">
        <v>196</v>
      </c>
      <c r="B42" s="22">
        <v>38</v>
      </c>
      <c r="C42" s="92" t="s">
        <v>415</v>
      </c>
      <c r="D42" s="23" t="s">
        <v>209</v>
      </c>
      <c r="E42" s="23" t="s">
        <v>307</v>
      </c>
      <c r="F42" s="24">
        <v>17</v>
      </c>
      <c r="G42" s="21">
        <v>24623771.518125001</v>
      </c>
      <c r="H42" s="21">
        <v>24213333.020624999</v>
      </c>
      <c r="I42" s="21" t="s">
        <v>211</v>
      </c>
      <c r="J42" s="279">
        <v>35.299999999999997</v>
      </c>
      <c r="K42" s="21">
        <v>24048003</v>
      </c>
      <c r="L42" s="73">
        <v>50000000</v>
      </c>
      <c r="M42" s="74">
        <v>1006875</v>
      </c>
      <c r="N42" s="97">
        <v>1.522209274717895</v>
      </c>
      <c r="O42" s="97">
        <v>4.4239243156903498</v>
      </c>
      <c r="P42" s="97">
        <v>18.403115774948901</v>
      </c>
      <c r="Q42" s="340">
        <v>59.571100000000001</v>
      </c>
      <c r="R42" s="97">
        <v>20.250798866855526</v>
      </c>
      <c r="S42" s="71">
        <v>60838</v>
      </c>
      <c r="T42" s="10">
        <v>97</v>
      </c>
      <c r="U42" s="10">
        <v>63</v>
      </c>
      <c r="V42" s="10">
        <v>3</v>
      </c>
      <c r="W42" s="10">
        <v>60901</v>
      </c>
      <c r="X42" s="109">
        <v>1.5993236564438018</v>
      </c>
      <c r="Y42" s="110">
        <v>1.58121508713212</v>
      </c>
      <c r="Z42" s="111">
        <v>11343</v>
      </c>
      <c r="AA42" s="102">
        <v>0</v>
      </c>
      <c r="AB42" s="102">
        <v>0</v>
      </c>
      <c r="AC42" s="235">
        <v>0</v>
      </c>
      <c r="AD42" s="235">
        <v>0</v>
      </c>
      <c r="AE42" s="235">
        <v>0</v>
      </c>
      <c r="AF42" s="9"/>
      <c r="AG42" s="9"/>
      <c r="AH42" s="9"/>
      <c r="AI42" s="9"/>
      <c r="AJ42" s="9"/>
      <c r="AK42" s="9"/>
      <c r="AL42" s="9"/>
      <c r="AM42" s="9"/>
      <c r="AN42" s="9"/>
      <c r="AO42" s="9"/>
      <c r="AP42" s="9"/>
      <c r="AQ42" s="9"/>
      <c r="AR42" s="9"/>
    </row>
    <row r="43" spans="1:44" s="6" customFormat="1" x14ac:dyDescent="1.25">
      <c r="A43" s="108">
        <v>197</v>
      </c>
      <c r="B43" s="19">
        <v>39</v>
      </c>
      <c r="C43" s="91" t="s">
        <v>416</v>
      </c>
      <c r="D43" s="12" t="s">
        <v>227</v>
      </c>
      <c r="E43" s="12" t="s">
        <v>310</v>
      </c>
      <c r="F43" s="13" t="s">
        <v>28</v>
      </c>
      <c r="G43" s="14">
        <v>51343.512468000001</v>
      </c>
      <c r="H43" s="14">
        <v>51396.144100999998</v>
      </c>
      <c r="I43" s="14" t="s">
        <v>218</v>
      </c>
      <c r="J43" s="278">
        <v>34.966666666666669</v>
      </c>
      <c r="K43" s="72">
        <v>5113740</v>
      </c>
      <c r="L43" s="72">
        <v>50000000</v>
      </c>
      <c r="M43" s="72">
        <v>10051</v>
      </c>
      <c r="N43" s="342">
        <v>2.8653865287036115</v>
      </c>
      <c r="O43" s="342">
        <v>5.7080566841740161</v>
      </c>
      <c r="P43" s="342">
        <v>20.003957261574989</v>
      </c>
      <c r="Q43" s="339">
        <v>71.47</v>
      </c>
      <c r="R43" s="96">
        <v>24.527359389895135</v>
      </c>
      <c r="S43" s="70">
        <v>54</v>
      </c>
      <c r="T43" s="70">
        <v>90.897285689930968</v>
      </c>
      <c r="U43" s="70">
        <v>10</v>
      </c>
      <c r="V43" s="70">
        <v>9.1027143100690289</v>
      </c>
      <c r="W43" s="14">
        <v>64</v>
      </c>
      <c r="X43" s="109">
        <v>3.1812038885018516E-3</v>
      </c>
      <c r="Y43" s="110">
        <v>3.1451842555292359E-3</v>
      </c>
      <c r="Z43" s="111">
        <v>11323</v>
      </c>
      <c r="AA43" s="102">
        <v>0</v>
      </c>
      <c r="AB43" s="102">
        <v>0</v>
      </c>
      <c r="AC43" s="235">
        <v>0</v>
      </c>
      <c r="AD43" s="235">
        <v>0</v>
      </c>
      <c r="AE43" s="235">
        <v>0</v>
      </c>
    </row>
    <row r="44" spans="1:44" s="6" customFormat="1" x14ac:dyDescent="1.25">
      <c r="A44" s="108">
        <v>201</v>
      </c>
      <c r="B44" s="22">
        <v>40</v>
      </c>
      <c r="C44" s="92" t="s">
        <v>417</v>
      </c>
      <c r="D44" s="23" t="s">
        <v>224</v>
      </c>
      <c r="E44" s="23" t="s">
        <v>310</v>
      </c>
      <c r="F44" s="24" t="s">
        <v>28</v>
      </c>
      <c r="G44" s="21">
        <v>492684.29001699999</v>
      </c>
      <c r="H44" s="21">
        <v>491999.54013500002</v>
      </c>
      <c r="I44" s="21" t="s">
        <v>228</v>
      </c>
      <c r="J44" s="279">
        <v>33.666666666666671</v>
      </c>
      <c r="K44" s="21">
        <v>48904690</v>
      </c>
      <c r="L44" s="73">
        <v>50000000</v>
      </c>
      <c r="M44" s="74">
        <v>10061</v>
      </c>
      <c r="N44" s="97">
        <v>1.4610873670609283</v>
      </c>
      <c r="O44" s="97">
        <v>4.491255961844197</v>
      </c>
      <c r="P44" s="97">
        <v>17.188226181254844</v>
      </c>
      <c r="Q44" s="340">
        <v>51.29</v>
      </c>
      <c r="R44" s="97">
        <v>18.281584158415839</v>
      </c>
      <c r="S44" s="71">
        <v>20</v>
      </c>
      <c r="T44" s="10">
        <v>97</v>
      </c>
      <c r="U44" s="10">
        <v>7</v>
      </c>
      <c r="V44" s="10">
        <v>3</v>
      </c>
      <c r="W44" s="10">
        <v>27</v>
      </c>
      <c r="X44" s="109">
        <v>3.2497240376908113E-2</v>
      </c>
      <c r="Y44" s="110">
        <v>3.2129285755945307E-2</v>
      </c>
      <c r="Z44" s="111">
        <v>11340</v>
      </c>
      <c r="AA44" s="102">
        <v>0</v>
      </c>
      <c r="AB44" s="102">
        <v>0</v>
      </c>
      <c r="AC44" s="235">
        <v>0</v>
      </c>
      <c r="AD44" s="235">
        <v>0</v>
      </c>
      <c r="AE44" s="235">
        <v>0</v>
      </c>
      <c r="AF44" s="9"/>
      <c r="AG44" s="9"/>
      <c r="AH44" s="9"/>
      <c r="AI44" s="9"/>
      <c r="AJ44" s="9"/>
      <c r="AK44" s="9"/>
      <c r="AL44" s="9"/>
      <c r="AM44" s="9"/>
      <c r="AN44" s="9"/>
      <c r="AO44" s="9"/>
      <c r="AP44" s="9"/>
      <c r="AQ44" s="9"/>
      <c r="AR44" s="9"/>
    </row>
    <row r="45" spans="1:44" s="6" customFormat="1" x14ac:dyDescent="1.25">
      <c r="A45" s="108">
        <v>205</v>
      </c>
      <c r="B45" s="19">
        <v>41</v>
      </c>
      <c r="C45" s="91" t="s">
        <v>418</v>
      </c>
      <c r="D45" s="12" t="s">
        <v>52</v>
      </c>
      <c r="E45" s="12" t="s">
        <v>311</v>
      </c>
      <c r="F45" s="13" t="s">
        <v>28</v>
      </c>
      <c r="G45" s="14">
        <v>19680.581214000002</v>
      </c>
      <c r="H45" s="14">
        <v>19803.719880000001</v>
      </c>
      <c r="I45" s="14" t="s">
        <v>229</v>
      </c>
      <c r="J45" s="278">
        <v>33.200000000000003</v>
      </c>
      <c r="K45" s="72">
        <v>19677</v>
      </c>
      <c r="L45" s="72">
        <v>50000</v>
      </c>
      <c r="M45" s="72">
        <v>1006440</v>
      </c>
      <c r="N45" s="342">
        <v>-0.72323954498644671</v>
      </c>
      <c r="O45" s="342">
        <v>3.2399397379167887</v>
      </c>
      <c r="P45" s="342">
        <v>15.681254469182853</v>
      </c>
      <c r="Q45" s="339">
        <v>50.980199999999996</v>
      </c>
      <c r="R45" s="96">
        <v>18.426578313253007</v>
      </c>
      <c r="S45" s="70">
        <v>14</v>
      </c>
      <c r="T45" s="70">
        <v>1</v>
      </c>
      <c r="U45" s="70">
        <v>11</v>
      </c>
      <c r="V45" s="70">
        <v>99</v>
      </c>
      <c r="W45" s="14">
        <v>25</v>
      </c>
      <c r="X45" s="109">
        <v>1.3485182441320215E-5</v>
      </c>
      <c r="Y45" s="110">
        <v>1.3332494547324881E-5</v>
      </c>
      <c r="Z45" s="111">
        <v>11363</v>
      </c>
      <c r="AA45" s="102">
        <v>0</v>
      </c>
      <c r="AB45" s="102">
        <v>0</v>
      </c>
      <c r="AC45" s="235">
        <v>0</v>
      </c>
      <c r="AD45" s="235">
        <v>0</v>
      </c>
      <c r="AE45" s="235">
        <v>0</v>
      </c>
    </row>
    <row r="46" spans="1:44" s="6" customFormat="1" x14ac:dyDescent="1.25">
      <c r="A46" s="108">
        <v>207</v>
      </c>
      <c r="B46" s="22">
        <v>42</v>
      </c>
      <c r="C46" s="92" t="s">
        <v>419</v>
      </c>
      <c r="D46" s="23" t="s">
        <v>347</v>
      </c>
      <c r="E46" s="23" t="s">
        <v>310</v>
      </c>
      <c r="F46" s="24" t="s">
        <v>28</v>
      </c>
      <c r="G46" s="21">
        <v>1014235.2</v>
      </c>
      <c r="H46" s="21">
        <v>1015760.9</v>
      </c>
      <c r="I46" s="21" t="s">
        <v>236</v>
      </c>
      <c r="J46" s="279">
        <v>32.233333333333334</v>
      </c>
      <c r="K46" s="21">
        <v>100700000</v>
      </c>
      <c r="L46" s="73">
        <v>500000000</v>
      </c>
      <c r="M46" s="74">
        <v>10087</v>
      </c>
      <c r="N46" s="97">
        <v>1.6658403569657907</v>
      </c>
      <c r="O46" s="97">
        <v>4.6650124069478913</v>
      </c>
      <c r="P46" s="97">
        <v>13.923327895595433</v>
      </c>
      <c r="Q46" s="340">
        <v>39.67</v>
      </c>
      <c r="R46" s="97">
        <v>14.768562564632884</v>
      </c>
      <c r="S46" s="71">
        <v>48</v>
      </c>
      <c r="T46" s="10">
        <v>99.328693147964259</v>
      </c>
      <c r="U46" s="10">
        <v>7</v>
      </c>
      <c r="V46" s="10">
        <v>0.6713068520357498</v>
      </c>
      <c r="W46" s="10">
        <v>55</v>
      </c>
      <c r="X46" s="109">
        <v>6.8703089094877379E-2</v>
      </c>
      <c r="Y46" s="110">
        <v>6.7925188608138121E-2</v>
      </c>
      <c r="Z46" s="111">
        <v>11367</v>
      </c>
      <c r="AA46" s="102">
        <v>0</v>
      </c>
      <c r="AB46" s="102">
        <v>0</v>
      </c>
      <c r="AC46" s="235">
        <v>0</v>
      </c>
      <c r="AD46" s="235">
        <v>0</v>
      </c>
      <c r="AE46" s="235">
        <v>0</v>
      </c>
      <c r="AF46" s="9"/>
      <c r="AG46" s="9"/>
      <c r="AH46" s="9"/>
      <c r="AI46" s="9"/>
      <c r="AJ46" s="9"/>
      <c r="AK46" s="9"/>
      <c r="AL46" s="9"/>
      <c r="AM46" s="9"/>
      <c r="AN46" s="9"/>
      <c r="AO46" s="9"/>
      <c r="AP46" s="9"/>
      <c r="AQ46" s="9"/>
      <c r="AR46" s="9"/>
    </row>
    <row r="47" spans="1:44" s="6" customFormat="1" x14ac:dyDescent="1.25">
      <c r="A47" s="108">
        <v>208</v>
      </c>
      <c r="B47" s="19">
        <v>43</v>
      </c>
      <c r="C47" s="91" t="s">
        <v>420</v>
      </c>
      <c r="D47" s="12" t="s">
        <v>261</v>
      </c>
      <c r="E47" s="12" t="s">
        <v>307</v>
      </c>
      <c r="F47" s="13">
        <v>16</v>
      </c>
      <c r="G47" s="14">
        <v>90045349</v>
      </c>
      <c r="H47" s="14">
        <v>90740479</v>
      </c>
      <c r="I47" s="14" t="s">
        <v>238</v>
      </c>
      <c r="J47" s="278">
        <v>31.3</v>
      </c>
      <c r="K47" s="72">
        <v>90740479</v>
      </c>
      <c r="L47" s="72">
        <v>100000000</v>
      </c>
      <c r="M47" s="72">
        <v>1000000</v>
      </c>
      <c r="N47" s="342">
        <v>1.5944</v>
      </c>
      <c r="O47" s="342">
        <v>4.7384999999999993</v>
      </c>
      <c r="P47" s="342">
        <v>20.723600000000001</v>
      </c>
      <c r="Q47" s="339">
        <v>54.417400000000008</v>
      </c>
      <c r="R47" s="96">
        <v>20.862900958466454</v>
      </c>
      <c r="S47" s="70">
        <v>196784</v>
      </c>
      <c r="T47" s="70">
        <v>99</v>
      </c>
      <c r="U47" s="70">
        <v>75</v>
      </c>
      <c r="V47" s="70">
        <v>1</v>
      </c>
      <c r="W47" s="14">
        <v>196859</v>
      </c>
      <c r="X47" s="109">
        <v>6.1171103324377452</v>
      </c>
      <c r="Y47" s="110">
        <v>6.0478484816573577</v>
      </c>
      <c r="Z47" s="111">
        <v>11379</v>
      </c>
      <c r="AA47" s="102">
        <v>0</v>
      </c>
      <c r="AB47" s="102">
        <v>0</v>
      </c>
      <c r="AC47" s="235">
        <v>0</v>
      </c>
      <c r="AD47" s="235">
        <v>0</v>
      </c>
      <c r="AE47" s="235">
        <v>0</v>
      </c>
    </row>
    <row r="48" spans="1:44" s="6" customFormat="1" x14ac:dyDescent="1.25">
      <c r="A48" s="108">
        <v>210</v>
      </c>
      <c r="B48" s="22">
        <v>44</v>
      </c>
      <c r="C48" s="92" t="s">
        <v>421</v>
      </c>
      <c r="D48" s="23" t="s">
        <v>239</v>
      </c>
      <c r="E48" s="23" t="s">
        <v>307</v>
      </c>
      <c r="F48" s="24">
        <v>15</v>
      </c>
      <c r="G48" s="21">
        <v>24039477.141254999</v>
      </c>
      <c r="H48" s="21">
        <v>24441944.672665</v>
      </c>
      <c r="I48" s="21" t="s">
        <v>240</v>
      </c>
      <c r="J48" s="279">
        <v>30.4</v>
      </c>
      <c r="K48" s="21">
        <v>24419100</v>
      </c>
      <c r="L48" s="73">
        <v>40000000</v>
      </c>
      <c r="M48" s="74">
        <v>1000935</v>
      </c>
      <c r="N48" s="97">
        <v>1.4781179597076735</v>
      </c>
      <c r="O48" s="97">
        <v>4.3746145411327717</v>
      </c>
      <c r="P48" s="97">
        <v>16.369284865194242</v>
      </c>
      <c r="Q48" s="340">
        <v>47.555</v>
      </c>
      <c r="R48" s="97">
        <v>18.77171052631579</v>
      </c>
      <c r="S48" s="71">
        <v>58685</v>
      </c>
      <c r="T48" s="10">
        <v>93</v>
      </c>
      <c r="U48" s="10">
        <v>349</v>
      </c>
      <c r="V48" s="10">
        <v>7</v>
      </c>
      <c r="W48" s="10">
        <v>59034</v>
      </c>
      <c r="X48" s="109">
        <v>1.5478495917421262</v>
      </c>
      <c r="Y48" s="110">
        <v>1.5303238448408105</v>
      </c>
      <c r="Z48" s="111">
        <v>11385</v>
      </c>
      <c r="AA48" s="102">
        <v>0</v>
      </c>
      <c r="AB48" s="102">
        <v>0</v>
      </c>
      <c r="AC48" s="235">
        <v>0</v>
      </c>
      <c r="AD48" s="235">
        <v>0</v>
      </c>
      <c r="AE48" s="235">
        <v>0</v>
      </c>
      <c r="AF48" s="9"/>
      <c r="AG48" s="9"/>
      <c r="AH48" s="9"/>
      <c r="AI48" s="9"/>
      <c r="AJ48" s="9"/>
      <c r="AK48" s="9"/>
      <c r="AL48" s="9"/>
      <c r="AM48" s="9"/>
      <c r="AN48" s="9"/>
      <c r="AO48" s="9"/>
      <c r="AP48" s="9"/>
      <c r="AQ48" s="9"/>
      <c r="AR48" s="9"/>
    </row>
    <row r="49" spans="1:44" s="6" customFormat="1" x14ac:dyDescent="1.25">
      <c r="A49" s="108">
        <v>214</v>
      </c>
      <c r="B49" s="19">
        <v>45</v>
      </c>
      <c r="C49" s="91" t="s">
        <v>422</v>
      </c>
      <c r="D49" s="12" t="s">
        <v>328</v>
      </c>
      <c r="E49" s="12" t="s">
        <v>307</v>
      </c>
      <c r="F49" s="13">
        <v>16</v>
      </c>
      <c r="G49" s="14">
        <v>25777228.678585999</v>
      </c>
      <c r="H49" s="14">
        <v>31328423.81772</v>
      </c>
      <c r="I49" s="14" t="s">
        <v>246</v>
      </c>
      <c r="J49" s="278">
        <v>29.833333333333336</v>
      </c>
      <c r="K49" s="72">
        <v>31037294</v>
      </c>
      <c r="L49" s="72">
        <v>40000000</v>
      </c>
      <c r="M49" s="72">
        <v>1009380</v>
      </c>
      <c r="N49" s="342">
        <v>1.6148450612241658</v>
      </c>
      <c r="O49" s="342">
        <v>4.5500999999999996</v>
      </c>
      <c r="P49" s="342">
        <v>18.6694</v>
      </c>
      <c r="Q49" s="339">
        <v>47.537800000000004</v>
      </c>
      <c r="R49" s="96">
        <v>19.121349720670391</v>
      </c>
      <c r="S49" s="70">
        <v>21938</v>
      </c>
      <c r="T49" s="70">
        <v>88</v>
      </c>
      <c r="U49" s="70">
        <v>135</v>
      </c>
      <c r="V49" s="70">
        <v>12</v>
      </c>
      <c r="W49" s="14">
        <v>22073</v>
      </c>
      <c r="X49" s="109">
        <v>1.8772895786245642</v>
      </c>
      <c r="Y49" s="110">
        <v>1.8560337006691221</v>
      </c>
      <c r="Z49" s="111">
        <v>11383</v>
      </c>
      <c r="AA49" s="102">
        <v>0</v>
      </c>
      <c r="AB49" s="102">
        <v>0</v>
      </c>
      <c r="AC49" s="235">
        <v>0</v>
      </c>
      <c r="AD49" s="235">
        <v>0</v>
      </c>
      <c r="AE49" s="235">
        <v>0</v>
      </c>
    </row>
    <row r="50" spans="1:44" s="6" customFormat="1" x14ac:dyDescent="1.25">
      <c r="A50" s="108">
        <v>212</v>
      </c>
      <c r="B50" s="22">
        <v>46</v>
      </c>
      <c r="C50" s="92" t="s">
        <v>423</v>
      </c>
      <c r="D50" s="23" t="s">
        <v>25</v>
      </c>
      <c r="E50" s="23" t="s">
        <v>307</v>
      </c>
      <c r="F50" s="24">
        <v>17</v>
      </c>
      <c r="G50" s="21">
        <v>229097.26400600001</v>
      </c>
      <c r="H50" s="21">
        <v>236976.60115500001</v>
      </c>
      <c r="I50" s="21" t="s">
        <v>247</v>
      </c>
      <c r="J50" s="279">
        <v>29.666666666666664</v>
      </c>
      <c r="K50" s="21">
        <v>219375</v>
      </c>
      <c r="L50" s="73">
        <v>500000</v>
      </c>
      <c r="M50" s="74">
        <v>1080235</v>
      </c>
      <c r="N50" s="97">
        <v>1.021166690581216</v>
      </c>
      <c r="O50" s="97">
        <v>3.8365434570377546</v>
      </c>
      <c r="P50" s="97">
        <v>17.956193616707552</v>
      </c>
      <c r="Q50" s="340">
        <v>51.484399999999994</v>
      </c>
      <c r="R50" s="97">
        <v>20.825150561797752</v>
      </c>
      <c r="S50" s="71">
        <v>21</v>
      </c>
      <c r="T50" s="10">
        <v>1</v>
      </c>
      <c r="U50" s="10">
        <v>13</v>
      </c>
      <c r="V50" s="10">
        <v>99</v>
      </c>
      <c r="W50" s="10">
        <v>34</v>
      </c>
      <c r="X50" s="109">
        <v>1.6136729464278555E-4</v>
      </c>
      <c r="Y50" s="110">
        <v>1.5954019052417644E-4</v>
      </c>
      <c r="Z50" s="111">
        <v>11380</v>
      </c>
      <c r="AA50" s="102">
        <v>0</v>
      </c>
      <c r="AB50" s="102">
        <v>0</v>
      </c>
      <c r="AC50" s="235">
        <v>0</v>
      </c>
      <c r="AD50" s="235">
        <v>0</v>
      </c>
      <c r="AE50" s="235">
        <v>0</v>
      </c>
      <c r="AF50" s="9"/>
      <c r="AG50" s="9"/>
      <c r="AH50" s="9"/>
      <c r="AI50" s="9"/>
      <c r="AJ50" s="9"/>
      <c r="AK50" s="9"/>
      <c r="AL50" s="9"/>
      <c r="AM50" s="9"/>
      <c r="AN50" s="9"/>
      <c r="AO50" s="9"/>
      <c r="AP50" s="9"/>
      <c r="AQ50" s="9"/>
      <c r="AR50" s="9"/>
    </row>
    <row r="51" spans="1:44" s="6" customFormat="1" x14ac:dyDescent="1.25">
      <c r="A51" s="108">
        <v>215</v>
      </c>
      <c r="B51" s="19">
        <v>47</v>
      </c>
      <c r="C51" s="91" t="s">
        <v>424</v>
      </c>
      <c r="D51" s="12" t="s">
        <v>243</v>
      </c>
      <c r="E51" s="12" t="s">
        <v>307</v>
      </c>
      <c r="F51" s="13" t="s">
        <v>28</v>
      </c>
      <c r="G51" s="14">
        <v>56235.615403000003</v>
      </c>
      <c r="H51" s="14">
        <v>54078.386100999996</v>
      </c>
      <c r="I51" s="14" t="s">
        <v>244</v>
      </c>
      <c r="J51" s="278">
        <v>29.333333333333336</v>
      </c>
      <c r="K51" s="72">
        <v>52009</v>
      </c>
      <c r="L51" s="72">
        <v>200000</v>
      </c>
      <c r="M51" s="72">
        <v>1039789</v>
      </c>
      <c r="N51" s="342">
        <v>-0.55000000000000004</v>
      </c>
      <c r="O51" s="342">
        <v>-3.14</v>
      </c>
      <c r="P51" s="342">
        <v>0.54</v>
      </c>
      <c r="Q51" s="339">
        <v>3.9788999999999999</v>
      </c>
      <c r="R51" s="96">
        <v>1.6277318181818179</v>
      </c>
      <c r="S51" s="70">
        <v>18</v>
      </c>
      <c r="T51" s="70">
        <v>45</v>
      </c>
      <c r="U51" s="70">
        <v>4</v>
      </c>
      <c r="V51" s="70">
        <v>55.000000000000007</v>
      </c>
      <c r="W51" s="14">
        <v>22</v>
      </c>
      <c r="X51" s="109">
        <v>1.6570907294456397E-3</v>
      </c>
      <c r="Y51" s="110">
        <v>1.6383280842430822E-3</v>
      </c>
      <c r="Z51" s="111">
        <v>11391</v>
      </c>
      <c r="AA51" s="102">
        <v>0</v>
      </c>
      <c r="AB51" s="102">
        <v>0</v>
      </c>
      <c r="AC51" s="235">
        <v>0</v>
      </c>
      <c r="AD51" s="235">
        <v>0</v>
      </c>
      <c r="AE51" s="235">
        <v>0</v>
      </c>
    </row>
    <row r="52" spans="1:44" s="6" customFormat="1" x14ac:dyDescent="1.25">
      <c r="A52" s="108">
        <v>217</v>
      </c>
      <c r="B52" s="22">
        <v>48</v>
      </c>
      <c r="C52" s="92" t="s">
        <v>425</v>
      </c>
      <c r="D52" s="23" t="s">
        <v>249</v>
      </c>
      <c r="E52" s="23" t="s">
        <v>307</v>
      </c>
      <c r="F52" s="24">
        <v>18</v>
      </c>
      <c r="G52" s="21">
        <v>1904409.376281</v>
      </c>
      <c r="H52" s="21">
        <v>1902401.0537380001</v>
      </c>
      <c r="I52" s="21" t="s">
        <v>250</v>
      </c>
      <c r="J52" s="279">
        <v>29.066666666666666</v>
      </c>
      <c r="K52" s="21">
        <v>1865100</v>
      </c>
      <c r="L52" s="73">
        <v>5000000</v>
      </c>
      <c r="M52" s="74">
        <v>1019999</v>
      </c>
      <c r="N52" s="97">
        <v>1.823</v>
      </c>
      <c r="O52" s="97">
        <v>5.2404999999999999</v>
      </c>
      <c r="P52" s="97">
        <v>20.628900000000002</v>
      </c>
      <c r="Q52" s="340">
        <v>57.299599999999998</v>
      </c>
      <c r="R52" s="97">
        <v>23.655798165137615</v>
      </c>
      <c r="S52" s="71">
        <v>1676</v>
      </c>
      <c r="T52" s="10">
        <v>48</v>
      </c>
      <c r="U52" s="10">
        <v>12</v>
      </c>
      <c r="V52" s="10">
        <v>52</v>
      </c>
      <c r="W52" s="10">
        <v>1688</v>
      </c>
      <c r="X52" s="109">
        <v>6.2180379302476996E-2</v>
      </c>
      <c r="Y52" s="110">
        <v>6.1476333124025971E-2</v>
      </c>
      <c r="Z52" s="111">
        <v>11394</v>
      </c>
      <c r="AA52" s="102">
        <v>0</v>
      </c>
      <c r="AB52" s="102">
        <v>0</v>
      </c>
      <c r="AC52" s="235">
        <v>0</v>
      </c>
      <c r="AD52" s="235">
        <v>0</v>
      </c>
      <c r="AE52" s="235">
        <v>0</v>
      </c>
      <c r="AF52" s="9"/>
      <c r="AG52" s="9"/>
      <c r="AH52" s="9"/>
      <c r="AI52" s="9"/>
      <c r="AJ52" s="9"/>
      <c r="AK52" s="9"/>
      <c r="AL52" s="9"/>
      <c r="AM52" s="9"/>
      <c r="AN52" s="9"/>
      <c r="AO52" s="9"/>
      <c r="AP52" s="9"/>
      <c r="AQ52" s="9"/>
      <c r="AR52" s="9"/>
    </row>
    <row r="53" spans="1:44" s="6" customFormat="1" x14ac:dyDescent="1.25">
      <c r="A53" s="108">
        <v>218</v>
      </c>
      <c r="B53" s="19">
        <v>49</v>
      </c>
      <c r="C53" s="91" t="s">
        <v>426</v>
      </c>
      <c r="D53" s="12" t="s">
        <v>347</v>
      </c>
      <c r="E53" s="12" t="s">
        <v>307</v>
      </c>
      <c r="F53" s="13">
        <v>15</v>
      </c>
      <c r="G53" s="14">
        <v>7572081.0549520003</v>
      </c>
      <c r="H53" s="14">
        <v>8495364.6706460007</v>
      </c>
      <c r="I53" s="14" t="s">
        <v>254</v>
      </c>
      <c r="J53" s="278">
        <v>27.233333333333334</v>
      </c>
      <c r="K53" s="72">
        <v>8423612</v>
      </c>
      <c r="L53" s="72">
        <v>20000000</v>
      </c>
      <c r="M53" s="72">
        <v>1008518</v>
      </c>
      <c r="N53" s="342">
        <v>1.6729600888016731</v>
      </c>
      <c r="O53" s="342">
        <v>5.120337910360111</v>
      </c>
      <c r="P53" s="342">
        <v>20.740375113611474</v>
      </c>
      <c r="Q53" s="339">
        <v>48.168399999999998</v>
      </c>
      <c r="R53" s="96">
        <v>21.224753977968177</v>
      </c>
      <c r="S53" s="70">
        <v>5411</v>
      </c>
      <c r="T53" s="70">
        <v>54</v>
      </c>
      <c r="U53" s="70">
        <v>34</v>
      </c>
      <c r="V53" s="70">
        <v>46</v>
      </c>
      <c r="W53" s="14">
        <v>5445</v>
      </c>
      <c r="X53" s="109">
        <v>0.31238188238891645</v>
      </c>
      <c r="Y53" s="110">
        <v>0.30884489414631672</v>
      </c>
      <c r="Z53" s="111">
        <v>11405</v>
      </c>
      <c r="AA53" s="102">
        <v>0</v>
      </c>
      <c r="AB53" s="102">
        <v>0</v>
      </c>
      <c r="AC53" s="235">
        <v>0</v>
      </c>
      <c r="AD53" s="235">
        <v>0</v>
      </c>
      <c r="AE53" s="235">
        <v>0</v>
      </c>
    </row>
    <row r="54" spans="1:44" s="6" customFormat="1" x14ac:dyDescent="1.25">
      <c r="A54" s="108">
        <v>220</v>
      </c>
      <c r="B54" s="22">
        <v>50</v>
      </c>
      <c r="C54" s="92" t="s">
        <v>427</v>
      </c>
      <c r="D54" s="23" t="s">
        <v>256</v>
      </c>
      <c r="E54" s="23" t="s">
        <v>311</v>
      </c>
      <c r="F54" s="24" t="s">
        <v>28</v>
      </c>
      <c r="G54" s="21">
        <v>584248</v>
      </c>
      <c r="H54" s="21">
        <v>491329</v>
      </c>
      <c r="I54" s="21" t="s">
        <v>257</v>
      </c>
      <c r="J54" s="279">
        <v>26.566666666666666</v>
      </c>
      <c r="K54" s="21">
        <v>491329</v>
      </c>
      <c r="L54" s="73">
        <v>1000000</v>
      </c>
      <c r="M54" s="74">
        <v>1000000</v>
      </c>
      <c r="N54" s="97">
        <v>1.8268</v>
      </c>
      <c r="O54" s="97">
        <v>5.3676000000000004</v>
      </c>
      <c r="P54" s="97">
        <v>21.628800000000002</v>
      </c>
      <c r="Q54" s="340">
        <v>49.522300000000001</v>
      </c>
      <c r="R54" s="97">
        <v>22.368918444165619</v>
      </c>
      <c r="S54" s="71">
        <v>139</v>
      </c>
      <c r="T54" s="10">
        <v>25</v>
      </c>
      <c r="U54" s="10">
        <v>18</v>
      </c>
      <c r="V54" s="10">
        <v>75</v>
      </c>
      <c r="W54" s="10">
        <v>157</v>
      </c>
      <c r="X54" s="109">
        <v>8.3641624450600683E-3</v>
      </c>
      <c r="Y54" s="110">
        <v>8.2694580275018848E-3</v>
      </c>
      <c r="Z54" s="111">
        <v>11411</v>
      </c>
      <c r="AA54" s="102">
        <v>0</v>
      </c>
      <c r="AB54" s="102">
        <v>0</v>
      </c>
      <c r="AC54" s="235">
        <v>0</v>
      </c>
      <c r="AD54" s="235">
        <v>0</v>
      </c>
      <c r="AE54" s="235">
        <v>0</v>
      </c>
      <c r="AF54" s="9"/>
      <c r="AG54" s="9"/>
      <c r="AH54" s="9"/>
      <c r="AI54" s="9"/>
      <c r="AJ54" s="9"/>
      <c r="AK54" s="9"/>
      <c r="AL54" s="9"/>
      <c r="AM54" s="9"/>
      <c r="AN54" s="9"/>
      <c r="AO54" s="9"/>
      <c r="AP54" s="9"/>
      <c r="AQ54" s="9"/>
      <c r="AR54" s="9"/>
    </row>
    <row r="55" spans="1:44" s="6" customFormat="1" x14ac:dyDescent="1.25">
      <c r="A55" s="108">
        <v>219</v>
      </c>
      <c r="B55" s="19">
        <v>51</v>
      </c>
      <c r="C55" s="91" t="s">
        <v>428</v>
      </c>
      <c r="D55" s="12" t="s">
        <v>52</v>
      </c>
      <c r="E55" s="12" t="s">
        <v>309</v>
      </c>
      <c r="F55" s="13" t="s">
        <v>28</v>
      </c>
      <c r="G55" s="14">
        <v>1985272.326131</v>
      </c>
      <c r="H55" s="14">
        <v>1957141.050729</v>
      </c>
      <c r="I55" s="14" t="s">
        <v>257</v>
      </c>
      <c r="J55" s="278">
        <v>26.566666666666666</v>
      </c>
      <c r="K55" s="72">
        <v>126184042</v>
      </c>
      <c r="L55" s="72">
        <v>500000000</v>
      </c>
      <c r="M55" s="72">
        <v>15511</v>
      </c>
      <c r="N55" s="342">
        <v>1.58</v>
      </c>
      <c r="O55" s="342">
        <v>5.14</v>
      </c>
      <c r="P55" s="342">
        <v>22.04</v>
      </c>
      <c r="Q55" s="339">
        <v>55.110000000000007</v>
      </c>
      <c r="R55" s="96">
        <v>24.892848180677543</v>
      </c>
      <c r="S55" s="70">
        <v>4548</v>
      </c>
      <c r="T55" s="70">
        <v>10</v>
      </c>
      <c r="U55" s="70">
        <v>16</v>
      </c>
      <c r="V55" s="70">
        <v>90</v>
      </c>
      <c r="W55" s="14">
        <v>4564</v>
      </c>
      <c r="X55" s="109">
        <v>1.3326993258035168E-2</v>
      </c>
      <c r="Y55" s="110">
        <v>1.3176096483541089E-2</v>
      </c>
      <c r="Z55" s="111">
        <v>11409</v>
      </c>
      <c r="AA55" s="102">
        <v>0</v>
      </c>
      <c r="AB55" s="102">
        <v>0</v>
      </c>
      <c r="AC55" s="235">
        <v>0</v>
      </c>
      <c r="AD55" s="235">
        <v>0</v>
      </c>
      <c r="AE55" s="235">
        <v>0</v>
      </c>
    </row>
    <row r="56" spans="1:44" s="6" customFormat="1" x14ac:dyDescent="1.25">
      <c r="A56" s="108">
        <v>223</v>
      </c>
      <c r="B56" s="22">
        <v>52</v>
      </c>
      <c r="C56" s="92" t="s">
        <v>429</v>
      </c>
      <c r="D56" s="23" t="s">
        <v>174</v>
      </c>
      <c r="E56" s="23" t="s">
        <v>308</v>
      </c>
      <c r="F56" s="24" t="s">
        <v>28</v>
      </c>
      <c r="G56" s="21">
        <v>455891.417869</v>
      </c>
      <c r="H56" s="21">
        <v>464872.550552</v>
      </c>
      <c r="I56" s="21" t="s">
        <v>263</v>
      </c>
      <c r="J56" s="279">
        <v>25.633333333333333</v>
      </c>
      <c r="K56" s="21">
        <v>272385</v>
      </c>
      <c r="L56" s="73">
        <v>500000</v>
      </c>
      <c r="M56" s="74">
        <v>1706674</v>
      </c>
      <c r="N56" s="97">
        <v>2.4500000000000002</v>
      </c>
      <c r="O56" s="97">
        <v>7.99</v>
      </c>
      <c r="P56" s="97">
        <v>28.42</v>
      </c>
      <c r="Q56" s="340">
        <v>70.667400000000001</v>
      </c>
      <c r="R56" s="97">
        <v>33.082267880364107</v>
      </c>
      <c r="S56" s="71">
        <v>191</v>
      </c>
      <c r="T56" s="10">
        <v>47</v>
      </c>
      <c r="U56" s="10">
        <v>11</v>
      </c>
      <c r="V56" s="10">
        <v>53</v>
      </c>
      <c r="W56" s="10">
        <v>202</v>
      </c>
      <c r="X56" s="109">
        <v>1.4877906076467487E-2</v>
      </c>
      <c r="Y56" s="110">
        <v>1.4709448871252709E-2</v>
      </c>
      <c r="Z56" s="111">
        <v>11420</v>
      </c>
      <c r="AA56" s="102">
        <v>0</v>
      </c>
      <c r="AB56" s="102">
        <v>0</v>
      </c>
      <c r="AC56" s="235">
        <v>0</v>
      </c>
      <c r="AD56" s="235">
        <v>0</v>
      </c>
      <c r="AE56" s="235">
        <v>0</v>
      </c>
      <c r="AF56" s="9"/>
      <c r="AG56" s="9"/>
      <c r="AH56" s="9"/>
      <c r="AI56" s="9"/>
      <c r="AJ56" s="9"/>
      <c r="AK56" s="9"/>
      <c r="AL56" s="9"/>
      <c r="AM56" s="9"/>
      <c r="AN56" s="9"/>
      <c r="AO56" s="9"/>
      <c r="AP56" s="9"/>
      <c r="AQ56" s="9"/>
      <c r="AR56" s="9"/>
    </row>
    <row r="57" spans="1:44" s="6" customFormat="1" x14ac:dyDescent="1.25">
      <c r="A57" s="108">
        <v>224</v>
      </c>
      <c r="B57" s="19">
        <v>53</v>
      </c>
      <c r="C57" s="91" t="s">
        <v>430</v>
      </c>
      <c r="D57" s="12" t="s">
        <v>262</v>
      </c>
      <c r="E57" s="12" t="s">
        <v>307</v>
      </c>
      <c r="F57" s="13">
        <v>15</v>
      </c>
      <c r="G57" s="14">
        <v>6358646.2322650002</v>
      </c>
      <c r="H57" s="14">
        <v>7174039.8015989996</v>
      </c>
      <c r="I57" s="14" t="s">
        <v>264</v>
      </c>
      <c r="J57" s="278">
        <v>25.4</v>
      </c>
      <c r="K57" s="72">
        <v>7083794</v>
      </c>
      <c r="L57" s="72">
        <v>10000000</v>
      </c>
      <c r="M57" s="72">
        <v>1012740</v>
      </c>
      <c r="N57" s="342">
        <v>1.274</v>
      </c>
      <c r="O57" s="342">
        <v>3.5978999999999997</v>
      </c>
      <c r="P57" s="342">
        <v>19.385899999999999</v>
      </c>
      <c r="Q57" s="339">
        <v>42.886800000000001</v>
      </c>
      <c r="R57" s="96">
        <v>20.261480314960629</v>
      </c>
      <c r="S57" s="70">
        <v>4580</v>
      </c>
      <c r="T57" s="70">
        <v>93</v>
      </c>
      <c r="U57" s="70">
        <v>34</v>
      </c>
      <c r="V57" s="70">
        <v>7</v>
      </c>
      <c r="W57" s="14">
        <v>4614</v>
      </c>
      <c r="X57" s="109">
        <v>0.45431469249930295</v>
      </c>
      <c r="Y57" s="110">
        <v>0.44917064985021699</v>
      </c>
      <c r="Z57" s="111">
        <v>11419</v>
      </c>
      <c r="AA57" s="102">
        <v>0</v>
      </c>
      <c r="AB57" s="102">
        <v>0</v>
      </c>
      <c r="AC57" s="235">
        <v>0</v>
      </c>
      <c r="AD57" s="235">
        <v>0</v>
      </c>
      <c r="AE57" s="235">
        <v>0</v>
      </c>
    </row>
    <row r="58" spans="1:44" s="6" customFormat="1" x14ac:dyDescent="1.25">
      <c r="A58" s="108">
        <v>225</v>
      </c>
      <c r="B58" s="22">
        <v>54</v>
      </c>
      <c r="C58" s="92" t="s">
        <v>431</v>
      </c>
      <c r="D58" s="23" t="s">
        <v>52</v>
      </c>
      <c r="E58" s="23" t="s">
        <v>340</v>
      </c>
      <c r="F58" s="24" t="s">
        <v>28</v>
      </c>
      <c r="G58" s="21">
        <v>346130.45288200001</v>
      </c>
      <c r="H58" s="21">
        <v>338754.70363</v>
      </c>
      <c r="I58" s="21" t="s">
        <v>265</v>
      </c>
      <c r="J58" s="279">
        <v>25.233333333333334</v>
      </c>
      <c r="K58" s="21">
        <v>326567</v>
      </c>
      <c r="L58" s="73">
        <v>1000000</v>
      </c>
      <c r="M58" s="74">
        <v>1037320</v>
      </c>
      <c r="N58" s="97">
        <v>1.6906065630663634</v>
      </c>
      <c r="O58" s="97">
        <v>6.9646509418110822</v>
      </c>
      <c r="P58" s="97">
        <v>25.101300855063492</v>
      </c>
      <c r="Q58" s="340">
        <v>53.706200000000003</v>
      </c>
      <c r="R58" s="97">
        <v>25.540597093791281</v>
      </c>
      <c r="S58" s="71">
        <v>781</v>
      </c>
      <c r="T58" s="10">
        <v>90</v>
      </c>
      <c r="U58" s="10">
        <v>9</v>
      </c>
      <c r="V58" s="10">
        <v>10</v>
      </c>
      <c r="W58" s="10">
        <v>790</v>
      </c>
      <c r="X58" s="109">
        <v>2.0760504127951333E-2</v>
      </c>
      <c r="Y58" s="110">
        <v>2.0525440370573793E-2</v>
      </c>
      <c r="Z58" s="111">
        <v>11421</v>
      </c>
      <c r="AA58" s="102">
        <v>0</v>
      </c>
      <c r="AB58" s="102">
        <v>0</v>
      </c>
      <c r="AC58" s="235">
        <v>0</v>
      </c>
      <c r="AD58" s="235">
        <v>0</v>
      </c>
      <c r="AE58" s="235">
        <v>0</v>
      </c>
      <c r="AF58" s="9"/>
      <c r="AG58" s="9"/>
      <c r="AH58" s="9"/>
      <c r="AI58" s="9"/>
      <c r="AJ58" s="9"/>
      <c r="AK58" s="9"/>
      <c r="AL58" s="9"/>
      <c r="AM58" s="9"/>
      <c r="AN58" s="9"/>
      <c r="AO58" s="9"/>
      <c r="AP58" s="9"/>
      <c r="AQ58" s="9"/>
      <c r="AR58" s="9"/>
    </row>
    <row r="59" spans="1:44" s="6" customFormat="1" x14ac:dyDescent="1.25">
      <c r="A59" s="108">
        <v>227</v>
      </c>
      <c r="B59" s="19">
        <v>55</v>
      </c>
      <c r="C59" s="91" t="s">
        <v>432</v>
      </c>
      <c r="D59" s="12" t="s">
        <v>53</v>
      </c>
      <c r="E59" s="12" t="s">
        <v>18</v>
      </c>
      <c r="F59" s="13">
        <v>18</v>
      </c>
      <c r="G59" s="14">
        <v>92309.001443999994</v>
      </c>
      <c r="H59" s="14">
        <v>93723.894719999997</v>
      </c>
      <c r="I59" s="14" t="s">
        <v>279</v>
      </c>
      <c r="J59" s="278">
        <v>24.2</v>
      </c>
      <c r="K59" s="72">
        <v>86025</v>
      </c>
      <c r="L59" s="72">
        <v>150000</v>
      </c>
      <c r="M59" s="72">
        <v>1089496</v>
      </c>
      <c r="N59" s="342">
        <v>1.2246029356693369</v>
      </c>
      <c r="O59" s="342">
        <v>2.78597431744002</v>
      </c>
      <c r="P59" s="342">
        <v>17.992460819216348</v>
      </c>
      <c r="Q59" s="339">
        <v>42.2363</v>
      </c>
      <c r="R59" s="96">
        <v>20.943619834710745</v>
      </c>
      <c r="S59" s="70">
        <v>2</v>
      </c>
      <c r="T59" s="70">
        <v>0</v>
      </c>
      <c r="U59" s="70">
        <v>8</v>
      </c>
      <c r="V59" s="70">
        <v>100</v>
      </c>
      <c r="W59" s="14">
        <v>10</v>
      </c>
      <c r="X59" s="109">
        <v>0</v>
      </c>
      <c r="Y59" s="110">
        <v>0</v>
      </c>
      <c r="Z59" s="111">
        <v>11427</v>
      </c>
      <c r="AA59" s="102">
        <v>0</v>
      </c>
      <c r="AB59" s="102">
        <v>0</v>
      </c>
      <c r="AC59" s="235">
        <v>0</v>
      </c>
      <c r="AD59" s="235">
        <v>0</v>
      </c>
      <c r="AE59" s="235">
        <v>0</v>
      </c>
    </row>
    <row r="60" spans="1:44" s="6" customFormat="1" x14ac:dyDescent="1.25">
      <c r="A60" s="108">
        <v>230</v>
      </c>
      <c r="B60" s="22">
        <v>56</v>
      </c>
      <c r="C60" s="92" t="s">
        <v>433</v>
      </c>
      <c r="D60" s="23" t="s">
        <v>289</v>
      </c>
      <c r="E60" s="23" t="s">
        <v>307</v>
      </c>
      <c r="F60" s="24">
        <v>15</v>
      </c>
      <c r="G60" s="21">
        <v>29312.323297999999</v>
      </c>
      <c r="H60" s="21">
        <v>27991.625733000001</v>
      </c>
      <c r="I60" s="21" t="s">
        <v>288</v>
      </c>
      <c r="J60" s="279">
        <v>22</v>
      </c>
      <c r="K60" s="21">
        <v>22037</v>
      </c>
      <c r="L60" s="73">
        <v>200000</v>
      </c>
      <c r="M60" s="74">
        <v>1270210</v>
      </c>
      <c r="N60" s="97">
        <v>0.68185575613481242</v>
      </c>
      <c r="O60" s="97">
        <v>-5.7087707061643487</v>
      </c>
      <c r="P60" s="97">
        <v>7.7221582993175515</v>
      </c>
      <c r="Q60" s="340">
        <v>27.887099999999997</v>
      </c>
      <c r="R60" s="97">
        <v>15.211145454545454</v>
      </c>
      <c r="S60" s="71">
        <v>80</v>
      </c>
      <c r="T60" s="10">
        <v>91</v>
      </c>
      <c r="U60" s="10">
        <v>3</v>
      </c>
      <c r="V60" s="10">
        <v>9</v>
      </c>
      <c r="W60" s="10">
        <v>83</v>
      </c>
      <c r="X60" s="109">
        <v>1.7345210179431168E-3</v>
      </c>
      <c r="Y60" s="110">
        <v>1.7148816572987347E-3</v>
      </c>
      <c r="Z60" s="111">
        <v>11442</v>
      </c>
      <c r="AA60" s="102">
        <v>0</v>
      </c>
      <c r="AB60" s="102">
        <v>0</v>
      </c>
      <c r="AC60" s="235">
        <v>0</v>
      </c>
      <c r="AD60" s="235">
        <v>0</v>
      </c>
      <c r="AE60" s="235">
        <v>0</v>
      </c>
      <c r="AF60" s="9"/>
      <c r="AG60" s="9"/>
      <c r="AH60" s="9"/>
      <c r="AI60" s="9"/>
      <c r="AJ60" s="9"/>
      <c r="AK60" s="9"/>
      <c r="AL60" s="9"/>
      <c r="AM60" s="9"/>
      <c r="AN60" s="9"/>
      <c r="AO60" s="9"/>
      <c r="AP60" s="9"/>
      <c r="AQ60" s="9"/>
      <c r="AR60" s="9"/>
    </row>
    <row r="61" spans="1:44" s="6" customFormat="1" x14ac:dyDescent="1.25">
      <c r="A61" s="108">
        <v>231</v>
      </c>
      <c r="B61" s="19">
        <v>57</v>
      </c>
      <c r="C61" s="91" t="s">
        <v>434</v>
      </c>
      <c r="D61" s="12" t="s">
        <v>237</v>
      </c>
      <c r="E61" s="12" t="s">
        <v>309</v>
      </c>
      <c r="F61" s="13" t="s">
        <v>28</v>
      </c>
      <c r="G61" s="14">
        <v>4750123.8958059996</v>
      </c>
      <c r="H61" s="14">
        <v>4785152.2652690001</v>
      </c>
      <c r="I61" s="14" t="s">
        <v>290</v>
      </c>
      <c r="J61" s="278">
        <v>21.7</v>
      </c>
      <c r="K61" s="72">
        <v>474486080</v>
      </c>
      <c r="L61" s="72">
        <v>500000000</v>
      </c>
      <c r="M61" s="72">
        <v>10085</v>
      </c>
      <c r="N61" s="342">
        <v>1.6261774913237481</v>
      </c>
      <c r="O61" s="342">
        <v>5.4619754809129875</v>
      </c>
      <c r="P61" s="342">
        <v>20.323028141101862</v>
      </c>
      <c r="Q61" s="339">
        <v>39.6</v>
      </c>
      <c r="R61" s="96">
        <v>21.898617511520737</v>
      </c>
      <c r="S61" s="70">
        <v>1102</v>
      </c>
      <c r="T61" s="70">
        <v>76.842954802804755</v>
      </c>
      <c r="U61" s="70">
        <v>69</v>
      </c>
      <c r="V61" s="70">
        <v>23.157045197195249</v>
      </c>
      <c r="W61" s="14">
        <v>1171</v>
      </c>
      <c r="X61" s="109">
        <v>0.25038590052217957</v>
      </c>
      <c r="Y61" s="110">
        <v>0.24755087059186787</v>
      </c>
      <c r="Z61" s="111">
        <v>11416</v>
      </c>
      <c r="AA61" s="102">
        <v>0</v>
      </c>
      <c r="AB61" s="102">
        <v>0</v>
      </c>
      <c r="AC61" s="235">
        <v>0</v>
      </c>
      <c r="AD61" s="235">
        <v>0</v>
      </c>
      <c r="AE61" s="235">
        <v>0</v>
      </c>
    </row>
    <row r="62" spans="1:44" s="6" customFormat="1" x14ac:dyDescent="1.25">
      <c r="A62" s="108">
        <v>235</v>
      </c>
      <c r="B62" s="22">
        <v>58</v>
      </c>
      <c r="C62" s="92" t="s">
        <v>435</v>
      </c>
      <c r="D62" s="23" t="s">
        <v>297</v>
      </c>
      <c r="E62" s="23" t="s">
        <v>307</v>
      </c>
      <c r="F62" s="24">
        <v>15</v>
      </c>
      <c r="G62" s="21">
        <v>2206145.1449569999</v>
      </c>
      <c r="H62" s="21">
        <v>1163488.446669</v>
      </c>
      <c r="I62" s="21" t="s">
        <v>298</v>
      </c>
      <c r="J62" s="279">
        <v>19.899999999999999</v>
      </c>
      <c r="K62" s="21">
        <v>1148602</v>
      </c>
      <c r="L62" s="73">
        <v>3500000</v>
      </c>
      <c r="M62" s="74">
        <v>1012960</v>
      </c>
      <c r="N62" s="97">
        <v>1.3403999999999998</v>
      </c>
      <c r="O62" s="97">
        <v>3.4424999999999999</v>
      </c>
      <c r="P62" s="97">
        <v>19.345100000000002</v>
      </c>
      <c r="Q62" s="340">
        <v>36.111599999999996</v>
      </c>
      <c r="R62" s="97">
        <v>21.775839195979898</v>
      </c>
      <c r="S62" s="71">
        <v>2524</v>
      </c>
      <c r="T62" s="10">
        <v>73</v>
      </c>
      <c r="U62" s="10">
        <v>9</v>
      </c>
      <c r="V62" s="10">
        <v>27</v>
      </c>
      <c r="W62" s="10">
        <v>2533</v>
      </c>
      <c r="X62" s="109">
        <v>5.7835565584362342E-2</v>
      </c>
      <c r="Y62" s="110">
        <v>5.7180714176490635E-2</v>
      </c>
      <c r="Z62" s="111">
        <v>11449</v>
      </c>
      <c r="AA62" s="102">
        <v>0</v>
      </c>
      <c r="AB62" s="102">
        <v>0</v>
      </c>
      <c r="AC62" s="235">
        <v>0</v>
      </c>
      <c r="AD62" s="235">
        <v>0</v>
      </c>
      <c r="AE62" s="235">
        <v>0</v>
      </c>
      <c r="AF62" s="9"/>
      <c r="AG62" s="9"/>
      <c r="AH62" s="9"/>
      <c r="AI62" s="9"/>
      <c r="AJ62" s="9"/>
      <c r="AK62" s="9"/>
      <c r="AL62" s="9"/>
      <c r="AM62" s="9"/>
      <c r="AN62" s="9"/>
      <c r="AO62" s="9"/>
      <c r="AP62" s="9"/>
      <c r="AQ62" s="9"/>
      <c r="AR62" s="9"/>
    </row>
    <row r="63" spans="1:44" s="6" customFormat="1" x14ac:dyDescent="1.25">
      <c r="A63" s="108">
        <v>242</v>
      </c>
      <c r="B63" s="19">
        <v>59</v>
      </c>
      <c r="C63" s="91" t="s">
        <v>436</v>
      </c>
      <c r="D63" s="12" t="s">
        <v>360</v>
      </c>
      <c r="E63" s="12" t="s">
        <v>307</v>
      </c>
      <c r="F63" s="13">
        <v>16</v>
      </c>
      <c r="G63" s="14">
        <v>82450.692609000005</v>
      </c>
      <c r="H63" s="14">
        <v>83540.774587000007</v>
      </c>
      <c r="I63" s="14" t="s">
        <v>306</v>
      </c>
      <c r="J63" s="278">
        <v>17.566666666666666</v>
      </c>
      <c r="K63" s="72">
        <v>81255</v>
      </c>
      <c r="L63" s="72">
        <v>500000</v>
      </c>
      <c r="M63" s="72">
        <v>1028131</v>
      </c>
      <c r="N63" s="342">
        <v>1.5568055043569351</v>
      </c>
      <c r="O63" s="342">
        <v>4.4137000000000004</v>
      </c>
      <c r="P63" s="351">
        <v>19.253999999999998</v>
      </c>
      <c r="Q63" s="339">
        <v>33.778999999999996</v>
      </c>
      <c r="R63" s="96">
        <v>23.074838709677419</v>
      </c>
      <c r="S63" s="70">
        <v>99</v>
      </c>
      <c r="T63" s="70">
        <v>0</v>
      </c>
      <c r="U63" s="70">
        <v>6</v>
      </c>
      <c r="V63" s="70">
        <v>100</v>
      </c>
      <c r="W63" s="14">
        <v>105</v>
      </c>
      <c r="X63" s="109">
        <v>0</v>
      </c>
      <c r="Y63" s="110">
        <v>0</v>
      </c>
      <c r="Z63" s="111">
        <v>11457</v>
      </c>
      <c r="AA63" s="102">
        <v>0</v>
      </c>
      <c r="AB63" s="102">
        <v>0</v>
      </c>
      <c r="AC63" s="235">
        <v>0</v>
      </c>
      <c r="AD63" s="235">
        <v>0</v>
      </c>
      <c r="AE63" s="235">
        <v>0</v>
      </c>
    </row>
    <row r="64" spans="1:44" s="6" customFormat="1" x14ac:dyDescent="1.25">
      <c r="A64" s="108">
        <v>241</v>
      </c>
      <c r="B64" s="22">
        <v>60</v>
      </c>
      <c r="C64" s="92" t="s">
        <v>437</v>
      </c>
      <c r="D64" s="23" t="s">
        <v>351</v>
      </c>
      <c r="E64" s="23" t="s">
        <v>330</v>
      </c>
      <c r="F64" s="24" t="s">
        <v>28</v>
      </c>
      <c r="G64" s="21">
        <v>1274486.1543709999</v>
      </c>
      <c r="H64" s="21">
        <v>1287435.779871</v>
      </c>
      <c r="I64" s="21" t="s">
        <v>305</v>
      </c>
      <c r="J64" s="279">
        <v>17.066666666666666</v>
      </c>
      <c r="K64" s="21">
        <v>96706974</v>
      </c>
      <c r="L64" s="73">
        <v>300000000</v>
      </c>
      <c r="M64" s="74">
        <v>13313</v>
      </c>
      <c r="N64" s="97">
        <v>1.28</v>
      </c>
      <c r="O64" s="97">
        <v>3.04</v>
      </c>
      <c r="P64" s="97">
        <v>22.03</v>
      </c>
      <c r="Q64" s="340">
        <v>33.129999999999995</v>
      </c>
      <c r="R64" s="97">
        <v>23.294531249999995</v>
      </c>
      <c r="S64" s="71">
        <v>279</v>
      </c>
      <c r="T64" s="10">
        <v>63.469283078688186</v>
      </c>
      <c r="U64" s="10">
        <v>23</v>
      </c>
      <c r="V64" s="10">
        <v>36.530716921311807</v>
      </c>
      <c r="W64" s="10">
        <v>302</v>
      </c>
      <c r="X64" s="109">
        <v>5.5641549945340395E-2</v>
      </c>
      <c r="Y64" s="110">
        <v>5.5011540591239402E-2</v>
      </c>
      <c r="Z64" s="111">
        <v>11459</v>
      </c>
      <c r="AA64" s="102">
        <v>0</v>
      </c>
      <c r="AB64" s="102">
        <v>0</v>
      </c>
      <c r="AC64" s="235">
        <v>0</v>
      </c>
      <c r="AD64" s="235">
        <v>0</v>
      </c>
      <c r="AE64" s="235">
        <v>0</v>
      </c>
      <c r="AF64" s="9"/>
      <c r="AG64" s="9"/>
      <c r="AH64" s="9"/>
      <c r="AI64" s="9"/>
      <c r="AJ64" s="9"/>
      <c r="AK64" s="9"/>
      <c r="AL64" s="9"/>
      <c r="AM64" s="9"/>
      <c r="AN64" s="9"/>
      <c r="AO64" s="9"/>
      <c r="AP64" s="9"/>
      <c r="AQ64" s="9"/>
      <c r="AR64" s="9"/>
    </row>
    <row r="65" spans="1:44" s="6" customFormat="1" x14ac:dyDescent="1.25">
      <c r="A65" s="108">
        <v>243</v>
      </c>
      <c r="B65" s="19">
        <v>61</v>
      </c>
      <c r="C65" s="91" t="s">
        <v>438</v>
      </c>
      <c r="D65" s="12" t="s">
        <v>312</v>
      </c>
      <c r="E65" s="12" t="s">
        <v>330</v>
      </c>
      <c r="F65" s="13" t="s">
        <v>28</v>
      </c>
      <c r="G65" s="14">
        <v>3507996.8396999999</v>
      </c>
      <c r="H65" s="14">
        <v>3510994.85</v>
      </c>
      <c r="I65" s="14" t="s">
        <v>313</v>
      </c>
      <c r="J65" s="278">
        <v>16.866666666666667</v>
      </c>
      <c r="K65" s="72">
        <v>351099485</v>
      </c>
      <c r="L65" s="72">
        <v>500000000</v>
      </c>
      <c r="M65" s="72">
        <v>10000</v>
      </c>
      <c r="N65" s="342">
        <v>1.73</v>
      </c>
      <c r="O65" s="342">
        <v>4.91</v>
      </c>
      <c r="P65" s="342">
        <v>20.919999999999998</v>
      </c>
      <c r="Q65" s="339">
        <v>31.19</v>
      </c>
      <c r="R65" s="96">
        <v>22.190513833992092</v>
      </c>
      <c r="S65" s="70">
        <v>2906</v>
      </c>
      <c r="T65" s="70">
        <v>40.232197150616727</v>
      </c>
      <c r="U65" s="70">
        <v>93</v>
      </c>
      <c r="V65" s="70">
        <v>59.76780284938328</v>
      </c>
      <c r="W65" s="14">
        <v>2999</v>
      </c>
      <c r="X65" s="109">
        <v>9.6186471846845631E-2</v>
      </c>
      <c r="Y65" s="110">
        <v>9.5097386854407176E-2</v>
      </c>
      <c r="Z65" s="111">
        <v>11460</v>
      </c>
      <c r="AA65" s="102">
        <v>0</v>
      </c>
      <c r="AB65" s="102">
        <v>0</v>
      </c>
      <c r="AC65" s="235">
        <v>0</v>
      </c>
      <c r="AD65" s="235">
        <v>0</v>
      </c>
      <c r="AE65" s="235">
        <v>0</v>
      </c>
    </row>
    <row r="66" spans="1:44" s="6" customFormat="1" x14ac:dyDescent="1.25">
      <c r="A66" s="108">
        <v>246</v>
      </c>
      <c r="B66" s="22">
        <v>62</v>
      </c>
      <c r="C66" s="92" t="s">
        <v>439</v>
      </c>
      <c r="D66" s="23" t="s">
        <v>51</v>
      </c>
      <c r="E66" s="23" t="s">
        <v>307</v>
      </c>
      <c r="F66" s="24">
        <v>17</v>
      </c>
      <c r="G66" s="21">
        <v>418661.49780700001</v>
      </c>
      <c r="H66" s="21">
        <v>288900.08258400002</v>
      </c>
      <c r="I66" s="21" t="s">
        <v>326</v>
      </c>
      <c r="J66" s="279">
        <v>14</v>
      </c>
      <c r="K66" s="21">
        <v>286178</v>
      </c>
      <c r="L66" s="73">
        <v>1000000</v>
      </c>
      <c r="M66" s="74">
        <v>1009512</v>
      </c>
      <c r="N66" s="97">
        <v>2.2656491453296246</v>
      </c>
      <c r="O66" s="97">
        <v>4.3799046514424473</v>
      </c>
      <c r="P66" s="97">
        <v>20.367295635072569</v>
      </c>
      <c r="Q66" s="340">
        <v>29.662899999999997</v>
      </c>
      <c r="R66" s="97">
        <v>25.425342857142851</v>
      </c>
      <c r="S66" s="71">
        <v>835</v>
      </c>
      <c r="T66" s="10">
        <v>55</v>
      </c>
      <c r="U66" s="10">
        <v>5</v>
      </c>
      <c r="V66" s="10">
        <v>45</v>
      </c>
      <c r="W66" s="10">
        <v>840</v>
      </c>
      <c r="X66" s="109">
        <v>1.0819829251830157E-2</v>
      </c>
      <c r="Y66" s="110">
        <v>1.0697320197982361E-2</v>
      </c>
      <c r="Z66" s="111">
        <v>11476</v>
      </c>
      <c r="AA66" s="102">
        <v>0</v>
      </c>
      <c r="AB66" s="102">
        <v>0</v>
      </c>
      <c r="AC66" s="235">
        <v>0</v>
      </c>
      <c r="AD66" s="235">
        <v>0</v>
      </c>
      <c r="AE66" s="235">
        <v>0</v>
      </c>
      <c r="AF66" s="9"/>
      <c r="AG66" s="9"/>
      <c r="AH66" s="9"/>
      <c r="AI66" s="9"/>
      <c r="AJ66" s="9"/>
      <c r="AK66" s="9"/>
      <c r="AL66" s="9"/>
      <c r="AM66" s="9"/>
      <c r="AN66" s="9"/>
      <c r="AO66" s="9"/>
      <c r="AP66" s="9"/>
      <c r="AQ66" s="9"/>
      <c r="AR66" s="9"/>
    </row>
    <row r="67" spans="1:44" s="6" customFormat="1" x14ac:dyDescent="1.25">
      <c r="A67" s="108">
        <v>247</v>
      </c>
      <c r="B67" s="19">
        <v>63</v>
      </c>
      <c r="C67" s="91" t="s">
        <v>440</v>
      </c>
      <c r="D67" s="12" t="s">
        <v>32</v>
      </c>
      <c r="E67" s="12" t="s">
        <v>307</v>
      </c>
      <c r="F67" s="13">
        <v>16.5</v>
      </c>
      <c r="G67" s="14">
        <v>3249283.8682630002</v>
      </c>
      <c r="H67" s="14">
        <v>3172096.032102</v>
      </c>
      <c r="I67" s="14" t="s">
        <v>332</v>
      </c>
      <c r="J67" s="278">
        <v>13</v>
      </c>
      <c r="K67" s="72">
        <v>3124054</v>
      </c>
      <c r="L67" s="72">
        <v>5000000</v>
      </c>
      <c r="M67" s="72">
        <v>1015378</v>
      </c>
      <c r="N67" s="342">
        <v>1.4446000000000001</v>
      </c>
      <c r="O67" s="342">
        <v>4.3138999999999994</v>
      </c>
      <c r="P67" s="342">
        <v>18.351799999999997</v>
      </c>
      <c r="Q67" s="339">
        <v>20.8752</v>
      </c>
      <c r="R67" s="96">
        <v>19.269415384615385</v>
      </c>
      <c r="S67" s="70">
        <v>2813</v>
      </c>
      <c r="T67" s="70">
        <v>90</v>
      </c>
      <c r="U67" s="70">
        <v>10</v>
      </c>
      <c r="V67" s="70">
        <v>10</v>
      </c>
      <c r="W67" s="14">
        <v>2823</v>
      </c>
      <c r="X67" s="109">
        <v>0.19440117602216395</v>
      </c>
      <c r="Y67" s="110">
        <v>0.19220004108860239</v>
      </c>
      <c r="Z67" s="111">
        <v>11500</v>
      </c>
      <c r="AA67" s="102">
        <v>0</v>
      </c>
      <c r="AB67" s="102">
        <v>0</v>
      </c>
      <c r="AC67" s="235">
        <v>0</v>
      </c>
      <c r="AD67" s="235">
        <v>0</v>
      </c>
      <c r="AE67" s="235">
        <v>0</v>
      </c>
    </row>
    <row r="68" spans="1:44" s="6" customFormat="1" x14ac:dyDescent="1.25">
      <c r="A68" s="108">
        <v>249</v>
      </c>
      <c r="B68" s="22">
        <v>64</v>
      </c>
      <c r="C68" s="92" t="s">
        <v>441</v>
      </c>
      <c r="D68" s="23" t="s">
        <v>226</v>
      </c>
      <c r="E68" s="23" t="s">
        <v>259</v>
      </c>
      <c r="F68" s="24">
        <v>15</v>
      </c>
      <c r="G68" s="21">
        <v>265118.82003599999</v>
      </c>
      <c r="H68" s="21">
        <v>181794.66209</v>
      </c>
      <c r="I68" s="21" t="s">
        <v>333</v>
      </c>
      <c r="J68" s="279">
        <v>13</v>
      </c>
      <c r="K68" s="21">
        <v>180035</v>
      </c>
      <c r="L68" s="73">
        <v>1000000</v>
      </c>
      <c r="M68" s="74">
        <v>1009774</v>
      </c>
      <c r="N68" s="97">
        <v>1.1032880384370036</v>
      </c>
      <c r="O68" s="97">
        <v>4.2274990986565033</v>
      </c>
      <c r="P68" s="97">
        <v>22.403710485430736</v>
      </c>
      <c r="Q68" s="340">
        <v>27.950000000000003</v>
      </c>
      <c r="R68" s="97">
        <v>25.800000000000004</v>
      </c>
      <c r="S68" s="71">
        <v>46</v>
      </c>
      <c r="T68" s="10">
        <v>18</v>
      </c>
      <c r="U68" s="10">
        <v>5</v>
      </c>
      <c r="V68" s="10">
        <v>82</v>
      </c>
      <c r="W68" s="10">
        <v>51</v>
      </c>
      <c r="X68" s="109">
        <v>2.2282488138563074E-3</v>
      </c>
      <c r="Y68" s="110">
        <v>2.2030191501001221E-3</v>
      </c>
      <c r="Z68" s="111">
        <v>11499</v>
      </c>
      <c r="AA68" s="102">
        <v>0</v>
      </c>
      <c r="AB68" s="102">
        <v>0</v>
      </c>
      <c r="AC68" s="235">
        <v>0</v>
      </c>
      <c r="AD68" s="235">
        <v>0</v>
      </c>
      <c r="AE68" s="235">
        <v>0</v>
      </c>
      <c r="AF68" s="9"/>
      <c r="AG68" s="9"/>
      <c r="AH68" s="9"/>
      <c r="AI68" s="9"/>
      <c r="AJ68" s="9"/>
      <c r="AK68" s="9"/>
      <c r="AL68" s="9"/>
      <c r="AM68" s="9"/>
      <c r="AN68" s="9"/>
      <c r="AO68" s="9"/>
      <c r="AP68" s="9"/>
      <c r="AQ68" s="9"/>
      <c r="AR68" s="9"/>
    </row>
    <row r="69" spans="1:44" s="6" customFormat="1" x14ac:dyDescent="1.25">
      <c r="A69" s="108">
        <v>248</v>
      </c>
      <c r="B69" s="19">
        <v>65</v>
      </c>
      <c r="C69" s="91" t="s">
        <v>442</v>
      </c>
      <c r="D69" s="12" t="s">
        <v>331</v>
      </c>
      <c r="E69" s="12" t="s">
        <v>307</v>
      </c>
      <c r="F69" s="13">
        <v>15</v>
      </c>
      <c r="G69" s="14">
        <v>3820495.5739199999</v>
      </c>
      <c r="H69" s="14">
        <v>3993408.2615499999</v>
      </c>
      <c r="I69" s="14" t="s">
        <v>334</v>
      </c>
      <c r="J69" s="278">
        <v>13</v>
      </c>
      <c r="K69" s="72">
        <v>3990419</v>
      </c>
      <c r="L69" s="72">
        <v>4000000</v>
      </c>
      <c r="M69" s="72">
        <v>1000749</v>
      </c>
      <c r="N69" s="342">
        <v>2.0254829132979397</v>
      </c>
      <c r="O69" s="342">
        <v>5.2617193383921865</v>
      </c>
      <c r="P69" s="342">
        <v>22.003399999999999</v>
      </c>
      <c r="Q69" s="339">
        <v>23.242699999999999</v>
      </c>
      <c r="R69" s="96">
        <v>21.454800000000002</v>
      </c>
      <c r="S69" s="70">
        <v>825</v>
      </c>
      <c r="T69" s="70">
        <v>85</v>
      </c>
      <c r="U69" s="70">
        <v>14</v>
      </c>
      <c r="V69" s="70">
        <v>15</v>
      </c>
      <c r="W69" s="14">
        <v>839</v>
      </c>
      <c r="X69" s="109">
        <v>0.23113871233077435</v>
      </c>
      <c r="Y69" s="110">
        <v>0.22852161142315591</v>
      </c>
      <c r="Z69" s="111">
        <v>11495</v>
      </c>
      <c r="AA69" s="102">
        <v>0</v>
      </c>
      <c r="AB69" s="102">
        <v>0</v>
      </c>
      <c r="AC69" s="235">
        <v>0</v>
      </c>
      <c r="AD69" s="235">
        <v>0</v>
      </c>
      <c r="AE69" s="235">
        <v>0</v>
      </c>
    </row>
    <row r="70" spans="1:44" s="6" customFormat="1" x14ac:dyDescent="1.25">
      <c r="A70" s="108">
        <v>250</v>
      </c>
      <c r="B70" s="22">
        <v>66</v>
      </c>
      <c r="C70" s="92" t="s">
        <v>443</v>
      </c>
      <c r="D70" s="23" t="s">
        <v>56</v>
      </c>
      <c r="E70" s="23" t="s">
        <v>307</v>
      </c>
      <c r="F70" s="24">
        <v>15</v>
      </c>
      <c r="G70" s="21">
        <v>2721882.7895180001</v>
      </c>
      <c r="H70" s="21">
        <v>2677726.1897559999</v>
      </c>
      <c r="I70" s="21" t="s">
        <v>338</v>
      </c>
      <c r="J70" s="279">
        <v>10</v>
      </c>
      <c r="K70" s="21">
        <v>2634765</v>
      </c>
      <c r="L70" s="73">
        <v>5000000</v>
      </c>
      <c r="M70" s="74">
        <v>1016305</v>
      </c>
      <c r="N70" s="97">
        <v>1.58</v>
      </c>
      <c r="O70" s="97">
        <v>4.8099999999999996</v>
      </c>
      <c r="P70" s="97">
        <v>0</v>
      </c>
      <c r="Q70" s="340">
        <v>1.6305000000000001</v>
      </c>
      <c r="R70" s="97">
        <v>0</v>
      </c>
      <c r="S70" s="71">
        <v>1860</v>
      </c>
      <c r="T70" s="10">
        <v>80</v>
      </c>
      <c r="U70" s="10">
        <v>15</v>
      </c>
      <c r="V70" s="10">
        <v>20</v>
      </c>
      <c r="W70" s="10">
        <v>1875</v>
      </c>
      <c r="X70" s="109">
        <v>0.14587007457413456</v>
      </c>
      <c r="Y70" s="110">
        <v>0.14421843993140099</v>
      </c>
      <c r="Z70" s="111">
        <v>11517</v>
      </c>
      <c r="AA70" s="102">
        <v>0</v>
      </c>
      <c r="AB70" s="102">
        <v>0</v>
      </c>
      <c r="AC70" s="235">
        <v>0</v>
      </c>
      <c r="AD70" s="235">
        <v>0</v>
      </c>
      <c r="AE70" s="235">
        <v>0</v>
      </c>
      <c r="AF70" s="9"/>
      <c r="AG70" s="9"/>
      <c r="AH70" s="9"/>
      <c r="AI70" s="9"/>
      <c r="AJ70" s="9"/>
      <c r="AK70" s="9"/>
      <c r="AL70" s="9"/>
      <c r="AM70" s="9"/>
      <c r="AN70" s="9"/>
      <c r="AO70" s="9"/>
      <c r="AP70" s="9"/>
      <c r="AQ70" s="9"/>
      <c r="AR70" s="9"/>
    </row>
    <row r="71" spans="1:44" s="6" customFormat="1" x14ac:dyDescent="1.25">
      <c r="A71" s="108">
        <v>254</v>
      </c>
      <c r="B71" s="19">
        <v>67</v>
      </c>
      <c r="C71" s="91" t="s">
        <v>444</v>
      </c>
      <c r="D71" s="12" t="s">
        <v>53</v>
      </c>
      <c r="E71" s="12" t="s">
        <v>330</v>
      </c>
      <c r="F71" s="13" t="s">
        <v>28</v>
      </c>
      <c r="G71" s="14">
        <v>626060.438066</v>
      </c>
      <c r="H71" s="14">
        <v>518552.69893000001</v>
      </c>
      <c r="I71" s="14" t="s">
        <v>339</v>
      </c>
      <c r="J71" s="278">
        <v>9</v>
      </c>
      <c r="K71" s="72">
        <v>51415409</v>
      </c>
      <c r="L71" s="72">
        <v>100000000</v>
      </c>
      <c r="M71" s="72">
        <v>10086</v>
      </c>
      <c r="N71" s="342">
        <v>1.2591711282966489</v>
      </c>
      <c r="O71" s="342">
        <v>4.5382323733862959</v>
      </c>
      <c r="P71" s="342">
        <v>0</v>
      </c>
      <c r="Q71" s="339">
        <v>15.24</v>
      </c>
      <c r="R71" s="96">
        <v>0</v>
      </c>
      <c r="S71" s="70">
        <v>252</v>
      </c>
      <c r="T71" s="70">
        <v>96.206905102823953</v>
      </c>
      <c r="U71" s="70">
        <v>22</v>
      </c>
      <c r="V71" s="70">
        <v>3.7930948971760534</v>
      </c>
      <c r="W71" s="14">
        <v>274</v>
      </c>
      <c r="X71" s="109">
        <v>3.3971067533018373E-2</v>
      </c>
      <c r="Y71" s="110">
        <v>3.3586425294697859E-2</v>
      </c>
      <c r="Z71" s="111">
        <v>11513</v>
      </c>
      <c r="AA71" s="102">
        <v>0</v>
      </c>
      <c r="AB71" s="102">
        <v>0</v>
      </c>
      <c r="AC71" s="235">
        <v>0</v>
      </c>
      <c r="AD71" s="235">
        <v>0</v>
      </c>
      <c r="AE71" s="235">
        <v>0</v>
      </c>
    </row>
    <row r="72" spans="1:44" s="6" customFormat="1" x14ac:dyDescent="1.25">
      <c r="A72" s="108">
        <v>255</v>
      </c>
      <c r="B72" s="22">
        <v>68</v>
      </c>
      <c r="C72" s="92" t="s">
        <v>445</v>
      </c>
      <c r="D72" s="23" t="s">
        <v>192</v>
      </c>
      <c r="E72" s="23" t="s">
        <v>307</v>
      </c>
      <c r="F72" s="24">
        <v>18</v>
      </c>
      <c r="G72" s="21">
        <v>2815827.5858200002</v>
      </c>
      <c r="H72" s="21">
        <v>3018982.1460879999</v>
      </c>
      <c r="I72" s="21" t="s">
        <v>341</v>
      </c>
      <c r="J72" s="279">
        <v>8</v>
      </c>
      <c r="K72" s="21">
        <v>2994129</v>
      </c>
      <c r="L72" s="73">
        <v>3000000</v>
      </c>
      <c r="M72" s="74">
        <v>1008301</v>
      </c>
      <c r="N72" s="97">
        <v>1.6</v>
      </c>
      <c r="O72" s="97">
        <v>4.76</v>
      </c>
      <c r="P72" s="97">
        <v>0</v>
      </c>
      <c r="Q72" s="340">
        <v>0.83009999999999995</v>
      </c>
      <c r="R72" s="97">
        <v>0</v>
      </c>
      <c r="S72" s="71">
        <v>3057</v>
      </c>
      <c r="T72" s="10">
        <v>58</v>
      </c>
      <c r="U72" s="10">
        <v>10</v>
      </c>
      <c r="V72" s="10">
        <v>42</v>
      </c>
      <c r="W72" s="10">
        <v>3067</v>
      </c>
      <c r="X72" s="109">
        <v>0.11923358166440277</v>
      </c>
      <c r="Y72" s="110">
        <v>0.11788354249681432</v>
      </c>
      <c r="Z72" s="111">
        <v>11521</v>
      </c>
      <c r="AA72" s="102">
        <v>0</v>
      </c>
      <c r="AB72" s="102">
        <v>0</v>
      </c>
      <c r="AC72" s="235">
        <v>0</v>
      </c>
      <c r="AD72" s="235">
        <v>0</v>
      </c>
      <c r="AE72" s="235">
        <v>0</v>
      </c>
      <c r="AF72" s="9"/>
      <c r="AG72" s="9"/>
      <c r="AH72" s="9"/>
      <c r="AI72" s="9"/>
      <c r="AJ72" s="9"/>
      <c r="AK72" s="9"/>
      <c r="AL72" s="9"/>
      <c r="AM72" s="9"/>
      <c r="AN72" s="9"/>
      <c r="AO72" s="9"/>
      <c r="AP72" s="9"/>
      <c r="AQ72" s="9"/>
      <c r="AR72" s="9"/>
    </row>
    <row r="73" spans="1:44" s="6" customFormat="1" x14ac:dyDescent="1.25">
      <c r="A73" s="108">
        <v>259</v>
      </c>
      <c r="B73" s="19">
        <v>69</v>
      </c>
      <c r="C73" s="91" t="s">
        <v>446</v>
      </c>
      <c r="D73" s="12" t="s">
        <v>170</v>
      </c>
      <c r="E73" s="12" t="s">
        <v>330</v>
      </c>
      <c r="F73" s="13" t="s">
        <v>28</v>
      </c>
      <c r="G73" s="14">
        <v>375074.04515199998</v>
      </c>
      <c r="H73" s="14">
        <v>331122.86897499999</v>
      </c>
      <c r="I73" s="14" t="s">
        <v>357</v>
      </c>
      <c r="J73" s="278">
        <v>5</v>
      </c>
      <c r="K73" s="72">
        <v>32016711</v>
      </c>
      <c r="L73" s="72">
        <v>100000000</v>
      </c>
      <c r="M73" s="72">
        <v>10343</v>
      </c>
      <c r="N73" s="342">
        <v>-0.03</v>
      </c>
      <c r="O73" s="342">
        <v>1.95</v>
      </c>
      <c r="P73" s="342">
        <v>0</v>
      </c>
      <c r="Q73" s="339">
        <v>3.4299999999999997</v>
      </c>
      <c r="R73" s="96">
        <v>0</v>
      </c>
      <c r="S73" s="70">
        <v>465</v>
      </c>
      <c r="T73" s="70">
        <v>95.324123639264641</v>
      </c>
      <c r="U73" s="70">
        <v>15</v>
      </c>
      <c r="V73" s="70">
        <v>4.6758763607353506</v>
      </c>
      <c r="W73" s="14">
        <v>480</v>
      </c>
      <c r="X73" s="109">
        <v>2.1493247974293306E-2</v>
      </c>
      <c r="Y73" s="110">
        <v>2.1249887620616623E-2</v>
      </c>
      <c r="Z73" s="111">
        <v>11518</v>
      </c>
      <c r="AA73" s="102">
        <v>0</v>
      </c>
      <c r="AB73" s="102">
        <v>0</v>
      </c>
      <c r="AC73" s="235">
        <v>0</v>
      </c>
      <c r="AD73" s="235">
        <v>0</v>
      </c>
      <c r="AE73" s="235">
        <v>0</v>
      </c>
    </row>
    <row r="74" spans="1:44" s="6" customFormat="1" x14ac:dyDescent="1.25">
      <c r="A74" s="108">
        <v>262</v>
      </c>
      <c r="B74" s="22">
        <v>70</v>
      </c>
      <c r="C74" s="92" t="s">
        <v>447</v>
      </c>
      <c r="D74" s="23" t="s">
        <v>42</v>
      </c>
      <c r="E74" s="23" t="s">
        <v>307</v>
      </c>
      <c r="F74" s="24">
        <v>20</v>
      </c>
      <c r="G74" s="21">
        <v>161991.959592</v>
      </c>
      <c r="H74" s="21">
        <v>175203.30523900001</v>
      </c>
      <c r="I74" s="21" t="s">
        <v>364</v>
      </c>
      <c r="J74" s="279">
        <v>3</v>
      </c>
      <c r="K74" s="21">
        <v>173786</v>
      </c>
      <c r="L74" s="73">
        <v>1000000</v>
      </c>
      <c r="M74" s="74">
        <v>1008156</v>
      </c>
      <c r="N74" s="97">
        <v>1.24</v>
      </c>
      <c r="O74" s="97">
        <v>4.1399999999999997</v>
      </c>
      <c r="P74" s="97">
        <v>0</v>
      </c>
      <c r="Q74" s="340">
        <v>0.81559999999999999</v>
      </c>
      <c r="R74" s="97">
        <v>0</v>
      </c>
      <c r="S74" s="71">
        <v>126</v>
      </c>
      <c r="T74" s="10">
        <v>14</v>
      </c>
      <c r="U74" s="10">
        <v>5</v>
      </c>
      <c r="V74" s="10">
        <v>86</v>
      </c>
      <c r="W74" s="10">
        <v>131</v>
      </c>
      <c r="X74" s="109">
        <v>1.6702457769051824E-3</v>
      </c>
      <c r="Y74" s="110">
        <v>1.6513341818088624E-3</v>
      </c>
      <c r="Z74" s="111">
        <v>11551</v>
      </c>
      <c r="AA74" s="102">
        <v>0</v>
      </c>
      <c r="AB74" s="102">
        <v>0</v>
      </c>
      <c r="AC74" s="235">
        <v>0</v>
      </c>
      <c r="AD74" s="235">
        <v>0</v>
      </c>
      <c r="AE74" s="235">
        <v>0</v>
      </c>
      <c r="AF74" s="9"/>
      <c r="AG74" s="9"/>
      <c r="AH74" s="9"/>
      <c r="AI74" s="9"/>
      <c r="AJ74" s="9"/>
      <c r="AK74" s="9"/>
      <c r="AL74" s="9"/>
      <c r="AM74" s="9"/>
      <c r="AN74" s="9"/>
      <c r="AO74" s="9"/>
      <c r="AP74" s="9"/>
      <c r="AQ74" s="9"/>
      <c r="AR74" s="9"/>
    </row>
    <row r="75" spans="1:44" s="6" customFormat="1" x14ac:dyDescent="1.25">
      <c r="A75" s="108">
        <v>261</v>
      </c>
      <c r="B75" s="19">
        <v>71</v>
      </c>
      <c r="C75" s="91" t="s">
        <v>448</v>
      </c>
      <c r="D75" s="12" t="s">
        <v>327</v>
      </c>
      <c r="E75" s="12" t="s">
        <v>340</v>
      </c>
      <c r="F75" s="13"/>
      <c r="G75" s="14">
        <v>202516.9</v>
      </c>
      <c r="H75" s="14">
        <v>487664.27</v>
      </c>
      <c r="I75" s="14" t="s">
        <v>365</v>
      </c>
      <c r="J75" s="278">
        <v>3</v>
      </c>
      <c r="K75" s="72">
        <v>48766427</v>
      </c>
      <c r="L75" s="72">
        <v>100000000</v>
      </c>
      <c r="M75" s="72">
        <v>10000</v>
      </c>
      <c r="N75" s="342">
        <v>1.71</v>
      </c>
      <c r="O75" s="342">
        <v>5.01</v>
      </c>
      <c r="P75" s="342">
        <v>0</v>
      </c>
      <c r="Q75" s="339">
        <v>5.24</v>
      </c>
      <c r="R75" s="96">
        <v>0</v>
      </c>
      <c r="S75" s="70">
        <v>779</v>
      </c>
      <c r="T75" s="70">
        <v>89</v>
      </c>
      <c r="U75" s="70">
        <v>4</v>
      </c>
      <c r="V75" s="70">
        <v>11</v>
      </c>
      <c r="W75" s="14">
        <v>783</v>
      </c>
      <c r="X75" s="109">
        <v>2.9554321637103885E-2</v>
      </c>
      <c r="Y75" s="110">
        <v>2.921968863166504E-2</v>
      </c>
      <c r="Z75" s="111">
        <v>11562</v>
      </c>
      <c r="AA75" s="102">
        <v>0</v>
      </c>
      <c r="AB75" s="102">
        <v>0</v>
      </c>
      <c r="AC75" s="235">
        <v>0</v>
      </c>
      <c r="AD75" s="235">
        <v>0</v>
      </c>
      <c r="AE75" s="235">
        <v>0</v>
      </c>
    </row>
    <row r="76" spans="1:44" s="138" customFormat="1" ht="49.5" x14ac:dyDescent="1.25">
      <c r="A76" s="127"/>
      <c r="B76" s="19"/>
      <c r="C76" s="143" t="s">
        <v>27</v>
      </c>
      <c r="D76" s="144" t="s">
        <v>28</v>
      </c>
      <c r="E76" s="144" t="s">
        <v>28</v>
      </c>
      <c r="F76" s="130" t="s">
        <v>28</v>
      </c>
      <c r="G76" s="131">
        <v>1435096320.0182583</v>
      </c>
      <c r="H76" s="132">
        <v>1468554093.8118145</v>
      </c>
      <c r="I76" s="133" t="s">
        <v>28</v>
      </c>
      <c r="J76" s="280" t="s">
        <v>28</v>
      </c>
      <c r="K76" s="131">
        <v>3195521066</v>
      </c>
      <c r="L76" s="131" t="s">
        <v>28</v>
      </c>
      <c r="M76" s="131" t="s">
        <v>28</v>
      </c>
      <c r="N76" s="134">
        <v>1.4686546280678721</v>
      </c>
      <c r="O76" s="134">
        <v>4.2620106649264802</v>
      </c>
      <c r="P76" s="134">
        <v>18.66686965607057</v>
      </c>
      <c r="Q76" s="341" t="s">
        <v>28</v>
      </c>
      <c r="R76" s="134">
        <v>19.875279063017278</v>
      </c>
      <c r="S76" s="135">
        <v>2150674</v>
      </c>
      <c r="T76" s="135">
        <v>93.826267722253789</v>
      </c>
      <c r="U76" s="135">
        <v>4358</v>
      </c>
      <c r="V76" s="135">
        <v>6.1737322777462111</v>
      </c>
      <c r="W76" s="136">
        <v>2155032</v>
      </c>
      <c r="X76" s="109">
        <v>93.826267722253789</v>
      </c>
      <c r="Y76" s="110">
        <v>0</v>
      </c>
      <c r="Z76" s="111" t="e">
        <v>#N/A</v>
      </c>
      <c r="AA76" s="102">
        <v>0</v>
      </c>
      <c r="AB76" s="102">
        <v>0</v>
      </c>
      <c r="AC76" s="235">
        <v>0</v>
      </c>
      <c r="AD76" s="235">
        <v>0</v>
      </c>
      <c r="AE76" s="235">
        <v>0</v>
      </c>
    </row>
    <row r="77" spans="1:44" s="6" customFormat="1" x14ac:dyDescent="1.25">
      <c r="A77" s="108">
        <v>65</v>
      </c>
      <c r="B77" s="19">
        <v>72</v>
      </c>
      <c r="C77" s="91" t="s">
        <v>36</v>
      </c>
      <c r="D77" s="12" t="s">
        <v>36</v>
      </c>
      <c r="E77" s="12" t="s">
        <v>29</v>
      </c>
      <c r="F77" s="13" t="s">
        <v>28</v>
      </c>
      <c r="G77" s="14">
        <v>103400.17870600001</v>
      </c>
      <c r="H77" s="14">
        <v>102944.751088</v>
      </c>
      <c r="I77" s="14" t="s">
        <v>133</v>
      </c>
      <c r="J77" s="278">
        <v>118.76666666666667</v>
      </c>
      <c r="K77" s="72">
        <v>10925</v>
      </c>
      <c r="L77" s="72">
        <v>50000</v>
      </c>
      <c r="M77" s="72">
        <v>9422861</v>
      </c>
      <c r="N77" s="342">
        <v>-0.18</v>
      </c>
      <c r="O77" s="342">
        <v>-1.1100000000000001</v>
      </c>
      <c r="P77" s="342">
        <v>20.95</v>
      </c>
      <c r="Q77" s="339">
        <v>842.28609999999992</v>
      </c>
      <c r="R77" s="96">
        <v>85.103282626999714</v>
      </c>
      <c r="S77" s="70">
        <v>86</v>
      </c>
      <c r="T77" s="70">
        <v>7</v>
      </c>
      <c r="U77" s="70">
        <v>7</v>
      </c>
      <c r="V77" s="70">
        <v>93</v>
      </c>
      <c r="W77" s="14">
        <v>93</v>
      </c>
      <c r="X77" s="109">
        <v>8.081681451449077E-2</v>
      </c>
      <c r="Y77" s="110">
        <v>4.8513978111749273E-4</v>
      </c>
      <c r="Z77" s="111">
        <v>10615</v>
      </c>
      <c r="AA77" s="102"/>
      <c r="AB77" s="102">
        <v>0</v>
      </c>
      <c r="AC77" s="235"/>
      <c r="AD77" s="235">
        <v>0</v>
      </c>
      <c r="AE77" s="235">
        <v>0</v>
      </c>
    </row>
    <row r="78" spans="1:44" s="6" customFormat="1" x14ac:dyDescent="1.25">
      <c r="A78" s="108">
        <v>32</v>
      </c>
      <c r="B78" s="22">
        <v>73</v>
      </c>
      <c r="C78" s="92" t="s">
        <v>449</v>
      </c>
      <c r="D78" s="23" t="s">
        <v>261</v>
      </c>
      <c r="E78" s="23" t="s">
        <v>29</v>
      </c>
      <c r="F78" s="24" t="s">
        <v>28</v>
      </c>
      <c r="G78" s="21">
        <v>135578.055636</v>
      </c>
      <c r="H78" s="21">
        <v>135578.055636</v>
      </c>
      <c r="I78" s="21" t="s">
        <v>112</v>
      </c>
      <c r="J78" s="279">
        <v>99.4</v>
      </c>
      <c r="K78" s="21">
        <v>19433</v>
      </c>
      <c r="L78" s="73">
        <v>200000</v>
      </c>
      <c r="M78" s="74">
        <v>6976692</v>
      </c>
      <c r="N78" s="97">
        <v>0</v>
      </c>
      <c r="O78" s="97">
        <v>-1.75</v>
      </c>
      <c r="P78" s="97">
        <v>15.67</v>
      </c>
      <c r="Q78" s="340">
        <v>597.66920000000005</v>
      </c>
      <c r="R78" s="97">
        <v>72.153223340040242</v>
      </c>
      <c r="S78" s="71">
        <v>18</v>
      </c>
      <c r="T78" s="10">
        <v>50</v>
      </c>
      <c r="U78" s="10">
        <v>6</v>
      </c>
      <c r="V78" s="10">
        <v>50</v>
      </c>
      <c r="W78" s="10">
        <v>24</v>
      </c>
      <c r="X78" s="109">
        <v>0.76025430137233718</v>
      </c>
      <c r="Y78" s="110">
        <v>4.5637731154978328E-3</v>
      </c>
      <c r="Z78" s="111">
        <v>10767</v>
      </c>
      <c r="AA78" s="102">
        <v>0</v>
      </c>
      <c r="AB78" s="102">
        <v>0</v>
      </c>
      <c r="AC78" s="235">
        <v>0</v>
      </c>
      <c r="AD78" s="235">
        <v>0</v>
      </c>
      <c r="AE78" s="235">
        <v>0</v>
      </c>
      <c r="AF78" s="9"/>
      <c r="AG78" s="9"/>
      <c r="AH78" s="9"/>
      <c r="AI78" s="9"/>
      <c r="AJ78" s="9"/>
      <c r="AK78" s="9"/>
      <c r="AL78" s="9"/>
      <c r="AM78" s="9"/>
      <c r="AN78" s="9"/>
      <c r="AO78" s="9"/>
      <c r="AP78" s="9"/>
      <c r="AQ78" s="9"/>
      <c r="AR78" s="9"/>
    </row>
    <row r="79" spans="1:44" s="6" customFormat="1" x14ac:dyDescent="1.25">
      <c r="A79" s="108">
        <v>17</v>
      </c>
      <c r="B79" s="19">
        <v>74</v>
      </c>
      <c r="C79" s="91" t="s">
        <v>450</v>
      </c>
      <c r="D79" s="12" t="s">
        <v>227</v>
      </c>
      <c r="E79" s="12" t="s">
        <v>29</v>
      </c>
      <c r="F79" s="13" t="s">
        <v>28</v>
      </c>
      <c r="G79" s="14">
        <v>7133452.4807249997</v>
      </c>
      <c r="H79" s="14">
        <v>6690052.639831</v>
      </c>
      <c r="I79" s="14" t="s">
        <v>113</v>
      </c>
      <c r="J79" s="278">
        <v>82.766666666666666</v>
      </c>
      <c r="K79" s="72">
        <v>1590758</v>
      </c>
      <c r="L79" s="72">
        <v>5000000</v>
      </c>
      <c r="M79" s="72">
        <v>4205575</v>
      </c>
      <c r="N79" s="342">
        <v>1.77</v>
      </c>
      <c r="O79" s="342">
        <v>4.46</v>
      </c>
      <c r="P79" s="342">
        <v>25.59</v>
      </c>
      <c r="Q79" s="339">
        <v>320.5575</v>
      </c>
      <c r="R79" s="96">
        <v>46.476318968989126</v>
      </c>
      <c r="S79" s="70">
        <v>9439</v>
      </c>
      <c r="T79" s="70">
        <v>80</v>
      </c>
      <c r="U79" s="70">
        <v>10</v>
      </c>
      <c r="V79" s="70">
        <v>20</v>
      </c>
      <c r="W79" s="14">
        <v>9449</v>
      </c>
      <c r="X79" s="109">
        <v>60.023180264442203</v>
      </c>
      <c r="Y79" s="110">
        <v>0.3603165097560983</v>
      </c>
      <c r="Z79" s="111">
        <v>10885</v>
      </c>
      <c r="AA79" s="102">
        <v>0</v>
      </c>
      <c r="AB79" s="102">
        <v>0</v>
      </c>
      <c r="AC79" s="235">
        <v>0</v>
      </c>
      <c r="AD79" s="235">
        <v>0</v>
      </c>
      <c r="AE79" s="235">
        <v>0</v>
      </c>
    </row>
    <row r="80" spans="1:44" s="6" customFormat="1" x14ac:dyDescent="1.25">
      <c r="A80" s="108">
        <v>101</v>
      </c>
      <c r="B80" s="22">
        <v>75</v>
      </c>
      <c r="C80" s="92" t="s">
        <v>451</v>
      </c>
      <c r="D80" s="23" t="s">
        <v>249</v>
      </c>
      <c r="E80" s="23" t="s">
        <v>29</v>
      </c>
      <c r="F80" s="24" t="s">
        <v>28</v>
      </c>
      <c r="G80" s="21">
        <v>108814.08802700001</v>
      </c>
      <c r="H80" s="21">
        <v>92606.651996999994</v>
      </c>
      <c r="I80" s="21" t="s">
        <v>93</v>
      </c>
      <c r="J80" s="279">
        <v>82.4</v>
      </c>
      <c r="K80" s="21">
        <v>74364</v>
      </c>
      <c r="L80" s="73">
        <v>200000</v>
      </c>
      <c r="M80" s="74">
        <v>1245316</v>
      </c>
      <c r="N80" s="97">
        <v>0.69404070934606155</v>
      </c>
      <c r="O80" s="97">
        <v>-1.1183299018011403</v>
      </c>
      <c r="P80" s="97">
        <v>19.5614221600135</v>
      </c>
      <c r="Q80" s="340">
        <v>135.3349</v>
      </c>
      <c r="R80" s="97">
        <v>19.708966019417474</v>
      </c>
      <c r="S80" s="71">
        <v>5</v>
      </c>
      <c r="T80" s="10">
        <v>0</v>
      </c>
      <c r="U80" s="10">
        <v>7</v>
      </c>
      <c r="V80" s="10">
        <v>100</v>
      </c>
      <c r="W80" s="10">
        <v>12</v>
      </c>
      <c r="X80" s="109">
        <v>0</v>
      </c>
      <c r="Y80" s="110">
        <v>0</v>
      </c>
      <c r="Z80" s="111">
        <v>10897</v>
      </c>
      <c r="AA80" s="102">
        <v>0</v>
      </c>
      <c r="AB80" s="102">
        <v>0</v>
      </c>
      <c r="AC80" s="235">
        <v>0</v>
      </c>
      <c r="AD80" s="235">
        <v>0</v>
      </c>
      <c r="AE80" s="235">
        <v>0</v>
      </c>
      <c r="AF80" s="9"/>
      <c r="AG80" s="9"/>
      <c r="AH80" s="9"/>
      <c r="AI80" s="9"/>
      <c r="AJ80" s="9"/>
      <c r="AK80" s="9"/>
      <c r="AL80" s="9"/>
      <c r="AM80" s="9"/>
      <c r="AN80" s="9"/>
      <c r="AO80" s="9"/>
      <c r="AP80" s="9"/>
      <c r="AQ80" s="9"/>
      <c r="AR80" s="9"/>
    </row>
    <row r="81" spans="1:44" s="6" customFormat="1" x14ac:dyDescent="1.25">
      <c r="A81" s="108">
        <v>111</v>
      </c>
      <c r="B81" s="19" t="s">
        <v>366</v>
      </c>
      <c r="C81" s="91" t="s">
        <v>452</v>
      </c>
      <c r="D81" s="12" t="s">
        <v>23</v>
      </c>
      <c r="E81" s="12" t="s">
        <v>29</v>
      </c>
      <c r="F81" s="13" t="s">
        <v>28</v>
      </c>
      <c r="G81" s="14">
        <v>17491.50592</v>
      </c>
      <c r="H81" s="14">
        <v>17491.50592</v>
      </c>
      <c r="I81" s="14" t="s">
        <v>114</v>
      </c>
      <c r="J81" s="278">
        <v>78.833333333333343</v>
      </c>
      <c r="K81" s="72">
        <v>9669</v>
      </c>
      <c r="L81" s="72">
        <v>500000</v>
      </c>
      <c r="M81" s="72">
        <v>1809029</v>
      </c>
      <c r="N81" s="342">
        <v>0</v>
      </c>
      <c r="O81" s="342">
        <v>0</v>
      </c>
      <c r="P81" s="342">
        <v>19.012239205938048</v>
      </c>
      <c r="Q81" s="339">
        <v>219.15269999999998</v>
      </c>
      <c r="R81" s="96">
        <v>33.359396194503162</v>
      </c>
      <c r="S81" s="70">
        <v>595</v>
      </c>
      <c r="T81" s="70">
        <v>25</v>
      </c>
      <c r="U81" s="70">
        <v>44</v>
      </c>
      <c r="V81" s="70">
        <v>75</v>
      </c>
      <c r="W81" s="14">
        <v>639</v>
      </c>
      <c r="X81" s="109">
        <v>4.90418325841099E-2</v>
      </c>
      <c r="Y81" s="110">
        <v>2.9439596287465368E-4</v>
      </c>
      <c r="Z81" s="111">
        <v>10934</v>
      </c>
      <c r="AA81" s="102">
        <v>0</v>
      </c>
      <c r="AB81" s="102">
        <v>0</v>
      </c>
      <c r="AC81" s="235">
        <v>0</v>
      </c>
      <c r="AD81" s="235">
        <v>0</v>
      </c>
      <c r="AE81" s="235">
        <v>0</v>
      </c>
    </row>
    <row r="82" spans="1:44" s="6" customFormat="1" x14ac:dyDescent="1.25">
      <c r="A82" s="108">
        <v>112</v>
      </c>
      <c r="B82" s="22" t="s">
        <v>370</v>
      </c>
      <c r="C82" s="92" t="s">
        <v>453</v>
      </c>
      <c r="D82" s="23" t="s">
        <v>23</v>
      </c>
      <c r="E82" s="23" t="s">
        <v>29</v>
      </c>
      <c r="F82" s="24" t="s">
        <v>28</v>
      </c>
      <c r="G82" s="21">
        <v>7608.9510019999998</v>
      </c>
      <c r="H82" s="21">
        <v>7608.9510019999998</v>
      </c>
      <c r="I82" s="21" t="s">
        <v>115</v>
      </c>
      <c r="J82" s="279">
        <v>76.933333333333337</v>
      </c>
      <c r="K82" s="21">
        <v>4960</v>
      </c>
      <c r="L82" s="73">
        <v>200000</v>
      </c>
      <c r="M82" s="74">
        <v>1534062</v>
      </c>
      <c r="N82" s="97">
        <v>0</v>
      </c>
      <c r="O82" s="97">
        <v>0</v>
      </c>
      <c r="P82" s="97">
        <v>3.0698246574955892</v>
      </c>
      <c r="Q82" s="340">
        <v>189.06989999999999</v>
      </c>
      <c r="R82" s="97">
        <v>29.490972270363947</v>
      </c>
      <c r="S82" s="71">
        <v>119</v>
      </c>
      <c r="T82" s="10">
        <v>10</v>
      </c>
      <c r="U82" s="10">
        <v>19</v>
      </c>
      <c r="V82" s="10">
        <v>90</v>
      </c>
      <c r="W82" s="10">
        <v>138</v>
      </c>
      <c r="X82" s="109">
        <v>8.5334425266176111E-3</v>
      </c>
      <c r="Y82" s="110">
        <v>5.1225879965853763E-5</v>
      </c>
      <c r="Z82" s="111">
        <v>10980</v>
      </c>
      <c r="AA82" s="102">
        <v>0</v>
      </c>
      <c r="AB82" s="102">
        <v>0</v>
      </c>
      <c r="AC82" s="235">
        <v>0</v>
      </c>
      <c r="AD82" s="235">
        <v>0</v>
      </c>
      <c r="AE82" s="235">
        <v>0</v>
      </c>
      <c r="AF82" s="9"/>
      <c r="AG82" s="9"/>
      <c r="AH82" s="9"/>
      <c r="AI82" s="9"/>
      <c r="AJ82" s="9"/>
      <c r="AK82" s="9"/>
      <c r="AL82" s="9"/>
      <c r="AM82" s="9"/>
      <c r="AN82" s="9"/>
      <c r="AO82" s="9"/>
      <c r="AP82" s="9"/>
      <c r="AQ82" s="9"/>
      <c r="AR82" s="9"/>
    </row>
    <row r="83" spans="1:44" s="6" customFormat="1" x14ac:dyDescent="1.25">
      <c r="A83" s="108">
        <v>120</v>
      </c>
      <c r="B83" s="19">
        <v>78</v>
      </c>
      <c r="C83" s="91" t="s">
        <v>454</v>
      </c>
      <c r="D83" s="12" t="s">
        <v>52</v>
      </c>
      <c r="E83" s="12" t="s">
        <v>29</v>
      </c>
      <c r="F83" s="13" t="s">
        <v>28</v>
      </c>
      <c r="G83" s="14">
        <v>7685.3444159999999</v>
      </c>
      <c r="H83" s="14">
        <v>5849.7023680000002</v>
      </c>
      <c r="I83" s="14" t="s">
        <v>116</v>
      </c>
      <c r="J83" s="278">
        <v>68.633333333333326</v>
      </c>
      <c r="K83" s="72">
        <v>2276</v>
      </c>
      <c r="L83" s="72">
        <v>100000</v>
      </c>
      <c r="M83" s="72">
        <v>2570168</v>
      </c>
      <c r="N83" s="342">
        <v>-0.55000000000000004</v>
      </c>
      <c r="O83" s="342">
        <v>-1.93</v>
      </c>
      <c r="P83" s="342">
        <v>18.22</v>
      </c>
      <c r="Q83" s="339">
        <v>157.01679999999999</v>
      </c>
      <c r="R83" s="96">
        <v>27.453155900922777</v>
      </c>
      <c r="S83" s="70">
        <v>35</v>
      </c>
      <c r="T83" s="70">
        <v>56.000000000000007</v>
      </c>
      <c r="U83" s="70">
        <v>2</v>
      </c>
      <c r="V83" s="70">
        <v>44</v>
      </c>
      <c r="W83" s="14">
        <v>37</v>
      </c>
      <c r="X83" s="109">
        <v>3.6738487877678007E-2</v>
      </c>
      <c r="Y83" s="110">
        <v>2.2053952602114229E-4</v>
      </c>
      <c r="Z83" s="111">
        <v>11091</v>
      </c>
      <c r="AA83" s="102">
        <v>0</v>
      </c>
      <c r="AB83" s="102">
        <v>0</v>
      </c>
      <c r="AC83" s="235">
        <v>0</v>
      </c>
      <c r="AD83" s="235">
        <v>0</v>
      </c>
      <c r="AE83" s="235">
        <v>0</v>
      </c>
    </row>
    <row r="84" spans="1:44" s="6" customFormat="1" x14ac:dyDescent="1.25">
      <c r="A84" s="108">
        <v>128</v>
      </c>
      <c r="B84" s="22">
        <v>79</v>
      </c>
      <c r="C84" s="92" t="s">
        <v>455</v>
      </c>
      <c r="D84" s="23" t="s">
        <v>39</v>
      </c>
      <c r="E84" s="23" t="s">
        <v>29</v>
      </c>
      <c r="F84" s="24" t="s">
        <v>28</v>
      </c>
      <c r="G84" s="21">
        <v>90464.496299999999</v>
      </c>
      <c r="H84" s="21">
        <v>92607.828124000007</v>
      </c>
      <c r="I84" s="21" t="s">
        <v>117</v>
      </c>
      <c r="J84" s="279">
        <v>63.43333333333333</v>
      </c>
      <c r="K84" s="21">
        <v>74578</v>
      </c>
      <c r="L84" s="73">
        <v>100000</v>
      </c>
      <c r="M84" s="74">
        <v>1241758</v>
      </c>
      <c r="N84" s="97">
        <v>0.57929412298336469</v>
      </c>
      <c r="O84" s="97">
        <v>-1.9715792336176807</v>
      </c>
      <c r="P84" s="97">
        <v>19.069311908912912</v>
      </c>
      <c r="Q84" s="340">
        <v>87.781800000000004</v>
      </c>
      <c r="R84" s="97">
        <v>16.606120861797166</v>
      </c>
      <c r="S84" s="71">
        <v>22</v>
      </c>
      <c r="T84" s="10">
        <v>2</v>
      </c>
      <c r="U84" s="10">
        <v>9</v>
      </c>
      <c r="V84" s="10">
        <v>98</v>
      </c>
      <c r="W84" s="10">
        <v>31</v>
      </c>
      <c r="X84" s="109">
        <v>2.0771945531080874E-2</v>
      </c>
      <c r="Y84" s="110">
        <v>1.2469307493586198E-4</v>
      </c>
      <c r="Z84" s="111">
        <v>11131</v>
      </c>
      <c r="AA84" s="102">
        <v>0</v>
      </c>
      <c r="AB84" s="102">
        <v>0</v>
      </c>
      <c r="AC84" s="235">
        <v>0</v>
      </c>
      <c r="AD84" s="235">
        <v>0</v>
      </c>
      <c r="AE84" s="235">
        <v>0</v>
      </c>
      <c r="AF84" s="9"/>
      <c r="AG84" s="9"/>
      <c r="AH84" s="9"/>
      <c r="AI84" s="9"/>
      <c r="AJ84" s="9"/>
      <c r="AK84" s="9"/>
      <c r="AL84" s="9"/>
      <c r="AM84" s="9"/>
      <c r="AN84" s="9"/>
      <c r="AO84" s="9"/>
      <c r="AP84" s="9"/>
      <c r="AQ84" s="9"/>
      <c r="AR84" s="9"/>
    </row>
    <row r="85" spans="1:44" s="6" customFormat="1" x14ac:dyDescent="1.25">
      <c r="A85" s="108">
        <v>135</v>
      </c>
      <c r="B85" s="19">
        <v>80</v>
      </c>
      <c r="C85" s="91" t="s">
        <v>456</v>
      </c>
      <c r="D85" s="12" t="s">
        <v>59</v>
      </c>
      <c r="E85" s="12" t="s">
        <v>29</v>
      </c>
      <c r="F85" s="13" t="s">
        <v>28</v>
      </c>
      <c r="G85" s="14">
        <v>128910.215364</v>
      </c>
      <c r="H85" s="14">
        <v>119979.36841</v>
      </c>
      <c r="I85" s="14" t="s">
        <v>119</v>
      </c>
      <c r="J85" s="278">
        <v>59.2</v>
      </c>
      <c r="K85" s="72">
        <v>28370</v>
      </c>
      <c r="L85" s="72">
        <v>500000</v>
      </c>
      <c r="M85" s="72">
        <v>4229093</v>
      </c>
      <c r="N85" s="342">
        <v>2.04</v>
      </c>
      <c r="O85" s="342">
        <v>0.64</v>
      </c>
      <c r="P85" s="342">
        <v>23.56</v>
      </c>
      <c r="Q85" s="339">
        <v>322.90930000000003</v>
      </c>
      <c r="R85" s="96">
        <v>65.454587837837835</v>
      </c>
      <c r="S85" s="70">
        <v>109</v>
      </c>
      <c r="T85" s="70">
        <v>35</v>
      </c>
      <c r="U85" s="70">
        <v>7</v>
      </c>
      <c r="V85" s="70">
        <v>65</v>
      </c>
      <c r="W85" s="14">
        <v>116</v>
      </c>
      <c r="X85" s="109">
        <v>0.47094923538491129</v>
      </c>
      <c r="Y85" s="110">
        <v>2.8270875354920073E-3</v>
      </c>
      <c r="Z85" s="111">
        <v>11157</v>
      </c>
      <c r="AA85" s="102">
        <v>0</v>
      </c>
      <c r="AB85" s="102">
        <v>0</v>
      </c>
      <c r="AC85" s="235">
        <v>0</v>
      </c>
      <c r="AD85" s="235">
        <v>0</v>
      </c>
      <c r="AE85" s="235">
        <v>0</v>
      </c>
    </row>
    <row r="86" spans="1:44" s="6" customFormat="1" x14ac:dyDescent="1.25">
      <c r="A86" s="108">
        <v>143</v>
      </c>
      <c r="B86" s="22">
        <v>81</v>
      </c>
      <c r="C86" s="92" t="s">
        <v>457</v>
      </c>
      <c r="D86" s="23" t="s">
        <v>52</v>
      </c>
      <c r="E86" s="23" t="s">
        <v>57</v>
      </c>
      <c r="F86" s="24" t="s">
        <v>28</v>
      </c>
      <c r="G86" s="21">
        <v>101830.34523000001</v>
      </c>
      <c r="H86" s="21">
        <v>93922.167119999998</v>
      </c>
      <c r="I86" s="21" t="s">
        <v>167</v>
      </c>
      <c r="J86" s="279">
        <v>57.1</v>
      </c>
      <c r="K86" s="21">
        <v>5582630</v>
      </c>
      <c r="L86" s="73">
        <v>50000000</v>
      </c>
      <c r="M86" s="74">
        <v>16824</v>
      </c>
      <c r="N86" s="97">
        <v>1.26</v>
      </c>
      <c r="O86" s="97">
        <v>-0.97</v>
      </c>
      <c r="P86" s="97">
        <v>23.86</v>
      </c>
      <c r="Q86" s="340">
        <v>68.239999999999995</v>
      </c>
      <c r="R86" s="97">
        <v>14.341155866900174</v>
      </c>
      <c r="S86" s="71">
        <v>192</v>
      </c>
      <c r="T86" s="10">
        <v>79.078498843734948</v>
      </c>
      <c r="U86" s="10">
        <v>14</v>
      </c>
      <c r="V86" s="10">
        <v>20.921501156265059</v>
      </c>
      <c r="W86" s="10">
        <v>206</v>
      </c>
      <c r="X86" s="109">
        <v>0.83296355809257561</v>
      </c>
      <c r="Y86" s="110">
        <v>5.0002435839564385E-3</v>
      </c>
      <c r="Z86" s="111">
        <v>11172</v>
      </c>
      <c r="AA86" s="102">
        <v>0</v>
      </c>
      <c r="AB86" s="102">
        <v>0</v>
      </c>
      <c r="AC86" s="235">
        <v>0</v>
      </c>
      <c r="AD86" s="235">
        <v>0</v>
      </c>
      <c r="AE86" s="235">
        <v>0</v>
      </c>
      <c r="AF86" s="9"/>
      <c r="AG86" s="9"/>
      <c r="AH86" s="9"/>
      <c r="AI86" s="9"/>
      <c r="AJ86" s="9"/>
      <c r="AK86" s="9"/>
      <c r="AL86" s="9"/>
      <c r="AM86" s="9"/>
      <c r="AN86" s="9"/>
      <c r="AO86" s="9"/>
      <c r="AP86" s="9"/>
      <c r="AQ86" s="9"/>
      <c r="AR86" s="9"/>
    </row>
    <row r="87" spans="1:44" s="6" customFormat="1" x14ac:dyDescent="1.25">
      <c r="A87" s="108">
        <v>145</v>
      </c>
      <c r="B87" s="19">
        <v>82</v>
      </c>
      <c r="C87" s="91" t="s">
        <v>458</v>
      </c>
      <c r="D87" s="12" t="s">
        <v>347</v>
      </c>
      <c r="E87" s="12" t="s">
        <v>29</v>
      </c>
      <c r="F87" s="13" t="s">
        <v>28</v>
      </c>
      <c r="G87" s="14">
        <v>157389.056102</v>
      </c>
      <c r="H87" s="14">
        <v>156096.09205000001</v>
      </c>
      <c r="I87" s="14" t="s">
        <v>120</v>
      </c>
      <c r="J87" s="278">
        <v>55.133333333333333</v>
      </c>
      <c r="K87" s="72">
        <v>85472</v>
      </c>
      <c r="L87" s="72">
        <v>500000</v>
      </c>
      <c r="M87" s="72">
        <v>1826283</v>
      </c>
      <c r="N87" s="342">
        <v>0.85</v>
      </c>
      <c r="O87" s="342">
        <v>-3.11</v>
      </c>
      <c r="P87" s="342">
        <v>19.010000000000002</v>
      </c>
      <c r="Q87" s="339">
        <v>82.628299999999996</v>
      </c>
      <c r="R87" s="96">
        <v>17.984394195888754</v>
      </c>
      <c r="S87" s="70">
        <v>350</v>
      </c>
      <c r="T87" s="70">
        <v>12</v>
      </c>
      <c r="U87" s="70">
        <v>2</v>
      </c>
      <c r="V87" s="70">
        <v>88</v>
      </c>
      <c r="W87" s="14">
        <v>352</v>
      </c>
      <c r="X87" s="109">
        <v>0.21007421860724251</v>
      </c>
      <c r="Y87" s="110">
        <v>1.2610662898037404E-3</v>
      </c>
      <c r="Z87" s="111">
        <v>11188</v>
      </c>
      <c r="AA87" s="102">
        <v>0</v>
      </c>
      <c r="AB87" s="102">
        <v>0</v>
      </c>
      <c r="AC87" s="235">
        <v>0</v>
      </c>
      <c r="AD87" s="235">
        <v>0</v>
      </c>
      <c r="AE87" s="235">
        <v>0</v>
      </c>
    </row>
    <row r="88" spans="1:44" s="6" customFormat="1" x14ac:dyDescent="1.25">
      <c r="A88" s="108">
        <v>151</v>
      </c>
      <c r="B88" s="22">
        <v>83</v>
      </c>
      <c r="C88" s="92" t="s">
        <v>459</v>
      </c>
      <c r="D88" s="23" t="s">
        <v>20</v>
      </c>
      <c r="E88" s="23" t="s">
        <v>57</v>
      </c>
      <c r="F88" s="24" t="s">
        <v>28</v>
      </c>
      <c r="G88" s="21">
        <v>244384.77367600001</v>
      </c>
      <c r="H88" s="21">
        <v>249173.39558899999</v>
      </c>
      <c r="I88" s="21" t="s">
        <v>234</v>
      </c>
      <c r="J88" s="279">
        <v>52.333333333333336</v>
      </c>
      <c r="K88" s="21">
        <v>14457539</v>
      </c>
      <c r="L88" s="73">
        <v>100000000</v>
      </c>
      <c r="M88" s="74">
        <v>17235</v>
      </c>
      <c r="N88" s="97">
        <v>1.94</v>
      </c>
      <c r="O88" s="97">
        <v>1.75</v>
      </c>
      <c r="P88" s="97">
        <v>11.71</v>
      </c>
      <c r="Q88" s="340">
        <v>72.350000000000009</v>
      </c>
      <c r="R88" s="97">
        <v>16.589808917197452</v>
      </c>
      <c r="S88" s="71">
        <v>6421</v>
      </c>
      <c r="T88" s="10">
        <v>92.821664431055268</v>
      </c>
      <c r="U88" s="10">
        <v>14</v>
      </c>
      <c r="V88" s="10">
        <v>7.178335568944723</v>
      </c>
      <c r="W88" s="10">
        <v>6435</v>
      </c>
      <c r="X88" s="109">
        <v>2.593883715315604</v>
      </c>
      <c r="Y88" s="110">
        <v>1.5570969796969732E-2</v>
      </c>
      <c r="Z88" s="111">
        <v>11196</v>
      </c>
      <c r="AA88" s="102">
        <v>0</v>
      </c>
      <c r="AB88" s="102">
        <v>0</v>
      </c>
      <c r="AC88" s="235">
        <v>0</v>
      </c>
      <c r="AD88" s="235">
        <v>0</v>
      </c>
      <c r="AE88" s="235">
        <v>0</v>
      </c>
      <c r="AF88" s="9"/>
      <c r="AG88" s="9"/>
      <c r="AH88" s="9"/>
      <c r="AI88" s="9"/>
      <c r="AJ88" s="9"/>
      <c r="AK88" s="9"/>
      <c r="AL88" s="9"/>
      <c r="AM88" s="9"/>
      <c r="AN88" s="9"/>
      <c r="AO88" s="9"/>
      <c r="AP88" s="9"/>
      <c r="AQ88" s="9"/>
      <c r="AR88" s="9"/>
    </row>
    <row r="89" spans="1:44" s="6" customFormat="1" x14ac:dyDescent="1.25">
      <c r="A89" s="108">
        <v>153</v>
      </c>
      <c r="B89" s="19">
        <v>84</v>
      </c>
      <c r="C89" s="91" t="s">
        <v>460</v>
      </c>
      <c r="D89" s="12" t="s">
        <v>83</v>
      </c>
      <c r="E89" s="12" t="s">
        <v>29</v>
      </c>
      <c r="F89" s="13" t="s">
        <v>28</v>
      </c>
      <c r="G89" s="14">
        <v>107727.13151200001</v>
      </c>
      <c r="H89" s="14">
        <v>109579.22684800001</v>
      </c>
      <c r="I89" s="14" t="s">
        <v>232</v>
      </c>
      <c r="J89" s="278">
        <v>52.266666666666666</v>
      </c>
      <c r="K89" s="72">
        <v>66248</v>
      </c>
      <c r="L89" s="72">
        <v>1000000</v>
      </c>
      <c r="M89" s="72">
        <v>1654076</v>
      </c>
      <c r="N89" s="342">
        <v>2.52</v>
      </c>
      <c r="O89" s="342">
        <v>1.4</v>
      </c>
      <c r="P89" s="342">
        <v>8.74</v>
      </c>
      <c r="Q89" s="339">
        <v>65.407600000000002</v>
      </c>
      <c r="R89" s="96">
        <v>15.017051020408164</v>
      </c>
      <c r="S89" s="70">
        <v>92</v>
      </c>
      <c r="T89" s="70">
        <v>2</v>
      </c>
      <c r="U89" s="70">
        <v>6</v>
      </c>
      <c r="V89" s="70">
        <v>98</v>
      </c>
      <c r="W89" s="14">
        <v>98</v>
      </c>
      <c r="X89" s="109">
        <v>2.773555516238389E-2</v>
      </c>
      <c r="Y89" s="110">
        <v>1.4754444652860199E-4</v>
      </c>
      <c r="Z89" s="111">
        <v>11222</v>
      </c>
      <c r="AA89" s="102">
        <v>0</v>
      </c>
      <c r="AB89" s="102">
        <v>0</v>
      </c>
      <c r="AC89" s="235">
        <v>0</v>
      </c>
      <c r="AD89" s="235">
        <v>0</v>
      </c>
      <c r="AE89" s="235">
        <v>0</v>
      </c>
    </row>
    <row r="90" spans="1:44" s="6" customFormat="1" x14ac:dyDescent="1.25">
      <c r="A90" s="108">
        <v>166</v>
      </c>
      <c r="B90" s="22">
        <v>85</v>
      </c>
      <c r="C90" s="92" t="s">
        <v>461</v>
      </c>
      <c r="D90" s="23" t="s">
        <v>174</v>
      </c>
      <c r="E90" s="23" t="s">
        <v>29</v>
      </c>
      <c r="F90" s="24" t="s">
        <v>28</v>
      </c>
      <c r="G90" s="21">
        <v>104421.079488</v>
      </c>
      <c r="H90" s="21">
        <v>102172.136402</v>
      </c>
      <c r="I90" s="21" t="s">
        <v>186</v>
      </c>
      <c r="J90" s="279">
        <v>48.06666666666667</v>
      </c>
      <c r="K90" s="21">
        <v>80721</v>
      </c>
      <c r="L90" s="73">
        <v>100000</v>
      </c>
      <c r="M90" s="74">
        <v>1265744</v>
      </c>
      <c r="N90" s="97">
        <v>-0.86</v>
      </c>
      <c r="O90" s="97">
        <v>0.61</v>
      </c>
      <c r="P90" s="97">
        <v>20.55</v>
      </c>
      <c r="Q90" s="340">
        <v>26.574399999999997</v>
      </c>
      <c r="R90" s="97">
        <v>6.6343855755894587</v>
      </c>
      <c r="S90" s="71">
        <v>90</v>
      </c>
      <c r="T90" s="10">
        <v>1</v>
      </c>
      <c r="U90" s="10">
        <v>11</v>
      </c>
      <c r="V90" s="10">
        <v>99</v>
      </c>
      <c r="W90" s="10">
        <v>101</v>
      </c>
      <c r="X90" s="109">
        <v>1.1458610438929491E-2</v>
      </c>
      <c r="Y90" s="110">
        <v>6.87855342189479E-5</v>
      </c>
      <c r="Z90" s="111">
        <v>11258</v>
      </c>
      <c r="AA90" s="102">
        <v>0</v>
      </c>
      <c r="AB90" s="102">
        <v>0</v>
      </c>
      <c r="AC90" s="235">
        <v>0</v>
      </c>
      <c r="AD90" s="235">
        <v>0</v>
      </c>
      <c r="AE90" s="235">
        <v>0</v>
      </c>
      <c r="AF90" s="9"/>
      <c r="AG90" s="9"/>
      <c r="AH90" s="9"/>
      <c r="AI90" s="9"/>
      <c r="AJ90" s="9"/>
      <c r="AK90" s="9"/>
      <c r="AL90" s="9"/>
      <c r="AM90" s="9"/>
      <c r="AN90" s="9"/>
      <c r="AO90" s="9"/>
      <c r="AP90" s="9"/>
      <c r="AQ90" s="9"/>
      <c r="AR90" s="9"/>
    </row>
    <row r="91" spans="1:44" s="6" customFormat="1" x14ac:dyDescent="1.25">
      <c r="A91" s="108">
        <v>179</v>
      </c>
      <c r="B91" s="19">
        <v>86</v>
      </c>
      <c r="C91" s="91" t="s">
        <v>462</v>
      </c>
      <c r="D91" s="12" t="s">
        <v>49</v>
      </c>
      <c r="E91" s="12" t="s">
        <v>29</v>
      </c>
      <c r="F91" s="13" t="s">
        <v>28</v>
      </c>
      <c r="G91" s="14">
        <v>176773.94013599999</v>
      </c>
      <c r="H91" s="14">
        <v>177713.49170300001</v>
      </c>
      <c r="I91" s="14" t="s">
        <v>189</v>
      </c>
      <c r="J91" s="278">
        <v>40.333333333333329</v>
      </c>
      <c r="K91" s="72">
        <v>178902</v>
      </c>
      <c r="L91" s="72">
        <v>200000</v>
      </c>
      <c r="M91" s="72">
        <v>993356</v>
      </c>
      <c r="N91" s="342">
        <v>1.8070057461776041</v>
      </c>
      <c r="O91" s="342">
        <v>1.7975151199197219</v>
      </c>
      <c r="P91" s="342">
        <v>19.902713479405143</v>
      </c>
      <c r="Q91" s="339">
        <v>58.360500000000002</v>
      </c>
      <c r="R91" s="96">
        <v>17.363454545454548</v>
      </c>
      <c r="S91" s="70">
        <v>88</v>
      </c>
      <c r="T91" s="70">
        <v>0</v>
      </c>
      <c r="U91" s="70">
        <v>18</v>
      </c>
      <c r="V91" s="70">
        <v>100</v>
      </c>
      <c r="W91" s="14">
        <v>106</v>
      </c>
      <c r="X91" s="109">
        <v>0</v>
      </c>
      <c r="Y91" s="110">
        <v>0</v>
      </c>
      <c r="Z91" s="111">
        <v>11304</v>
      </c>
      <c r="AA91" s="102">
        <v>0</v>
      </c>
      <c r="AB91" s="102">
        <v>0</v>
      </c>
      <c r="AC91" s="235">
        <v>0</v>
      </c>
      <c r="AD91" s="235">
        <v>0</v>
      </c>
      <c r="AE91" s="235">
        <v>0</v>
      </c>
    </row>
    <row r="92" spans="1:44" s="6" customFormat="1" x14ac:dyDescent="1.25">
      <c r="A92" s="108">
        <v>180</v>
      </c>
      <c r="B92" s="22">
        <v>87</v>
      </c>
      <c r="C92" s="92" t="s">
        <v>463</v>
      </c>
      <c r="D92" s="23" t="s">
        <v>192</v>
      </c>
      <c r="E92" s="23" t="s">
        <v>29</v>
      </c>
      <c r="F92" s="24" t="s">
        <v>28</v>
      </c>
      <c r="G92" s="21">
        <v>111456.278739</v>
      </c>
      <c r="H92" s="21">
        <v>108639.259993</v>
      </c>
      <c r="I92" s="21" t="s">
        <v>193</v>
      </c>
      <c r="J92" s="279">
        <v>39.966666666666669</v>
      </c>
      <c r="K92" s="21">
        <v>58271</v>
      </c>
      <c r="L92" s="73">
        <v>200000</v>
      </c>
      <c r="M92" s="74">
        <v>1864379</v>
      </c>
      <c r="N92" s="97">
        <v>-1.88</v>
      </c>
      <c r="O92" s="97">
        <v>-1.77</v>
      </c>
      <c r="P92" s="97">
        <v>10.220000000000001</v>
      </c>
      <c r="Q92" s="340">
        <v>86.437899999999999</v>
      </c>
      <c r="R92" s="97">
        <v>25.952997497914929</v>
      </c>
      <c r="S92" s="71">
        <v>1159</v>
      </c>
      <c r="T92" s="10">
        <v>24</v>
      </c>
      <c r="U92" s="10">
        <v>7</v>
      </c>
      <c r="V92" s="10">
        <v>76</v>
      </c>
      <c r="W92" s="10">
        <v>1166</v>
      </c>
      <c r="X92" s="109">
        <v>0.29241356850609934</v>
      </c>
      <c r="Y92" s="110">
        <v>1.7553457838331117E-3</v>
      </c>
      <c r="Z92" s="111">
        <v>11305</v>
      </c>
      <c r="AA92" s="102">
        <v>0</v>
      </c>
      <c r="AB92" s="102">
        <v>0</v>
      </c>
      <c r="AC92" s="235">
        <v>0</v>
      </c>
      <c r="AD92" s="235">
        <v>0</v>
      </c>
      <c r="AE92" s="235">
        <v>0</v>
      </c>
      <c r="AF92" s="9"/>
      <c r="AG92" s="9"/>
      <c r="AH92" s="9"/>
      <c r="AI92" s="9"/>
      <c r="AJ92" s="9"/>
      <c r="AK92" s="9"/>
      <c r="AL92" s="9"/>
      <c r="AM92" s="9"/>
      <c r="AN92" s="9"/>
      <c r="AO92" s="9"/>
      <c r="AP92" s="9"/>
      <c r="AQ92" s="9"/>
      <c r="AR92" s="9"/>
    </row>
    <row r="93" spans="1:44" s="6" customFormat="1" x14ac:dyDescent="1.25">
      <c r="A93" s="108">
        <v>140</v>
      </c>
      <c r="B93" s="19">
        <v>88</v>
      </c>
      <c r="C93" s="91" t="s">
        <v>464</v>
      </c>
      <c r="D93" s="12" t="s">
        <v>226</v>
      </c>
      <c r="E93" s="12" t="s">
        <v>29</v>
      </c>
      <c r="F93" s="13" t="s">
        <v>28</v>
      </c>
      <c r="G93" s="14">
        <v>109206.99739</v>
      </c>
      <c r="H93" s="14">
        <v>109580.57055</v>
      </c>
      <c r="I93" s="14" t="s">
        <v>163</v>
      </c>
      <c r="J93" s="278">
        <v>58.766666666666666</v>
      </c>
      <c r="K93" s="72">
        <v>54450</v>
      </c>
      <c r="L93" s="72">
        <v>200000</v>
      </c>
      <c r="M93" s="72">
        <v>2012499</v>
      </c>
      <c r="N93" s="342">
        <v>1.08</v>
      </c>
      <c r="O93" s="342">
        <v>1.39</v>
      </c>
      <c r="P93" s="342">
        <v>21.18</v>
      </c>
      <c r="Q93" s="339">
        <v>101.2499</v>
      </c>
      <c r="R93" s="96">
        <v>20.674965399886556</v>
      </c>
      <c r="S93" s="70">
        <v>77</v>
      </c>
      <c r="T93" s="70">
        <v>5</v>
      </c>
      <c r="U93" s="70">
        <v>6</v>
      </c>
      <c r="V93" s="70">
        <v>95</v>
      </c>
      <c r="W93" s="14">
        <v>83</v>
      </c>
      <c r="X93" s="109">
        <v>6.9339738165676248E-2</v>
      </c>
      <c r="Y93" s="110">
        <v>3.688656394362776E-4</v>
      </c>
      <c r="Z93" s="111">
        <v>11173</v>
      </c>
      <c r="AA93" s="102">
        <v>0</v>
      </c>
      <c r="AB93" s="102">
        <v>0</v>
      </c>
      <c r="AC93" s="235">
        <v>0</v>
      </c>
      <c r="AD93" s="235">
        <v>0</v>
      </c>
      <c r="AE93" s="235">
        <v>0</v>
      </c>
    </row>
    <row r="94" spans="1:44" s="6" customFormat="1" x14ac:dyDescent="1.25">
      <c r="A94" s="108">
        <v>165</v>
      </c>
      <c r="B94" s="22">
        <v>89</v>
      </c>
      <c r="C94" s="92" t="s">
        <v>465</v>
      </c>
      <c r="D94" s="23" t="s">
        <v>237</v>
      </c>
      <c r="E94" s="23" t="s">
        <v>29</v>
      </c>
      <c r="F94" s="24" t="s">
        <v>28</v>
      </c>
      <c r="G94" s="21">
        <v>204278.389154</v>
      </c>
      <c r="H94" s="21">
        <v>209453.18275000001</v>
      </c>
      <c r="I94" s="21" t="s">
        <v>173</v>
      </c>
      <c r="J94" s="279">
        <v>48.133333333333333</v>
      </c>
      <c r="K94" s="21">
        <v>209178</v>
      </c>
      <c r="L94" s="73">
        <v>500000</v>
      </c>
      <c r="M94" s="74">
        <v>1001315</v>
      </c>
      <c r="N94" s="97">
        <v>1.31</v>
      </c>
      <c r="O94" s="97">
        <v>3.89</v>
      </c>
      <c r="P94" s="97">
        <v>21.5</v>
      </c>
      <c r="Q94" s="340">
        <v>0.13150000000000001</v>
      </c>
      <c r="R94" s="97">
        <v>3.2783933518005542E-2</v>
      </c>
      <c r="S94" s="71">
        <v>291</v>
      </c>
      <c r="T94" s="10">
        <v>47</v>
      </c>
      <c r="U94" s="10">
        <v>2</v>
      </c>
      <c r="V94" s="10">
        <v>53</v>
      </c>
      <c r="W94" s="10">
        <v>293</v>
      </c>
      <c r="X94" s="109">
        <v>1.2458434054814642</v>
      </c>
      <c r="Y94" s="110">
        <v>6.6274958134738158E-3</v>
      </c>
      <c r="Z94" s="111">
        <v>11239</v>
      </c>
      <c r="AA94" s="102">
        <v>0</v>
      </c>
      <c r="AB94" s="102">
        <v>0</v>
      </c>
      <c r="AC94" s="235">
        <v>0</v>
      </c>
      <c r="AD94" s="235">
        <v>0</v>
      </c>
      <c r="AE94" s="235">
        <v>0</v>
      </c>
      <c r="AF94" s="9"/>
      <c r="AG94" s="9"/>
      <c r="AH94" s="9"/>
      <c r="AI94" s="9"/>
      <c r="AJ94" s="9"/>
      <c r="AK94" s="9"/>
      <c r="AL94" s="9"/>
      <c r="AM94" s="9"/>
      <c r="AN94" s="9"/>
      <c r="AO94" s="9"/>
      <c r="AP94" s="9"/>
      <c r="AQ94" s="9"/>
      <c r="AR94" s="9"/>
    </row>
    <row r="95" spans="1:44" s="6" customFormat="1" x14ac:dyDescent="1.25">
      <c r="A95" s="108">
        <v>204</v>
      </c>
      <c r="B95" s="19">
        <v>90</v>
      </c>
      <c r="C95" s="91" t="s">
        <v>466</v>
      </c>
      <c r="D95" s="12" t="s">
        <v>51</v>
      </c>
      <c r="E95" s="12" t="s">
        <v>57</v>
      </c>
      <c r="F95" s="13" t="s">
        <v>28</v>
      </c>
      <c r="G95" s="14">
        <v>82763.889733000004</v>
      </c>
      <c r="H95" s="14">
        <v>81675.792593999999</v>
      </c>
      <c r="I95" s="14" t="s">
        <v>229</v>
      </c>
      <c r="J95" s="278">
        <v>33.200000000000003</v>
      </c>
      <c r="K95" s="72">
        <v>5010000</v>
      </c>
      <c r="L95" s="72">
        <v>50000000</v>
      </c>
      <c r="M95" s="72">
        <v>16303</v>
      </c>
      <c r="N95" s="342">
        <v>-1.33</v>
      </c>
      <c r="O95" s="342">
        <v>-0.74</v>
      </c>
      <c r="P95" s="342">
        <v>18.27</v>
      </c>
      <c r="Q95" s="339">
        <v>63.029999999999994</v>
      </c>
      <c r="R95" s="96">
        <v>22.78192771084337</v>
      </c>
      <c r="S95" s="70">
        <v>20</v>
      </c>
      <c r="T95" s="70">
        <v>100</v>
      </c>
      <c r="U95" s="70">
        <v>5</v>
      </c>
      <c r="V95" s="70">
        <v>0</v>
      </c>
      <c r="W95" s="14">
        <v>25</v>
      </c>
      <c r="X95" s="109">
        <v>0.91599444093363258</v>
      </c>
      <c r="Y95" s="110">
        <v>5.4986743198063397E-3</v>
      </c>
      <c r="Z95" s="111">
        <v>11327</v>
      </c>
      <c r="AA95" s="102">
        <v>0</v>
      </c>
      <c r="AB95" s="102">
        <v>0</v>
      </c>
      <c r="AC95" s="235">
        <v>0</v>
      </c>
      <c r="AD95" s="235">
        <v>0</v>
      </c>
      <c r="AE95" s="235">
        <v>0</v>
      </c>
    </row>
    <row r="96" spans="1:44" s="6" customFormat="1" x14ac:dyDescent="1.25">
      <c r="A96" s="108">
        <v>213</v>
      </c>
      <c r="B96" s="22">
        <v>91</v>
      </c>
      <c r="C96" s="92" t="s">
        <v>467</v>
      </c>
      <c r="D96" s="23" t="s">
        <v>260</v>
      </c>
      <c r="E96" s="23" t="s">
        <v>29</v>
      </c>
      <c r="F96" s="24" t="s">
        <v>28</v>
      </c>
      <c r="G96" s="21">
        <v>251450.81576500001</v>
      </c>
      <c r="H96" s="21">
        <v>253900.58757100001</v>
      </c>
      <c r="I96" s="21" t="s">
        <v>245</v>
      </c>
      <c r="J96" s="279">
        <v>29.3</v>
      </c>
      <c r="K96" s="21">
        <v>245768</v>
      </c>
      <c r="L96" s="73">
        <v>500000</v>
      </c>
      <c r="M96" s="74">
        <v>1033091</v>
      </c>
      <c r="N96" s="97">
        <v>1.571691167573815</v>
      </c>
      <c r="O96" s="97">
        <v>4.9327999999999994</v>
      </c>
      <c r="P96" s="97">
        <v>24.103277052969414</v>
      </c>
      <c r="Q96" s="340">
        <v>52.061900000000009</v>
      </c>
      <c r="R96" s="97">
        <v>21.322279863481231</v>
      </c>
      <c r="S96" s="71">
        <v>34</v>
      </c>
      <c r="T96" s="10">
        <v>0</v>
      </c>
      <c r="U96" s="10">
        <v>11</v>
      </c>
      <c r="V96" s="10">
        <v>100</v>
      </c>
      <c r="W96" s="10">
        <v>45</v>
      </c>
      <c r="X96" s="109">
        <v>0</v>
      </c>
      <c r="Y96" s="110">
        <v>0</v>
      </c>
      <c r="Z96" s="111">
        <v>11381</v>
      </c>
      <c r="AA96" s="102">
        <v>0</v>
      </c>
      <c r="AB96" s="102">
        <v>0</v>
      </c>
      <c r="AC96" s="235">
        <v>0</v>
      </c>
      <c r="AD96" s="235">
        <v>0</v>
      </c>
      <c r="AE96" s="235">
        <v>0</v>
      </c>
      <c r="AF96" s="9"/>
      <c r="AG96" s="9"/>
      <c r="AH96" s="9"/>
      <c r="AI96" s="9"/>
      <c r="AJ96" s="9"/>
      <c r="AK96" s="9"/>
      <c r="AL96" s="9"/>
      <c r="AM96" s="9"/>
      <c r="AN96" s="9"/>
      <c r="AO96" s="9"/>
      <c r="AP96" s="9"/>
      <c r="AQ96" s="9"/>
      <c r="AR96" s="9"/>
    </row>
    <row r="97" spans="1:44" s="138" customFormat="1" x14ac:dyDescent="1.25">
      <c r="A97" s="145"/>
      <c r="B97" s="19"/>
      <c r="C97" s="147" t="s">
        <v>30</v>
      </c>
      <c r="D97" s="128"/>
      <c r="E97" s="129" t="s">
        <v>28</v>
      </c>
      <c r="F97" s="148" t="s">
        <v>26</v>
      </c>
      <c r="G97" s="135">
        <v>9385088.0130210016</v>
      </c>
      <c r="H97" s="132">
        <v>8916625.3575459998</v>
      </c>
      <c r="I97" s="149" t="s">
        <v>26</v>
      </c>
      <c r="J97" s="280" t="s">
        <v>28</v>
      </c>
      <c r="K97" s="135">
        <v>27844512</v>
      </c>
      <c r="L97" s="131" t="s">
        <v>26</v>
      </c>
      <c r="M97" s="131" t="s">
        <v>28</v>
      </c>
      <c r="N97" s="134">
        <v>0.63110158730404231</v>
      </c>
      <c r="O97" s="134">
        <v>0.32002029922504499</v>
      </c>
      <c r="P97" s="134">
        <v>18.187439423236732</v>
      </c>
      <c r="Q97" s="341" t="s">
        <v>28</v>
      </c>
      <c r="R97" s="134">
        <v>28.725061427397698</v>
      </c>
      <c r="S97" s="135">
        <v>19242</v>
      </c>
      <c r="T97" s="135">
        <v>67.649993134937048</v>
      </c>
      <c r="U97" s="135">
        <v>207</v>
      </c>
      <c r="V97" s="135">
        <v>32.350006865062952</v>
      </c>
      <c r="W97" s="135">
        <v>19449</v>
      </c>
      <c r="X97" s="220">
        <v>67.649993134937048</v>
      </c>
      <c r="Y97" s="137"/>
      <c r="Z97" s="111" t="e">
        <v>#N/A</v>
      </c>
      <c r="AA97" s="102">
        <v>0</v>
      </c>
      <c r="AB97" s="102">
        <v>0</v>
      </c>
      <c r="AC97" s="235">
        <v>0</v>
      </c>
      <c r="AD97" s="235">
        <v>0</v>
      </c>
      <c r="AE97" s="235">
        <v>0</v>
      </c>
    </row>
    <row r="98" spans="1:44" s="6" customFormat="1" x14ac:dyDescent="1.25">
      <c r="A98" s="108">
        <v>26</v>
      </c>
      <c r="B98" s="19">
        <v>92</v>
      </c>
      <c r="C98" s="91" t="s">
        <v>468</v>
      </c>
      <c r="D98" s="12" t="s">
        <v>34</v>
      </c>
      <c r="E98" s="12" t="s">
        <v>253</v>
      </c>
      <c r="F98" s="13" t="s">
        <v>28</v>
      </c>
      <c r="G98" s="14">
        <v>99477.805714000002</v>
      </c>
      <c r="H98" s="14">
        <v>96299.981878999999</v>
      </c>
      <c r="I98" s="14" t="s">
        <v>129</v>
      </c>
      <c r="J98" s="278">
        <v>123.43333333333334</v>
      </c>
      <c r="K98" s="72">
        <v>6830</v>
      </c>
      <c r="L98" s="72">
        <v>50000</v>
      </c>
      <c r="M98" s="72">
        <v>14099558</v>
      </c>
      <c r="N98" s="342">
        <v>-3.18</v>
      </c>
      <c r="O98" s="342">
        <v>-6.83</v>
      </c>
      <c r="P98" s="342">
        <v>3.54</v>
      </c>
      <c r="Q98" s="339">
        <v>1309.9558</v>
      </c>
      <c r="R98" s="96">
        <v>127.35190062111801</v>
      </c>
      <c r="S98" s="70">
        <v>89</v>
      </c>
      <c r="T98" s="70">
        <v>73</v>
      </c>
      <c r="U98" s="70">
        <v>4</v>
      </c>
      <c r="V98" s="70">
        <v>27</v>
      </c>
      <c r="W98" s="14">
        <v>93</v>
      </c>
      <c r="X98" s="109">
        <v>0.88966744954768551</v>
      </c>
      <c r="Y98" s="110">
        <v>4.7327515410996316E-3</v>
      </c>
      <c r="Z98" s="111">
        <v>10589</v>
      </c>
      <c r="AA98" s="102">
        <v>0</v>
      </c>
      <c r="AB98" s="102">
        <v>0</v>
      </c>
      <c r="AC98" s="235">
        <v>0</v>
      </c>
      <c r="AD98" s="235">
        <v>0</v>
      </c>
      <c r="AE98" s="235">
        <v>0</v>
      </c>
    </row>
    <row r="99" spans="1:44" s="6" customFormat="1" x14ac:dyDescent="1.25">
      <c r="A99" s="108">
        <v>44</v>
      </c>
      <c r="B99" s="22">
        <v>93</v>
      </c>
      <c r="C99" s="92" t="s">
        <v>469</v>
      </c>
      <c r="D99" s="23" t="s">
        <v>348</v>
      </c>
      <c r="E99" s="23" t="s">
        <v>253</v>
      </c>
      <c r="F99" s="24" t="s">
        <v>28</v>
      </c>
      <c r="G99" s="21">
        <v>97298.995297000001</v>
      </c>
      <c r="H99" s="21">
        <v>96421.247455999997</v>
      </c>
      <c r="I99" s="21" t="s">
        <v>129</v>
      </c>
      <c r="J99" s="279">
        <v>123.43333333333334</v>
      </c>
      <c r="K99" s="21">
        <v>10639</v>
      </c>
      <c r="L99" s="73">
        <v>50000</v>
      </c>
      <c r="M99" s="74">
        <v>9062999</v>
      </c>
      <c r="N99" s="97">
        <v>-0.9</v>
      </c>
      <c r="O99" s="97">
        <v>-6.93</v>
      </c>
      <c r="P99" s="97">
        <v>5.87</v>
      </c>
      <c r="Q99" s="340">
        <v>806.29989999999998</v>
      </c>
      <c r="R99" s="97">
        <v>78.387243856332702</v>
      </c>
      <c r="S99" s="71">
        <v>96</v>
      </c>
      <c r="T99" s="10">
        <v>13</v>
      </c>
      <c r="U99" s="10">
        <v>9</v>
      </c>
      <c r="V99" s="10">
        <v>87</v>
      </c>
      <c r="W99" s="10">
        <v>105</v>
      </c>
      <c r="X99" s="109">
        <v>0.15863343700885651</v>
      </c>
      <c r="Y99" s="110">
        <v>8.4388008559298895E-4</v>
      </c>
      <c r="Z99" s="111">
        <v>10591</v>
      </c>
      <c r="AA99" s="102">
        <v>0</v>
      </c>
      <c r="AB99" s="102">
        <v>0</v>
      </c>
      <c r="AC99" s="235">
        <v>0</v>
      </c>
      <c r="AD99" s="235">
        <v>0</v>
      </c>
      <c r="AE99" s="235">
        <v>0</v>
      </c>
      <c r="AF99" s="9"/>
      <c r="AG99" s="9"/>
      <c r="AH99" s="9"/>
      <c r="AI99" s="9"/>
      <c r="AJ99" s="9"/>
      <c r="AK99" s="9"/>
      <c r="AL99" s="9"/>
      <c r="AM99" s="9"/>
      <c r="AN99" s="9"/>
      <c r="AO99" s="9"/>
      <c r="AP99" s="9"/>
      <c r="AQ99" s="9"/>
      <c r="AR99" s="9"/>
    </row>
    <row r="100" spans="1:44" s="6" customFormat="1" x14ac:dyDescent="1.25">
      <c r="A100" s="108">
        <v>36</v>
      </c>
      <c r="B100" s="19">
        <v>94</v>
      </c>
      <c r="C100" s="91" t="s">
        <v>470</v>
      </c>
      <c r="D100" s="12" t="s">
        <v>56</v>
      </c>
      <c r="E100" s="12" t="s">
        <v>253</v>
      </c>
      <c r="F100" s="13" t="s">
        <v>28</v>
      </c>
      <c r="G100" s="14">
        <v>108180.76679199999</v>
      </c>
      <c r="H100" s="14">
        <v>103800.251538</v>
      </c>
      <c r="I100" s="14" t="s">
        <v>130</v>
      </c>
      <c r="J100" s="278">
        <v>121.86666666666666</v>
      </c>
      <c r="K100" s="72">
        <v>4960</v>
      </c>
      <c r="L100" s="72">
        <v>50000</v>
      </c>
      <c r="M100" s="72">
        <v>20927470</v>
      </c>
      <c r="N100" s="342">
        <v>-2.59</v>
      </c>
      <c r="O100" s="342">
        <v>-7.63</v>
      </c>
      <c r="P100" s="342">
        <v>23.13</v>
      </c>
      <c r="Q100" s="339">
        <v>1992.7469999999998</v>
      </c>
      <c r="R100" s="96">
        <v>196.22235229759301</v>
      </c>
      <c r="S100" s="70">
        <v>84</v>
      </c>
      <c r="T100" s="70">
        <v>24</v>
      </c>
      <c r="U100" s="70">
        <v>6</v>
      </c>
      <c r="V100" s="70">
        <v>76</v>
      </c>
      <c r="W100" s="14">
        <v>90</v>
      </c>
      <c r="X100" s="109">
        <v>0.31527409183804445</v>
      </c>
      <c r="Y100" s="110">
        <v>1.6771591955779604E-3</v>
      </c>
      <c r="Z100" s="111">
        <v>10596</v>
      </c>
      <c r="AA100" s="102">
        <v>0</v>
      </c>
      <c r="AB100" s="102">
        <v>0</v>
      </c>
      <c r="AC100" s="235">
        <v>0</v>
      </c>
      <c r="AD100" s="235">
        <v>0</v>
      </c>
      <c r="AE100" s="235">
        <v>0</v>
      </c>
    </row>
    <row r="101" spans="1:44" s="6" customFormat="1" x14ac:dyDescent="1.25">
      <c r="A101" s="108">
        <v>20</v>
      </c>
      <c r="B101" s="22">
        <v>95</v>
      </c>
      <c r="C101" s="92" t="s">
        <v>471</v>
      </c>
      <c r="D101" s="23" t="s">
        <v>327</v>
      </c>
      <c r="E101" s="23" t="s">
        <v>253</v>
      </c>
      <c r="F101" s="24" t="s">
        <v>28</v>
      </c>
      <c r="G101" s="21">
        <v>179442.01503800001</v>
      </c>
      <c r="H101" s="21">
        <v>173308.64830299999</v>
      </c>
      <c r="I101" s="21" t="s">
        <v>131</v>
      </c>
      <c r="J101" s="279">
        <v>121.76666666666667</v>
      </c>
      <c r="K101" s="21">
        <v>9071</v>
      </c>
      <c r="L101" s="73">
        <v>50000</v>
      </c>
      <c r="M101" s="74">
        <v>19105793</v>
      </c>
      <c r="N101" s="97">
        <v>0.48</v>
      </c>
      <c r="O101" s="97">
        <v>-2.97</v>
      </c>
      <c r="P101" s="97">
        <v>23.51</v>
      </c>
      <c r="Q101" s="340">
        <v>1810.5792999999999</v>
      </c>
      <c r="R101" s="97">
        <v>178.43102874349847</v>
      </c>
      <c r="S101" s="71">
        <v>190</v>
      </c>
      <c r="T101" s="10">
        <v>86</v>
      </c>
      <c r="U101" s="10">
        <v>4</v>
      </c>
      <c r="V101" s="10">
        <v>14.000000000000002</v>
      </c>
      <c r="W101" s="10">
        <v>194</v>
      </c>
      <c r="X101" s="109">
        <v>1.8862416141804748</v>
      </c>
      <c r="Y101" s="110">
        <v>1.0034213245564418E-2</v>
      </c>
      <c r="Z101" s="111">
        <v>10600</v>
      </c>
      <c r="AA101" s="102">
        <v>0</v>
      </c>
      <c r="AB101" s="102">
        <v>0</v>
      </c>
      <c r="AC101" s="235">
        <v>0</v>
      </c>
      <c r="AD101" s="235">
        <v>0</v>
      </c>
      <c r="AE101" s="235">
        <v>0</v>
      </c>
      <c r="AF101" s="9"/>
      <c r="AG101" s="9"/>
      <c r="AH101" s="9"/>
      <c r="AI101" s="9"/>
      <c r="AJ101" s="9"/>
      <c r="AK101" s="9"/>
      <c r="AL101" s="9"/>
      <c r="AM101" s="9"/>
      <c r="AN101" s="9"/>
      <c r="AO101" s="9"/>
      <c r="AP101" s="9"/>
      <c r="AQ101" s="9"/>
      <c r="AR101" s="9"/>
    </row>
    <row r="102" spans="1:44" s="6" customFormat="1" x14ac:dyDescent="1.25">
      <c r="A102" s="108">
        <v>25</v>
      </c>
      <c r="B102" s="19">
        <v>96</v>
      </c>
      <c r="C102" s="91" t="s">
        <v>472</v>
      </c>
      <c r="D102" s="12" t="s">
        <v>23</v>
      </c>
      <c r="E102" s="12" t="s">
        <v>253</v>
      </c>
      <c r="F102" s="13" t="s">
        <v>28</v>
      </c>
      <c r="G102" s="14">
        <v>118207.67306299999</v>
      </c>
      <c r="H102" s="14">
        <v>116438.860665</v>
      </c>
      <c r="I102" s="14" t="s">
        <v>132</v>
      </c>
      <c r="J102" s="278">
        <v>118.93333333333334</v>
      </c>
      <c r="K102" s="72">
        <v>5178</v>
      </c>
      <c r="L102" s="72">
        <v>50000</v>
      </c>
      <c r="M102" s="72">
        <v>22487226</v>
      </c>
      <c r="N102" s="342">
        <v>-1.22</v>
      </c>
      <c r="O102" s="342">
        <v>-6.3</v>
      </c>
      <c r="P102" s="342">
        <v>27.1</v>
      </c>
      <c r="Q102" s="339">
        <v>2148.7226000000001</v>
      </c>
      <c r="R102" s="96">
        <v>216.79936547085202</v>
      </c>
      <c r="S102" s="70">
        <v>180</v>
      </c>
      <c r="T102" s="70">
        <v>83</v>
      </c>
      <c r="U102" s="70">
        <v>2</v>
      </c>
      <c r="V102" s="70">
        <v>17</v>
      </c>
      <c r="W102" s="14">
        <v>182</v>
      </c>
      <c r="X102" s="109">
        <v>1.2230794671622067</v>
      </c>
      <c r="Y102" s="110">
        <v>6.506398807826665E-3</v>
      </c>
      <c r="Z102" s="111">
        <v>10616</v>
      </c>
      <c r="AA102" s="102">
        <v>0</v>
      </c>
      <c r="AB102" s="102">
        <v>0</v>
      </c>
      <c r="AC102" s="235">
        <v>0</v>
      </c>
      <c r="AD102" s="235">
        <v>0</v>
      </c>
      <c r="AE102" s="235">
        <v>0</v>
      </c>
    </row>
    <row r="103" spans="1:44" s="6" customFormat="1" x14ac:dyDescent="1.25">
      <c r="A103" s="108">
        <v>19</v>
      </c>
      <c r="B103" s="22">
        <v>97</v>
      </c>
      <c r="C103" s="92" t="s">
        <v>473</v>
      </c>
      <c r="D103" s="23" t="s">
        <v>37</v>
      </c>
      <c r="E103" s="23" t="s">
        <v>253</v>
      </c>
      <c r="F103" s="24" t="s">
        <v>28</v>
      </c>
      <c r="G103" s="21">
        <v>36674.036399999997</v>
      </c>
      <c r="H103" s="21">
        <v>27650.11952</v>
      </c>
      <c r="I103" s="21" t="s">
        <v>134</v>
      </c>
      <c r="J103" s="279">
        <v>114.33333333333333</v>
      </c>
      <c r="K103" s="21">
        <v>5008</v>
      </c>
      <c r="L103" s="73">
        <v>50000</v>
      </c>
      <c r="M103" s="74">
        <v>5521190</v>
      </c>
      <c r="N103" s="97">
        <v>-0.55000000000000004</v>
      </c>
      <c r="O103" s="97">
        <v>-15.93</v>
      </c>
      <c r="P103" s="97">
        <v>-27.9</v>
      </c>
      <c r="Q103" s="340">
        <v>452.11899999999997</v>
      </c>
      <c r="R103" s="97">
        <v>47.452723032069976</v>
      </c>
      <c r="S103" s="71">
        <v>34</v>
      </c>
      <c r="T103" s="10">
        <v>33</v>
      </c>
      <c r="U103" s="10">
        <v>15</v>
      </c>
      <c r="V103" s="10">
        <v>67</v>
      </c>
      <c r="W103" s="10">
        <v>49</v>
      </c>
      <c r="X103" s="109">
        <v>0.11547543010359508</v>
      </c>
      <c r="Y103" s="110">
        <v>6.1429303731387055E-4</v>
      </c>
      <c r="Z103" s="111">
        <v>10630</v>
      </c>
      <c r="AA103" s="102">
        <v>0</v>
      </c>
      <c r="AB103" s="102">
        <v>0</v>
      </c>
      <c r="AC103" s="235">
        <v>0</v>
      </c>
      <c r="AD103" s="235">
        <v>0</v>
      </c>
      <c r="AE103" s="235">
        <v>0</v>
      </c>
      <c r="AF103" s="9"/>
      <c r="AG103" s="9"/>
      <c r="AH103" s="9"/>
      <c r="AI103" s="9"/>
      <c r="AJ103" s="9"/>
      <c r="AK103" s="9"/>
      <c r="AL103" s="9"/>
      <c r="AM103" s="9"/>
      <c r="AN103" s="9"/>
      <c r="AO103" s="9"/>
      <c r="AP103" s="9"/>
      <c r="AQ103" s="9"/>
      <c r="AR103" s="9"/>
    </row>
    <row r="104" spans="1:44" s="6" customFormat="1" x14ac:dyDescent="1.25">
      <c r="A104" s="108">
        <v>27</v>
      </c>
      <c r="B104" s="19">
        <v>98</v>
      </c>
      <c r="C104" s="91" t="s">
        <v>474</v>
      </c>
      <c r="D104" s="12" t="s">
        <v>38</v>
      </c>
      <c r="E104" s="12" t="s">
        <v>253</v>
      </c>
      <c r="F104" s="13" t="s">
        <v>28</v>
      </c>
      <c r="G104" s="14">
        <v>78160.272920999996</v>
      </c>
      <c r="H104" s="14">
        <v>78160.272920999996</v>
      </c>
      <c r="I104" s="14" t="s">
        <v>135</v>
      </c>
      <c r="J104" s="278">
        <v>109.5</v>
      </c>
      <c r="K104" s="72">
        <v>13917</v>
      </c>
      <c r="L104" s="72">
        <v>50000</v>
      </c>
      <c r="M104" s="72">
        <v>5616173</v>
      </c>
      <c r="N104" s="342">
        <v>-3.23</v>
      </c>
      <c r="O104" s="342">
        <v>-2.75</v>
      </c>
      <c r="P104" s="342">
        <v>11.1</v>
      </c>
      <c r="Q104" s="339">
        <v>461.6173</v>
      </c>
      <c r="R104" s="96">
        <v>50.588197260273972</v>
      </c>
      <c r="S104" s="70">
        <v>57</v>
      </c>
      <c r="T104" s="70">
        <v>1</v>
      </c>
      <c r="U104" s="70">
        <v>2</v>
      </c>
      <c r="V104" s="70">
        <v>99</v>
      </c>
      <c r="W104" s="14">
        <v>59</v>
      </c>
      <c r="X104" s="109">
        <v>9.8915580236499049E-3</v>
      </c>
      <c r="Y104" s="110">
        <v>5.2619983460231457E-5</v>
      </c>
      <c r="Z104" s="111">
        <v>10706</v>
      </c>
      <c r="AA104" s="102">
        <v>0</v>
      </c>
      <c r="AB104" s="102">
        <v>0</v>
      </c>
      <c r="AC104" s="235">
        <v>0</v>
      </c>
      <c r="AD104" s="235">
        <v>0</v>
      </c>
      <c r="AE104" s="235">
        <v>0</v>
      </c>
    </row>
    <row r="105" spans="1:44" s="6" customFormat="1" x14ac:dyDescent="1.25">
      <c r="A105" s="108">
        <v>22</v>
      </c>
      <c r="B105" s="22">
        <v>99</v>
      </c>
      <c r="C105" s="92" t="s">
        <v>475</v>
      </c>
      <c r="D105" s="23" t="s">
        <v>40</v>
      </c>
      <c r="E105" s="23" t="s">
        <v>253</v>
      </c>
      <c r="F105" s="24" t="s">
        <v>28</v>
      </c>
      <c r="G105" s="21">
        <v>1084250.221354</v>
      </c>
      <c r="H105" s="21">
        <v>1025502.590097</v>
      </c>
      <c r="I105" s="21" t="s">
        <v>137</v>
      </c>
      <c r="J105" s="279">
        <v>107.4</v>
      </c>
      <c r="K105" s="21">
        <v>68563</v>
      </c>
      <c r="L105" s="73">
        <v>100000</v>
      </c>
      <c r="M105" s="74">
        <v>14957084</v>
      </c>
      <c r="N105" s="97">
        <v>-4.3</v>
      </c>
      <c r="O105" s="97">
        <v>-9.58</v>
      </c>
      <c r="P105" s="97">
        <v>-3.42</v>
      </c>
      <c r="Q105" s="340">
        <v>1395.7084</v>
      </c>
      <c r="R105" s="97">
        <v>155.94507262569832</v>
      </c>
      <c r="S105" s="71">
        <v>115</v>
      </c>
      <c r="T105" s="10">
        <v>80</v>
      </c>
      <c r="U105" s="10">
        <v>4</v>
      </c>
      <c r="V105" s="10">
        <v>20</v>
      </c>
      <c r="W105" s="10">
        <v>119</v>
      </c>
      <c r="X105" s="109">
        <v>10.382582347019737</v>
      </c>
      <c r="Y105" s="110">
        <v>5.5232078714843126E-2</v>
      </c>
      <c r="Z105" s="111">
        <v>10719</v>
      </c>
      <c r="AA105" s="102">
        <v>0</v>
      </c>
      <c r="AB105" s="102">
        <v>0</v>
      </c>
      <c r="AC105" s="235">
        <v>0</v>
      </c>
      <c r="AD105" s="235">
        <v>0</v>
      </c>
      <c r="AE105" s="235">
        <v>0</v>
      </c>
      <c r="AF105" s="9"/>
      <c r="AG105" s="9"/>
      <c r="AH105" s="9"/>
      <c r="AI105" s="9"/>
      <c r="AJ105" s="9"/>
      <c r="AK105" s="9"/>
      <c r="AL105" s="9"/>
      <c r="AM105" s="9"/>
      <c r="AN105" s="9"/>
      <c r="AO105" s="9"/>
      <c r="AP105" s="9"/>
      <c r="AQ105" s="9"/>
      <c r="AR105" s="9"/>
    </row>
    <row r="106" spans="1:44" s="6" customFormat="1" x14ac:dyDescent="1.25">
      <c r="A106" s="108">
        <v>48</v>
      </c>
      <c r="B106" s="19" t="s">
        <v>371</v>
      </c>
      <c r="C106" s="91" t="s">
        <v>476</v>
      </c>
      <c r="D106" s="12" t="s">
        <v>41</v>
      </c>
      <c r="E106" s="12" t="s">
        <v>253</v>
      </c>
      <c r="F106" s="13" t="s">
        <v>28</v>
      </c>
      <c r="G106" s="14">
        <v>25315.187948999999</v>
      </c>
      <c r="H106" s="14">
        <v>25315.187948999999</v>
      </c>
      <c r="I106" s="14" t="s">
        <v>138</v>
      </c>
      <c r="J106" s="278">
        <v>105.03333333333333</v>
      </c>
      <c r="K106" s="72">
        <v>6951</v>
      </c>
      <c r="L106" s="72">
        <v>50000</v>
      </c>
      <c r="M106" s="72">
        <v>3641949</v>
      </c>
      <c r="N106" s="342">
        <v>1.1299999999999999</v>
      </c>
      <c r="O106" s="342">
        <v>16.3</v>
      </c>
      <c r="P106" s="342">
        <v>0</v>
      </c>
      <c r="Q106" s="339">
        <v>264.19489999999996</v>
      </c>
      <c r="R106" s="96">
        <v>30.184120596635982</v>
      </c>
      <c r="S106" s="70">
        <v>5</v>
      </c>
      <c r="T106" s="70">
        <v>1</v>
      </c>
      <c r="U106" s="70">
        <v>15</v>
      </c>
      <c r="V106" s="70">
        <v>99</v>
      </c>
      <c r="W106" s="14">
        <v>20</v>
      </c>
      <c r="X106" s="109">
        <v>3.2037586502574431E-3</v>
      </c>
      <c r="Y106" s="110">
        <v>1.7042990273529712E-5</v>
      </c>
      <c r="Z106" s="111">
        <v>10739</v>
      </c>
      <c r="AA106" s="102">
        <v>0</v>
      </c>
      <c r="AB106" s="102">
        <v>0</v>
      </c>
      <c r="AC106" s="235">
        <v>0</v>
      </c>
      <c r="AD106" s="235">
        <v>0</v>
      </c>
      <c r="AE106" s="235">
        <v>0</v>
      </c>
    </row>
    <row r="107" spans="1:44" s="6" customFormat="1" x14ac:dyDescent="1.25">
      <c r="A107" s="108">
        <v>21</v>
      </c>
      <c r="B107" s="22">
        <v>101</v>
      </c>
      <c r="C107" s="92" t="s">
        <v>477</v>
      </c>
      <c r="D107" s="23" t="s">
        <v>42</v>
      </c>
      <c r="E107" s="23" t="s">
        <v>253</v>
      </c>
      <c r="F107" s="24" t="s">
        <v>28</v>
      </c>
      <c r="G107" s="21">
        <v>107584.017265</v>
      </c>
      <c r="H107" s="21">
        <v>106510.76008199999</v>
      </c>
      <c r="I107" s="21" t="s">
        <v>139</v>
      </c>
      <c r="J107" s="279">
        <v>103.13333333333334</v>
      </c>
      <c r="K107" s="21">
        <v>13575</v>
      </c>
      <c r="L107" s="73">
        <v>50000</v>
      </c>
      <c r="M107" s="74">
        <v>7846097</v>
      </c>
      <c r="N107" s="97">
        <v>-0.62</v>
      </c>
      <c r="O107" s="97">
        <v>-8.35</v>
      </c>
      <c r="P107" s="97">
        <v>15.13</v>
      </c>
      <c r="Q107" s="340">
        <v>684.60969999999998</v>
      </c>
      <c r="R107" s="97">
        <v>79.657237233354877</v>
      </c>
      <c r="S107" s="71">
        <v>96</v>
      </c>
      <c r="T107" s="10">
        <v>77</v>
      </c>
      <c r="U107" s="10">
        <v>3</v>
      </c>
      <c r="V107" s="10">
        <v>23</v>
      </c>
      <c r="W107" s="10">
        <v>99</v>
      </c>
      <c r="X107" s="109">
        <v>1.037917524559383</v>
      </c>
      <c r="Y107" s="110">
        <v>5.5213954004837903E-3</v>
      </c>
      <c r="Z107" s="111">
        <v>10743</v>
      </c>
      <c r="AA107" s="102">
        <v>0</v>
      </c>
      <c r="AB107" s="102">
        <v>0</v>
      </c>
      <c r="AC107" s="235">
        <v>0</v>
      </c>
      <c r="AD107" s="235">
        <v>0</v>
      </c>
      <c r="AE107" s="235">
        <v>0</v>
      </c>
      <c r="AF107" s="9"/>
      <c r="AG107" s="9"/>
      <c r="AH107" s="9"/>
      <c r="AI107" s="9"/>
      <c r="AJ107" s="9"/>
      <c r="AK107" s="9"/>
      <c r="AL107" s="9"/>
      <c r="AM107" s="9"/>
      <c r="AN107" s="9"/>
      <c r="AO107" s="9"/>
      <c r="AP107" s="9"/>
      <c r="AQ107" s="9"/>
      <c r="AR107" s="9"/>
    </row>
    <row r="108" spans="1:44" s="6" customFormat="1" x14ac:dyDescent="1.25">
      <c r="A108" s="108">
        <v>10</v>
      </c>
      <c r="B108" s="19">
        <v>102</v>
      </c>
      <c r="C108" s="91" t="s">
        <v>478</v>
      </c>
      <c r="D108" s="12" t="s">
        <v>327</v>
      </c>
      <c r="E108" s="12" t="s">
        <v>253</v>
      </c>
      <c r="F108" s="13" t="s">
        <v>26</v>
      </c>
      <c r="G108" s="14">
        <v>260567.82540999999</v>
      </c>
      <c r="H108" s="14">
        <v>228684.784132</v>
      </c>
      <c r="I108" s="14" t="s">
        <v>121</v>
      </c>
      <c r="J108" s="278">
        <v>100.3</v>
      </c>
      <c r="K108" s="72">
        <v>26012</v>
      </c>
      <c r="L108" s="72">
        <v>500000</v>
      </c>
      <c r="M108" s="72">
        <v>8791511</v>
      </c>
      <c r="N108" s="342">
        <v>0.53</v>
      </c>
      <c r="O108" s="342">
        <v>-3.37</v>
      </c>
      <c r="P108" s="342">
        <v>21.52</v>
      </c>
      <c r="Q108" s="339">
        <v>779.15110000000004</v>
      </c>
      <c r="R108" s="96">
        <v>93.218476570289141</v>
      </c>
      <c r="S108" s="70">
        <v>251</v>
      </c>
      <c r="T108" s="70">
        <v>62</v>
      </c>
      <c r="U108" s="70">
        <v>3</v>
      </c>
      <c r="V108" s="70">
        <v>38</v>
      </c>
      <c r="W108" s="14">
        <v>254</v>
      </c>
      <c r="X108" s="109">
        <v>1.7943517987269662</v>
      </c>
      <c r="Y108" s="110">
        <v>9.5453882740314522E-3</v>
      </c>
      <c r="Z108" s="111">
        <v>10762</v>
      </c>
      <c r="AA108" s="102">
        <v>0</v>
      </c>
      <c r="AB108" s="102">
        <v>0</v>
      </c>
      <c r="AC108" s="235">
        <v>0</v>
      </c>
      <c r="AD108" s="235">
        <v>0</v>
      </c>
      <c r="AE108" s="235">
        <v>0</v>
      </c>
    </row>
    <row r="109" spans="1:44" s="6" customFormat="1" x14ac:dyDescent="1.25">
      <c r="A109" s="108">
        <v>60</v>
      </c>
      <c r="B109" s="22">
        <v>103</v>
      </c>
      <c r="C109" s="92" t="s">
        <v>479</v>
      </c>
      <c r="D109" s="23" t="s">
        <v>43</v>
      </c>
      <c r="E109" s="23" t="s">
        <v>253</v>
      </c>
      <c r="F109" s="24" t="s">
        <v>28</v>
      </c>
      <c r="G109" s="21">
        <v>105713.233353</v>
      </c>
      <c r="H109" s="21">
        <v>103040.009844</v>
      </c>
      <c r="I109" s="21" t="s">
        <v>140</v>
      </c>
      <c r="J109" s="279">
        <v>100.26666666666667</v>
      </c>
      <c r="K109" s="21">
        <v>15702</v>
      </c>
      <c r="L109" s="73">
        <v>50000</v>
      </c>
      <c r="M109" s="74">
        <v>6562222</v>
      </c>
      <c r="N109" s="97">
        <v>3.84</v>
      </c>
      <c r="O109" s="97">
        <v>0.39</v>
      </c>
      <c r="P109" s="97">
        <v>14.09</v>
      </c>
      <c r="Q109" s="340">
        <v>556.22220000000004</v>
      </c>
      <c r="R109" s="97">
        <v>66.569146276595745</v>
      </c>
      <c r="S109" s="71">
        <v>96</v>
      </c>
      <c r="T109" s="10">
        <v>59</v>
      </c>
      <c r="U109" s="10">
        <v>7</v>
      </c>
      <c r="V109" s="10">
        <v>41</v>
      </c>
      <c r="W109" s="10">
        <v>103</v>
      </c>
      <c r="X109" s="109">
        <v>0.76937228702379312</v>
      </c>
      <c r="Y109" s="110">
        <v>4.0928190403531645E-3</v>
      </c>
      <c r="Z109" s="111">
        <v>10753</v>
      </c>
      <c r="AA109" s="102">
        <v>0</v>
      </c>
      <c r="AB109" s="102">
        <v>0</v>
      </c>
      <c r="AC109" s="235">
        <v>0</v>
      </c>
      <c r="AD109" s="235">
        <v>0</v>
      </c>
      <c r="AE109" s="235">
        <v>0</v>
      </c>
      <c r="AF109" s="9"/>
      <c r="AG109" s="9"/>
      <c r="AH109" s="9"/>
      <c r="AI109" s="9"/>
      <c r="AJ109" s="9"/>
      <c r="AK109" s="9"/>
      <c r="AL109" s="9"/>
      <c r="AM109" s="9"/>
      <c r="AN109" s="9"/>
      <c r="AO109" s="9"/>
      <c r="AP109" s="9"/>
      <c r="AQ109" s="9"/>
      <c r="AR109" s="9"/>
    </row>
    <row r="110" spans="1:44" s="6" customFormat="1" x14ac:dyDescent="1.25">
      <c r="A110" s="108">
        <v>45</v>
      </c>
      <c r="B110" s="19">
        <v>104</v>
      </c>
      <c r="C110" s="91" t="s">
        <v>480</v>
      </c>
      <c r="D110" s="12" t="s">
        <v>21</v>
      </c>
      <c r="E110" s="12" t="s">
        <v>253</v>
      </c>
      <c r="F110" s="13" t="s">
        <v>28</v>
      </c>
      <c r="G110" s="14">
        <v>115619.603392</v>
      </c>
      <c r="H110" s="14">
        <v>105070.962411</v>
      </c>
      <c r="I110" s="14" t="s">
        <v>141</v>
      </c>
      <c r="J110" s="278">
        <v>99.666666666666671</v>
      </c>
      <c r="K110" s="72">
        <v>30281</v>
      </c>
      <c r="L110" s="72">
        <v>50000</v>
      </c>
      <c r="M110" s="72">
        <v>3469864</v>
      </c>
      <c r="N110" s="342">
        <v>-1.59</v>
      </c>
      <c r="O110" s="342">
        <v>-2.1</v>
      </c>
      <c r="P110" s="342">
        <v>15.73</v>
      </c>
      <c r="Q110" s="339">
        <v>246.98639999999997</v>
      </c>
      <c r="R110" s="96">
        <v>29.737492976588626</v>
      </c>
      <c r="S110" s="70">
        <v>117</v>
      </c>
      <c r="T110" s="70">
        <v>3</v>
      </c>
      <c r="U110" s="70">
        <v>14</v>
      </c>
      <c r="V110" s="70">
        <v>97</v>
      </c>
      <c r="W110" s="14">
        <v>131</v>
      </c>
      <c r="X110" s="109">
        <v>3.9891705176348075E-2</v>
      </c>
      <c r="Y110" s="110">
        <v>2.1221134846109049E-4</v>
      </c>
      <c r="Z110" s="111">
        <v>10782</v>
      </c>
      <c r="AA110" s="102">
        <v>0</v>
      </c>
      <c r="AB110" s="102">
        <v>0</v>
      </c>
      <c r="AC110" s="235">
        <v>0</v>
      </c>
      <c r="AD110" s="235">
        <v>0</v>
      </c>
      <c r="AE110" s="235">
        <v>0</v>
      </c>
    </row>
    <row r="111" spans="1:44" s="6" customFormat="1" x14ac:dyDescent="1.25">
      <c r="A111" s="108">
        <v>56</v>
      </c>
      <c r="B111" s="22">
        <v>105</v>
      </c>
      <c r="C111" s="92" t="s">
        <v>481</v>
      </c>
      <c r="D111" s="23" t="s">
        <v>346</v>
      </c>
      <c r="E111" s="23" t="s">
        <v>253</v>
      </c>
      <c r="F111" s="24" t="s">
        <v>28</v>
      </c>
      <c r="G111" s="21">
        <v>136009.805448</v>
      </c>
      <c r="H111" s="21">
        <v>136377.6525</v>
      </c>
      <c r="I111" s="21" t="s">
        <v>141</v>
      </c>
      <c r="J111" s="279">
        <v>99.666666666666671</v>
      </c>
      <c r="K111" s="21">
        <v>13875</v>
      </c>
      <c r="L111" s="73">
        <v>50000</v>
      </c>
      <c r="M111" s="74">
        <v>9829020</v>
      </c>
      <c r="N111" s="97">
        <v>5.05</v>
      </c>
      <c r="O111" s="97">
        <v>-3.9</v>
      </c>
      <c r="P111" s="97">
        <v>18.62</v>
      </c>
      <c r="Q111" s="340">
        <v>882.90200000000004</v>
      </c>
      <c r="R111" s="97">
        <v>106.30258193979934</v>
      </c>
      <c r="S111" s="71">
        <v>31</v>
      </c>
      <c r="T111" s="10">
        <v>1</v>
      </c>
      <c r="U111" s="10">
        <v>4</v>
      </c>
      <c r="V111" s="10">
        <v>99</v>
      </c>
      <c r="W111" s="10">
        <v>35</v>
      </c>
      <c r="X111" s="109">
        <v>1.7259247088305257E-2</v>
      </c>
      <c r="Y111" s="110">
        <v>9.1813776368827188E-5</v>
      </c>
      <c r="Z111" s="111">
        <v>10766</v>
      </c>
      <c r="AA111" s="102">
        <v>0</v>
      </c>
      <c r="AB111" s="102">
        <v>0</v>
      </c>
      <c r="AC111" s="235">
        <v>0</v>
      </c>
      <c r="AD111" s="235">
        <v>0</v>
      </c>
      <c r="AE111" s="235">
        <v>0</v>
      </c>
      <c r="AF111" s="9"/>
      <c r="AG111" s="9"/>
      <c r="AH111" s="9"/>
      <c r="AI111" s="9"/>
      <c r="AJ111" s="9"/>
      <c r="AK111" s="9"/>
      <c r="AL111" s="9"/>
      <c r="AM111" s="9"/>
      <c r="AN111" s="9"/>
      <c r="AO111" s="9"/>
      <c r="AP111" s="9"/>
      <c r="AQ111" s="9"/>
      <c r="AR111" s="9"/>
    </row>
    <row r="112" spans="1:44" s="6" customFormat="1" x14ac:dyDescent="1.25">
      <c r="A112" s="108">
        <v>33</v>
      </c>
      <c r="B112" s="19">
        <v>106</v>
      </c>
      <c r="C112" s="91" t="s">
        <v>482</v>
      </c>
      <c r="D112" s="12" t="s">
        <v>239</v>
      </c>
      <c r="E112" s="12" t="s">
        <v>253</v>
      </c>
      <c r="F112" s="13" t="s">
        <v>28</v>
      </c>
      <c r="G112" s="14">
        <v>164957.258466</v>
      </c>
      <c r="H112" s="14">
        <v>162476.22634600001</v>
      </c>
      <c r="I112" s="14" t="s">
        <v>112</v>
      </c>
      <c r="J112" s="278">
        <v>99.4</v>
      </c>
      <c r="K112" s="72">
        <v>52402</v>
      </c>
      <c r="L112" s="72">
        <v>100000</v>
      </c>
      <c r="M112" s="72">
        <v>3100573</v>
      </c>
      <c r="N112" s="342">
        <v>0.37</v>
      </c>
      <c r="O112" s="342">
        <v>-2.69</v>
      </c>
      <c r="P112" s="342">
        <v>21.85</v>
      </c>
      <c r="Q112" s="339">
        <v>210.05729999999997</v>
      </c>
      <c r="R112" s="96">
        <v>25.359030181086517</v>
      </c>
      <c r="S112" s="70">
        <v>114</v>
      </c>
      <c r="T112" s="70">
        <v>0</v>
      </c>
      <c r="U112" s="70">
        <v>9</v>
      </c>
      <c r="V112" s="70">
        <v>100</v>
      </c>
      <c r="W112" s="14">
        <v>123</v>
      </c>
      <c r="X112" s="109">
        <v>0</v>
      </c>
      <c r="Y112" s="110">
        <v>0</v>
      </c>
      <c r="Z112" s="111">
        <v>10764</v>
      </c>
      <c r="AA112" s="102">
        <v>0</v>
      </c>
      <c r="AB112" s="102">
        <v>0</v>
      </c>
      <c r="AC112" s="235">
        <v>0</v>
      </c>
      <c r="AD112" s="235">
        <v>0</v>
      </c>
      <c r="AE112" s="235">
        <v>0</v>
      </c>
    </row>
    <row r="113" spans="1:44" s="6" customFormat="1" x14ac:dyDescent="1.25">
      <c r="A113" s="108">
        <v>49</v>
      </c>
      <c r="B113" s="22">
        <v>107</v>
      </c>
      <c r="C113" s="92" t="s">
        <v>483</v>
      </c>
      <c r="D113" s="23" t="s">
        <v>45</v>
      </c>
      <c r="E113" s="23" t="s">
        <v>253</v>
      </c>
      <c r="F113" s="24" t="s">
        <v>28</v>
      </c>
      <c r="G113" s="21">
        <v>98719.823755999998</v>
      </c>
      <c r="H113" s="21">
        <v>95802.38609</v>
      </c>
      <c r="I113" s="21" t="s">
        <v>88</v>
      </c>
      <c r="J113" s="279">
        <v>99.333333333333329</v>
      </c>
      <c r="K113" s="21">
        <v>16678</v>
      </c>
      <c r="L113" s="73">
        <v>50000</v>
      </c>
      <c r="M113" s="74">
        <v>5744237</v>
      </c>
      <c r="N113" s="97">
        <v>-2.96</v>
      </c>
      <c r="O113" s="97">
        <v>-6.31</v>
      </c>
      <c r="P113" s="97">
        <v>-0.88</v>
      </c>
      <c r="Q113" s="340">
        <v>474.4237</v>
      </c>
      <c r="R113" s="97">
        <v>57.31293020134229</v>
      </c>
      <c r="S113" s="71">
        <v>87</v>
      </c>
      <c r="T113" s="10">
        <v>5</v>
      </c>
      <c r="U113" s="10">
        <v>7</v>
      </c>
      <c r="V113" s="10">
        <v>95</v>
      </c>
      <c r="W113" s="10">
        <v>94</v>
      </c>
      <c r="X113" s="109">
        <v>6.0621260993494831E-2</v>
      </c>
      <c r="Y113" s="110">
        <v>3.224860778442898E-4</v>
      </c>
      <c r="Z113" s="111">
        <v>10771</v>
      </c>
      <c r="AA113" s="102">
        <v>0</v>
      </c>
      <c r="AB113" s="102">
        <v>0</v>
      </c>
      <c r="AC113" s="235">
        <v>0</v>
      </c>
      <c r="AD113" s="235">
        <v>0</v>
      </c>
      <c r="AE113" s="235">
        <v>0</v>
      </c>
      <c r="AF113" s="9"/>
      <c r="AG113" s="9"/>
      <c r="AH113" s="9"/>
      <c r="AI113" s="9"/>
      <c r="AJ113" s="9"/>
      <c r="AK113" s="9"/>
      <c r="AL113" s="9"/>
      <c r="AM113" s="9"/>
      <c r="AN113" s="9"/>
      <c r="AO113" s="9"/>
      <c r="AP113" s="9"/>
      <c r="AQ113" s="9"/>
      <c r="AR113" s="9"/>
    </row>
    <row r="114" spans="1:44" s="6" customFormat="1" x14ac:dyDescent="1.25">
      <c r="A114" s="108">
        <v>24</v>
      </c>
      <c r="B114" s="19" t="s">
        <v>374</v>
      </c>
      <c r="C114" s="91" t="s">
        <v>484</v>
      </c>
      <c r="D114" s="12" t="s">
        <v>46</v>
      </c>
      <c r="E114" s="12" t="s">
        <v>253</v>
      </c>
      <c r="F114" s="13" t="s">
        <v>28</v>
      </c>
      <c r="G114" s="14">
        <v>16542.371304</v>
      </c>
      <c r="H114" s="14">
        <v>16542.371304</v>
      </c>
      <c r="I114" s="14" t="s">
        <v>142</v>
      </c>
      <c r="J114" s="278">
        <v>98.233333333333334</v>
      </c>
      <c r="K114" s="72">
        <v>3798</v>
      </c>
      <c r="L114" s="72">
        <v>50000</v>
      </c>
      <c r="M114" s="72">
        <v>4355548</v>
      </c>
      <c r="N114" s="342">
        <v>0</v>
      </c>
      <c r="O114" s="342">
        <v>0</v>
      </c>
      <c r="P114" s="342">
        <v>14.7</v>
      </c>
      <c r="Q114" s="339">
        <v>335.5548</v>
      </c>
      <c r="R114" s="96">
        <v>40.9907458432304</v>
      </c>
      <c r="S114" s="70">
        <v>76</v>
      </c>
      <c r="T114" s="70">
        <v>9</v>
      </c>
      <c r="U114" s="70">
        <v>4</v>
      </c>
      <c r="V114" s="70">
        <v>91</v>
      </c>
      <c r="W114" s="14">
        <v>80</v>
      </c>
      <c r="X114" s="109">
        <v>1.8841649029411458E-2</v>
      </c>
      <c r="Y114" s="110">
        <v>1.0023165793706592E-4</v>
      </c>
      <c r="Z114" s="111">
        <v>10769</v>
      </c>
      <c r="AA114" s="102">
        <v>0</v>
      </c>
      <c r="AB114" s="102">
        <v>0</v>
      </c>
      <c r="AC114" s="235">
        <v>0</v>
      </c>
      <c r="AD114" s="235">
        <v>0</v>
      </c>
      <c r="AE114" s="235">
        <v>0</v>
      </c>
    </row>
    <row r="115" spans="1:44" s="6" customFormat="1" x14ac:dyDescent="1.25">
      <c r="A115" s="108">
        <v>37</v>
      </c>
      <c r="B115" s="22">
        <v>109</v>
      </c>
      <c r="C115" s="92" t="s">
        <v>485</v>
      </c>
      <c r="D115" s="23" t="s">
        <v>47</v>
      </c>
      <c r="E115" s="23" t="s">
        <v>253</v>
      </c>
      <c r="F115" s="24" t="s">
        <v>28</v>
      </c>
      <c r="G115" s="21">
        <v>14123.25555</v>
      </c>
      <c r="H115" s="21">
        <v>14642.625457</v>
      </c>
      <c r="I115" s="21" t="s">
        <v>143</v>
      </c>
      <c r="J115" s="279">
        <v>97.766666666666666</v>
      </c>
      <c r="K115" s="21">
        <v>8940</v>
      </c>
      <c r="L115" s="73">
        <v>50000</v>
      </c>
      <c r="M115" s="74">
        <v>1637878</v>
      </c>
      <c r="N115" s="97">
        <v>-2.6</v>
      </c>
      <c r="O115" s="97">
        <v>-7.65</v>
      </c>
      <c r="P115" s="97">
        <v>-5.59</v>
      </c>
      <c r="Q115" s="340">
        <v>63.787799999999997</v>
      </c>
      <c r="R115" s="97">
        <v>7.8293924309580634</v>
      </c>
      <c r="S115" s="71">
        <v>80</v>
      </c>
      <c r="T115" s="10">
        <v>83</v>
      </c>
      <c r="U115" s="10">
        <v>2</v>
      </c>
      <c r="V115" s="10">
        <v>17</v>
      </c>
      <c r="W115" s="10">
        <v>82</v>
      </c>
      <c r="X115" s="109">
        <v>0.15380685141989339</v>
      </c>
      <c r="Y115" s="110">
        <v>8.1820416545448323E-4</v>
      </c>
      <c r="Z115" s="111">
        <v>10763</v>
      </c>
      <c r="AA115" s="102">
        <v>0</v>
      </c>
      <c r="AB115" s="102">
        <v>0</v>
      </c>
      <c r="AC115" s="235">
        <v>0</v>
      </c>
      <c r="AD115" s="235">
        <v>0</v>
      </c>
      <c r="AE115" s="235">
        <v>0</v>
      </c>
      <c r="AF115" s="9"/>
      <c r="AG115" s="9"/>
      <c r="AH115" s="9"/>
      <c r="AI115" s="9"/>
      <c r="AJ115" s="9"/>
      <c r="AK115" s="9"/>
      <c r="AL115" s="9"/>
      <c r="AM115" s="9"/>
      <c r="AN115" s="9"/>
      <c r="AO115" s="9"/>
      <c r="AP115" s="9"/>
      <c r="AQ115" s="9"/>
      <c r="AR115" s="9"/>
    </row>
    <row r="116" spans="1:44" s="6" customFormat="1" x14ac:dyDescent="1.25">
      <c r="A116" s="108">
        <v>51</v>
      </c>
      <c r="B116" s="19">
        <v>110</v>
      </c>
      <c r="C116" s="91" t="s">
        <v>486</v>
      </c>
      <c r="D116" s="12" t="s">
        <v>48</v>
      </c>
      <c r="E116" s="12" t="s">
        <v>253</v>
      </c>
      <c r="F116" s="13" t="s">
        <v>28</v>
      </c>
      <c r="G116" s="14">
        <v>129320.76426</v>
      </c>
      <c r="H116" s="14">
        <v>126523.739331</v>
      </c>
      <c r="I116" s="14" t="s">
        <v>144</v>
      </c>
      <c r="J116" s="278">
        <v>95.6</v>
      </c>
      <c r="K116" s="72">
        <v>33363</v>
      </c>
      <c r="L116" s="72">
        <v>200000</v>
      </c>
      <c r="M116" s="72">
        <v>3792337</v>
      </c>
      <c r="N116" s="342">
        <v>0.82</v>
      </c>
      <c r="O116" s="342">
        <v>-3.97</v>
      </c>
      <c r="P116" s="342">
        <v>24.07</v>
      </c>
      <c r="Q116" s="339">
        <v>279.2337</v>
      </c>
      <c r="R116" s="96">
        <v>35.050255230125529</v>
      </c>
      <c r="S116" s="70">
        <v>125</v>
      </c>
      <c r="T116" s="70">
        <v>16</v>
      </c>
      <c r="U116" s="70">
        <v>3</v>
      </c>
      <c r="V116" s="70">
        <v>84</v>
      </c>
      <c r="W116" s="14">
        <v>128</v>
      </c>
      <c r="X116" s="109">
        <v>0.25619499260995776</v>
      </c>
      <c r="Y116" s="110">
        <v>1.3628769341996667E-3</v>
      </c>
      <c r="Z116" s="111">
        <v>10781</v>
      </c>
      <c r="AA116" s="102">
        <v>0</v>
      </c>
      <c r="AB116" s="102">
        <v>0</v>
      </c>
      <c r="AC116" s="235">
        <v>0</v>
      </c>
      <c r="AD116" s="235">
        <v>0</v>
      </c>
      <c r="AE116" s="235">
        <v>0</v>
      </c>
    </row>
    <row r="117" spans="1:44" s="6" customFormat="1" x14ac:dyDescent="1.25">
      <c r="A117" s="108">
        <v>43</v>
      </c>
      <c r="B117" s="22">
        <v>111</v>
      </c>
      <c r="C117" s="92" t="s">
        <v>487</v>
      </c>
      <c r="D117" s="23" t="s">
        <v>170</v>
      </c>
      <c r="E117" s="23" t="s">
        <v>253</v>
      </c>
      <c r="F117" s="24" t="s">
        <v>28</v>
      </c>
      <c r="G117" s="21">
        <v>199963.807172</v>
      </c>
      <c r="H117" s="21">
        <v>183634.50761999999</v>
      </c>
      <c r="I117" s="21" t="s">
        <v>146</v>
      </c>
      <c r="J117" s="279">
        <v>94.3</v>
      </c>
      <c r="K117" s="21">
        <v>24876</v>
      </c>
      <c r="L117" s="73">
        <v>200000</v>
      </c>
      <c r="M117" s="74">
        <v>7381995</v>
      </c>
      <c r="N117" s="97">
        <v>-0.55000000000000004</v>
      </c>
      <c r="O117" s="97">
        <v>-3.35</v>
      </c>
      <c r="P117" s="97">
        <v>21.76</v>
      </c>
      <c r="Q117" s="340">
        <v>638.19949999999994</v>
      </c>
      <c r="R117" s="97">
        <v>81.21308589607635</v>
      </c>
      <c r="S117" s="71">
        <v>77</v>
      </c>
      <c r="T117" s="10">
        <v>52</v>
      </c>
      <c r="U117" s="10">
        <v>4</v>
      </c>
      <c r="V117" s="10">
        <v>48</v>
      </c>
      <c r="W117" s="10">
        <v>81</v>
      </c>
      <c r="X117" s="109">
        <v>1.208471114646503</v>
      </c>
      <c r="Y117" s="110">
        <v>6.4286869583971128E-3</v>
      </c>
      <c r="Z117" s="111">
        <v>10789</v>
      </c>
      <c r="AA117" s="102">
        <v>0</v>
      </c>
      <c r="AB117" s="102">
        <v>0</v>
      </c>
      <c r="AC117" s="235">
        <v>0</v>
      </c>
      <c r="AD117" s="235">
        <v>0</v>
      </c>
      <c r="AE117" s="235">
        <v>0</v>
      </c>
      <c r="AF117" s="9"/>
      <c r="AG117" s="9"/>
      <c r="AH117" s="9"/>
      <c r="AI117" s="9"/>
      <c r="AJ117" s="9"/>
      <c r="AK117" s="9"/>
      <c r="AL117" s="9"/>
      <c r="AM117" s="9"/>
      <c r="AN117" s="9"/>
      <c r="AO117" s="9"/>
      <c r="AP117" s="9"/>
      <c r="AQ117" s="9"/>
      <c r="AR117" s="9"/>
    </row>
    <row r="118" spans="1:44" s="6" customFormat="1" x14ac:dyDescent="1.25">
      <c r="A118" s="108">
        <v>54</v>
      </c>
      <c r="B118" s="19">
        <v>112</v>
      </c>
      <c r="C118" s="91" t="s">
        <v>488</v>
      </c>
      <c r="D118" s="12" t="s">
        <v>331</v>
      </c>
      <c r="E118" s="12" t="s">
        <v>253</v>
      </c>
      <c r="F118" s="13" t="s">
        <v>28</v>
      </c>
      <c r="G118" s="14">
        <v>82698.462847000003</v>
      </c>
      <c r="H118" s="14">
        <v>100427.622241</v>
      </c>
      <c r="I118" s="14" t="s">
        <v>147</v>
      </c>
      <c r="J118" s="278">
        <v>92.36666666666666</v>
      </c>
      <c r="K118" s="72">
        <v>22313</v>
      </c>
      <c r="L118" s="72">
        <v>50000</v>
      </c>
      <c r="M118" s="72">
        <v>4500857</v>
      </c>
      <c r="N118" s="342">
        <v>0.76</v>
      </c>
      <c r="O118" s="342">
        <v>-0.64</v>
      </c>
      <c r="P118" s="342">
        <v>9.36</v>
      </c>
      <c r="Q118" s="339">
        <v>350.08569999999997</v>
      </c>
      <c r="R118" s="96">
        <v>45.48208300252616</v>
      </c>
      <c r="S118" s="70">
        <v>126</v>
      </c>
      <c r="T118" s="70">
        <v>10</v>
      </c>
      <c r="U118" s="70">
        <v>10</v>
      </c>
      <c r="V118" s="70">
        <v>90</v>
      </c>
      <c r="W118" s="14">
        <v>136</v>
      </c>
      <c r="X118" s="109">
        <v>0.1270959805345234</v>
      </c>
      <c r="Y118" s="110">
        <v>6.7611071760369462E-4</v>
      </c>
      <c r="Z118" s="111">
        <v>10787</v>
      </c>
      <c r="AA118" s="102">
        <v>0</v>
      </c>
      <c r="AB118" s="102">
        <v>0</v>
      </c>
      <c r="AC118" s="235">
        <v>0</v>
      </c>
      <c r="AD118" s="235">
        <v>0</v>
      </c>
      <c r="AE118" s="235">
        <v>0</v>
      </c>
    </row>
    <row r="119" spans="1:44" s="6" customFormat="1" x14ac:dyDescent="1.25">
      <c r="A119" s="108">
        <v>59</v>
      </c>
      <c r="B119" s="22" t="s">
        <v>375</v>
      </c>
      <c r="C119" s="92" t="s">
        <v>489</v>
      </c>
      <c r="D119" s="23" t="s">
        <v>50</v>
      </c>
      <c r="E119" s="23" t="s">
        <v>253</v>
      </c>
      <c r="F119" s="24" t="s">
        <v>28</v>
      </c>
      <c r="G119" s="21">
        <v>5016.2910650000003</v>
      </c>
      <c r="H119" s="21">
        <v>5016.2910650000003</v>
      </c>
      <c r="I119" s="21" t="s">
        <v>148</v>
      </c>
      <c r="J119" s="279">
        <v>90.733333333333334</v>
      </c>
      <c r="K119" s="21">
        <v>2500</v>
      </c>
      <c r="L119" s="73">
        <v>50000</v>
      </c>
      <c r="M119" s="74">
        <v>2006516</v>
      </c>
      <c r="N119" s="97">
        <v>5.88</v>
      </c>
      <c r="O119" s="97">
        <v>6.6</v>
      </c>
      <c r="P119" s="97" t="s">
        <v>28</v>
      </c>
      <c r="Q119" s="340">
        <v>100.6516</v>
      </c>
      <c r="R119" s="97">
        <v>0</v>
      </c>
      <c r="S119" s="71">
        <v>0</v>
      </c>
      <c r="T119" s="10">
        <v>0</v>
      </c>
      <c r="U119" s="10">
        <v>1</v>
      </c>
      <c r="V119" s="10">
        <v>100</v>
      </c>
      <c r="W119" s="10">
        <v>1</v>
      </c>
      <c r="X119" s="109">
        <v>0</v>
      </c>
      <c r="Y119" s="110">
        <v>0</v>
      </c>
      <c r="Z119" s="111">
        <v>10803</v>
      </c>
      <c r="AA119" s="102">
        <v>0</v>
      </c>
      <c r="AB119" s="102">
        <v>0</v>
      </c>
      <c r="AC119" s="235">
        <v>0</v>
      </c>
      <c r="AD119" s="235">
        <v>0</v>
      </c>
      <c r="AE119" s="235">
        <v>0</v>
      </c>
      <c r="AF119" s="9"/>
      <c r="AG119" s="9"/>
      <c r="AH119" s="9"/>
      <c r="AI119" s="9"/>
      <c r="AJ119" s="9"/>
      <c r="AK119" s="9"/>
      <c r="AL119" s="9"/>
      <c r="AM119" s="9"/>
      <c r="AN119" s="9"/>
      <c r="AO119" s="9"/>
      <c r="AP119" s="9"/>
      <c r="AQ119" s="9"/>
      <c r="AR119" s="9"/>
    </row>
    <row r="120" spans="1:44" s="6" customFormat="1" x14ac:dyDescent="1.25">
      <c r="A120" s="108">
        <v>46</v>
      </c>
      <c r="B120" s="19">
        <v>114</v>
      </c>
      <c r="C120" s="91" t="s">
        <v>490</v>
      </c>
      <c r="D120" s="12" t="s">
        <v>49</v>
      </c>
      <c r="E120" s="12" t="s">
        <v>253</v>
      </c>
      <c r="F120" s="13" t="s">
        <v>28</v>
      </c>
      <c r="G120" s="14">
        <v>45467.831285</v>
      </c>
      <c r="H120" s="14">
        <v>45264.523334999998</v>
      </c>
      <c r="I120" s="14" t="s">
        <v>148</v>
      </c>
      <c r="J120" s="278">
        <v>90.733333333333334</v>
      </c>
      <c r="K120" s="72">
        <v>8996</v>
      </c>
      <c r="L120" s="72">
        <v>100000</v>
      </c>
      <c r="M120" s="72">
        <v>5031628</v>
      </c>
      <c r="N120" s="342">
        <v>-0.09</v>
      </c>
      <c r="O120" s="342">
        <v>-4.6500000000000004</v>
      </c>
      <c r="P120" s="342" t="s">
        <v>28</v>
      </c>
      <c r="Q120" s="339">
        <v>403.16280000000006</v>
      </c>
      <c r="R120" s="96">
        <v>1</v>
      </c>
      <c r="S120" s="70">
        <v>44</v>
      </c>
      <c r="T120" s="70">
        <v>16</v>
      </c>
      <c r="U120" s="70">
        <v>4</v>
      </c>
      <c r="V120" s="70">
        <v>84</v>
      </c>
      <c r="W120" s="14">
        <v>48</v>
      </c>
      <c r="X120" s="109">
        <v>9.1655086093889074E-2</v>
      </c>
      <c r="Y120" s="110">
        <v>4.8757628502763673E-4</v>
      </c>
      <c r="Z120" s="111">
        <v>10801</v>
      </c>
      <c r="AA120" s="102">
        <v>0</v>
      </c>
      <c r="AB120" s="102">
        <v>0</v>
      </c>
      <c r="AC120" s="235">
        <v>0</v>
      </c>
      <c r="AD120" s="235">
        <v>0</v>
      </c>
      <c r="AE120" s="235">
        <v>0</v>
      </c>
    </row>
    <row r="121" spans="1:44" s="6" customFormat="1" x14ac:dyDescent="1.25">
      <c r="A121" s="108">
        <v>61</v>
      </c>
      <c r="B121" s="22">
        <v>115</v>
      </c>
      <c r="C121" s="92" t="s">
        <v>491</v>
      </c>
      <c r="D121" s="23" t="s">
        <v>84</v>
      </c>
      <c r="E121" s="23" t="s">
        <v>253</v>
      </c>
      <c r="F121" s="24" t="s">
        <v>28</v>
      </c>
      <c r="G121" s="21">
        <v>91657.555036999998</v>
      </c>
      <c r="H121" s="21">
        <v>88873.601389999996</v>
      </c>
      <c r="I121" s="21" t="s">
        <v>149</v>
      </c>
      <c r="J121" s="279">
        <v>88.666666666666671</v>
      </c>
      <c r="K121" s="21">
        <v>12073</v>
      </c>
      <c r="L121" s="73">
        <v>150000</v>
      </c>
      <c r="M121" s="74">
        <v>7361352</v>
      </c>
      <c r="N121" s="97">
        <v>-0.64</v>
      </c>
      <c r="O121" s="97">
        <v>-2.15</v>
      </c>
      <c r="P121" s="97">
        <v>25.78</v>
      </c>
      <c r="Q121" s="340">
        <v>636.13520000000005</v>
      </c>
      <c r="R121" s="97">
        <v>86.09348571428572</v>
      </c>
      <c r="S121" s="71">
        <v>117</v>
      </c>
      <c r="T121" s="10">
        <v>46</v>
      </c>
      <c r="U121" s="10">
        <v>6</v>
      </c>
      <c r="V121" s="10">
        <v>54</v>
      </c>
      <c r="W121" s="10">
        <v>123</v>
      </c>
      <c r="X121" s="109">
        <v>0.51737953560102334</v>
      </c>
      <c r="Y121" s="110">
        <v>2.7522967100730264E-3</v>
      </c>
      <c r="Z121" s="111">
        <v>10825</v>
      </c>
      <c r="AA121" s="102">
        <v>0</v>
      </c>
      <c r="AB121" s="102">
        <v>0</v>
      </c>
      <c r="AC121" s="235">
        <v>0</v>
      </c>
      <c r="AD121" s="235">
        <v>0</v>
      </c>
      <c r="AE121" s="235">
        <v>0</v>
      </c>
      <c r="AF121" s="9"/>
      <c r="AG121" s="9"/>
      <c r="AH121" s="9"/>
      <c r="AI121" s="9"/>
      <c r="AJ121" s="9"/>
      <c r="AK121" s="9"/>
      <c r="AL121" s="9"/>
      <c r="AM121" s="9"/>
      <c r="AN121" s="9"/>
      <c r="AO121" s="9"/>
      <c r="AP121" s="9"/>
      <c r="AQ121" s="9"/>
      <c r="AR121" s="9"/>
    </row>
    <row r="122" spans="1:44" s="6" customFormat="1" x14ac:dyDescent="1.25">
      <c r="A122" s="108">
        <v>38</v>
      </c>
      <c r="B122" s="19">
        <v>116</v>
      </c>
      <c r="C122" s="91" t="s">
        <v>492</v>
      </c>
      <c r="D122" s="12" t="s">
        <v>23</v>
      </c>
      <c r="E122" s="12" t="s">
        <v>253</v>
      </c>
      <c r="F122" s="13" t="s">
        <v>28</v>
      </c>
      <c r="G122" s="14">
        <v>100437.278932</v>
      </c>
      <c r="H122" s="14">
        <v>97342.369657000003</v>
      </c>
      <c r="I122" s="14" t="s">
        <v>150</v>
      </c>
      <c r="J122" s="278">
        <v>87.833333333333329</v>
      </c>
      <c r="K122" s="72">
        <v>16332</v>
      </c>
      <c r="L122" s="72">
        <v>100000</v>
      </c>
      <c r="M122" s="72">
        <v>5960223</v>
      </c>
      <c r="N122" s="342">
        <v>-1.3</v>
      </c>
      <c r="O122" s="342">
        <v>-6.37</v>
      </c>
      <c r="P122" s="342">
        <v>19.32</v>
      </c>
      <c r="Q122" s="339">
        <v>496.02230000000003</v>
      </c>
      <c r="R122" s="96">
        <v>67.767752561669838</v>
      </c>
      <c r="S122" s="70">
        <v>189</v>
      </c>
      <c r="T122" s="70">
        <v>87</v>
      </c>
      <c r="U122" s="70">
        <v>4</v>
      </c>
      <c r="V122" s="70">
        <v>13</v>
      </c>
      <c r="W122" s="14">
        <v>193</v>
      </c>
      <c r="X122" s="109">
        <v>1.071765573001076</v>
      </c>
      <c r="Y122" s="110">
        <v>5.7014563923825957E-3</v>
      </c>
      <c r="Z122" s="111">
        <v>10830</v>
      </c>
      <c r="AA122" s="102">
        <v>0</v>
      </c>
      <c r="AB122" s="102">
        <v>0</v>
      </c>
      <c r="AC122" s="235">
        <v>0</v>
      </c>
      <c r="AD122" s="235">
        <v>0</v>
      </c>
      <c r="AE122" s="235">
        <v>0</v>
      </c>
    </row>
    <row r="123" spans="1:44" s="6" customFormat="1" x14ac:dyDescent="1.25">
      <c r="A123" s="108">
        <v>18</v>
      </c>
      <c r="B123" s="22">
        <v>117</v>
      </c>
      <c r="C123" s="92" t="s">
        <v>493</v>
      </c>
      <c r="D123" s="23" t="s">
        <v>17</v>
      </c>
      <c r="E123" s="23" t="s">
        <v>253</v>
      </c>
      <c r="F123" s="24"/>
      <c r="G123" s="21">
        <v>103252.363379</v>
      </c>
      <c r="H123" s="21">
        <v>102300.071188</v>
      </c>
      <c r="I123" s="21" t="s">
        <v>128</v>
      </c>
      <c r="J123" s="279">
        <v>87.233333333333334</v>
      </c>
      <c r="K123" s="21">
        <v>33816</v>
      </c>
      <c r="L123" s="73">
        <v>500000</v>
      </c>
      <c r="M123" s="74">
        <v>3025197</v>
      </c>
      <c r="N123" s="97">
        <v>-0.92</v>
      </c>
      <c r="O123" s="97">
        <v>-3.76</v>
      </c>
      <c r="P123" s="97">
        <v>23.2</v>
      </c>
      <c r="Q123" s="340">
        <v>202.5197</v>
      </c>
      <c r="R123" s="97">
        <v>27.859034008406571</v>
      </c>
      <c r="S123" s="71">
        <v>21</v>
      </c>
      <c r="T123" s="10">
        <v>5</v>
      </c>
      <c r="U123" s="10">
        <v>4</v>
      </c>
      <c r="V123" s="10">
        <v>95</v>
      </c>
      <c r="W123" s="10">
        <v>25</v>
      </c>
      <c r="X123" s="109">
        <v>6.4732827315124447E-2</v>
      </c>
      <c r="Y123" s="110">
        <v>3.4435831994432278E-4</v>
      </c>
      <c r="Z123" s="111">
        <v>10835</v>
      </c>
      <c r="AA123" s="102">
        <v>0</v>
      </c>
      <c r="AB123" s="102">
        <v>0</v>
      </c>
      <c r="AC123" s="235">
        <v>0</v>
      </c>
      <c r="AD123" s="235">
        <v>0</v>
      </c>
      <c r="AE123" s="235">
        <v>0</v>
      </c>
      <c r="AF123" s="9"/>
      <c r="AG123" s="9"/>
      <c r="AH123" s="9"/>
      <c r="AI123" s="9"/>
      <c r="AJ123" s="9"/>
      <c r="AK123" s="9"/>
      <c r="AL123" s="9"/>
      <c r="AM123" s="9"/>
      <c r="AN123" s="9"/>
      <c r="AO123" s="9"/>
      <c r="AP123" s="9"/>
      <c r="AQ123" s="9"/>
      <c r="AR123" s="9"/>
    </row>
    <row r="124" spans="1:44" s="6" customFormat="1" x14ac:dyDescent="1.25">
      <c r="A124" s="108">
        <v>4</v>
      </c>
      <c r="B124" s="19">
        <v>118</v>
      </c>
      <c r="C124" s="91" t="s">
        <v>494</v>
      </c>
      <c r="D124" s="12" t="s">
        <v>22</v>
      </c>
      <c r="E124" s="12" t="s">
        <v>253</v>
      </c>
      <c r="F124" s="13" t="s">
        <v>28</v>
      </c>
      <c r="G124" s="14">
        <v>148595.17711799999</v>
      </c>
      <c r="H124" s="14">
        <v>144594.47921699999</v>
      </c>
      <c r="I124" s="14" t="s">
        <v>151</v>
      </c>
      <c r="J124" s="278">
        <v>86.13333333333334</v>
      </c>
      <c r="K124" s="72">
        <v>81835</v>
      </c>
      <c r="L124" s="72">
        <v>100000</v>
      </c>
      <c r="M124" s="72">
        <v>1766903</v>
      </c>
      <c r="N124" s="342">
        <v>-0.74</v>
      </c>
      <c r="O124" s="342">
        <v>-6.93</v>
      </c>
      <c r="P124" s="342">
        <v>24.39</v>
      </c>
      <c r="Q124" s="339">
        <v>76.690299999999993</v>
      </c>
      <c r="R124" s="96">
        <v>10.684407120743034</v>
      </c>
      <c r="S124" s="70">
        <v>221</v>
      </c>
      <c r="T124" s="70">
        <v>15</v>
      </c>
      <c r="U124" s="70">
        <v>9</v>
      </c>
      <c r="V124" s="70">
        <v>85</v>
      </c>
      <c r="W124" s="14">
        <v>230</v>
      </c>
      <c r="X124" s="109">
        <v>0.27448688975024949</v>
      </c>
      <c r="Y124" s="110">
        <v>1.460184084668491E-3</v>
      </c>
      <c r="Z124" s="111">
        <v>10843</v>
      </c>
      <c r="AA124" s="102">
        <v>0</v>
      </c>
      <c r="AB124" s="102">
        <v>0</v>
      </c>
      <c r="AC124" s="235">
        <v>0</v>
      </c>
      <c r="AD124" s="235">
        <v>0</v>
      </c>
      <c r="AE124" s="235">
        <v>0</v>
      </c>
    </row>
    <row r="125" spans="1:44" s="6" customFormat="1" x14ac:dyDescent="1.25">
      <c r="A125" s="108">
        <v>9</v>
      </c>
      <c r="B125" s="22">
        <v>119</v>
      </c>
      <c r="C125" s="92" t="s">
        <v>495</v>
      </c>
      <c r="D125" s="23" t="s">
        <v>327</v>
      </c>
      <c r="E125" s="23" t="s">
        <v>253</v>
      </c>
      <c r="F125" s="24" t="s">
        <v>26</v>
      </c>
      <c r="G125" s="21">
        <v>330675.08252</v>
      </c>
      <c r="H125" s="21">
        <v>324830.94433799997</v>
      </c>
      <c r="I125" s="21" t="s">
        <v>123</v>
      </c>
      <c r="J125" s="279">
        <v>86.033333333333331</v>
      </c>
      <c r="K125" s="21">
        <v>68703</v>
      </c>
      <c r="L125" s="73">
        <v>500000</v>
      </c>
      <c r="M125" s="74">
        <v>4728046</v>
      </c>
      <c r="N125" s="97">
        <v>0.03</v>
      </c>
      <c r="O125" s="97">
        <v>-2.64</v>
      </c>
      <c r="P125" s="97">
        <v>25.8</v>
      </c>
      <c r="Q125" s="340">
        <v>372.80459999999999</v>
      </c>
      <c r="R125" s="97">
        <v>51.999091824874078</v>
      </c>
      <c r="S125" s="71">
        <v>625</v>
      </c>
      <c r="T125" s="10">
        <v>84</v>
      </c>
      <c r="U125" s="10">
        <v>5</v>
      </c>
      <c r="V125" s="10">
        <v>16</v>
      </c>
      <c r="W125" s="10">
        <v>630</v>
      </c>
      <c r="X125" s="109">
        <v>3.4531489867197576</v>
      </c>
      <c r="Y125" s="110">
        <v>1.8369668573188142E-2</v>
      </c>
      <c r="Z125" s="111">
        <v>10851</v>
      </c>
      <c r="AA125" s="102">
        <v>0</v>
      </c>
      <c r="AB125" s="102">
        <v>0</v>
      </c>
      <c r="AC125" s="235">
        <v>0</v>
      </c>
      <c r="AD125" s="235">
        <v>0</v>
      </c>
      <c r="AE125" s="235">
        <v>0</v>
      </c>
      <c r="AF125" s="9"/>
      <c r="AG125" s="9"/>
      <c r="AH125" s="9"/>
      <c r="AI125" s="9"/>
      <c r="AJ125" s="9"/>
      <c r="AK125" s="9"/>
      <c r="AL125" s="9"/>
      <c r="AM125" s="9"/>
      <c r="AN125" s="9"/>
      <c r="AO125" s="9"/>
      <c r="AP125" s="9"/>
      <c r="AQ125" s="9"/>
      <c r="AR125" s="9"/>
    </row>
    <row r="126" spans="1:44" s="6" customFormat="1" x14ac:dyDescent="1.25">
      <c r="A126" s="108">
        <v>8</v>
      </c>
      <c r="B126" s="19">
        <v>120</v>
      </c>
      <c r="C126" s="91" t="s">
        <v>496</v>
      </c>
      <c r="D126" s="12" t="s">
        <v>31</v>
      </c>
      <c r="E126" s="12" t="s">
        <v>253</v>
      </c>
      <c r="F126" s="13" t="s">
        <v>26</v>
      </c>
      <c r="G126" s="14">
        <v>241409.39934599999</v>
      </c>
      <c r="H126" s="14">
        <v>238277.29171699999</v>
      </c>
      <c r="I126" s="14" t="s">
        <v>122</v>
      </c>
      <c r="J126" s="278">
        <v>85.6</v>
      </c>
      <c r="K126" s="72">
        <v>113954</v>
      </c>
      <c r="L126" s="72">
        <v>1500000</v>
      </c>
      <c r="M126" s="72">
        <v>2090996</v>
      </c>
      <c r="N126" s="342">
        <v>-1.19</v>
      </c>
      <c r="O126" s="342">
        <v>-7.33</v>
      </c>
      <c r="P126" s="342">
        <v>12.96</v>
      </c>
      <c r="Q126" s="339">
        <v>109.09960000000001</v>
      </c>
      <c r="R126" s="96">
        <v>15.294336448598132</v>
      </c>
      <c r="S126" s="70">
        <v>918</v>
      </c>
      <c r="T126" s="70">
        <v>12</v>
      </c>
      <c r="U126" s="70">
        <v>4</v>
      </c>
      <c r="V126" s="70">
        <v>88</v>
      </c>
      <c r="W126" s="14">
        <v>922</v>
      </c>
      <c r="X126" s="109">
        <v>0.36186163154048084</v>
      </c>
      <c r="Y126" s="110">
        <v>1.9249902817156444E-3</v>
      </c>
      <c r="Z126" s="111">
        <v>10855</v>
      </c>
      <c r="AA126" s="102">
        <v>0</v>
      </c>
      <c r="AB126" s="102">
        <v>0</v>
      </c>
      <c r="AC126" s="235">
        <v>0</v>
      </c>
      <c r="AD126" s="235">
        <v>0</v>
      </c>
      <c r="AE126" s="235">
        <v>0</v>
      </c>
    </row>
    <row r="127" spans="1:44" s="6" customFormat="1" x14ac:dyDescent="1.25">
      <c r="A127" s="108">
        <v>64</v>
      </c>
      <c r="B127" s="22">
        <v>121</v>
      </c>
      <c r="C127" s="92" t="s">
        <v>497</v>
      </c>
      <c r="D127" s="23" t="s">
        <v>192</v>
      </c>
      <c r="E127" s="23" t="s">
        <v>253</v>
      </c>
      <c r="F127" s="24" t="s">
        <v>28</v>
      </c>
      <c r="G127" s="21">
        <v>68760.815482999998</v>
      </c>
      <c r="H127" s="21">
        <v>61887.976993999997</v>
      </c>
      <c r="I127" s="21" t="s">
        <v>152</v>
      </c>
      <c r="J127" s="279">
        <v>85.233333333333334</v>
      </c>
      <c r="K127" s="21">
        <v>13866</v>
      </c>
      <c r="L127" s="73">
        <v>50000</v>
      </c>
      <c r="M127" s="74">
        <v>4463290</v>
      </c>
      <c r="N127" s="97">
        <v>-7.9</v>
      </c>
      <c r="O127" s="97">
        <v>-9.48</v>
      </c>
      <c r="P127" s="97">
        <v>4.12</v>
      </c>
      <c r="Q127" s="340">
        <v>346.32900000000001</v>
      </c>
      <c r="R127" s="97">
        <v>48.759655846695345</v>
      </c>
      <c r="S127" s="71">
        <v>91</v>
      </c>
      <c r="T127" s="10">
        <v>57</v>
      </c>
      <c r="U127" s="10">
        <v>5</v>
      </c>
      <c r="V127" s="10">
        <v>43</v>
      </c>
      <c r="W127" s="10">
        <v>96</v>
      </c>
      <c r="X127" s="109">
        <v>0.44643658567068711</v>
      </c>
      <c r="Y127" s="110">
        <v>2.3749024873399665E-3</v>
      </c>
      <c r="Z127" s="111">
        <v>10864</v>
      </c>
      <c r="AA127" s="102">
        <v>0</v>
      </c>
      <c r="AB127" s="102">
        <v>0</v>
      </c>
      <c r="AC127" s="235">
        <v>0</v>
      </c>
      <c r="AD127" s="235">
        <v>0</v>
      </c>
      <c r="AE127" s="235">
        <v>0</v>
      </c>
      <c r="AF127" s="9"/>
      <c r="AG127" s="9"/>
      <c r="AH127" s="9"/>
      <c r="AI127" s="9"/>
      <c r="AJ127" s="9"/>
      <c r="AK127" s="9"/>
      <c r="AL127" s="9"/>
      <c r="AM127" s="9"/>
      <c r="AN127" s="9"/>
      <c r="AO127" s="9"/>
      <c r="AP127" s="9"/>
      <c r="AQ127" s="9"/>
      <c r="AR127" s="9"/>
    </row>
    <row r="128" spans="1:44" s="6" customFormat="1" x14ac:dyDescent="1.25">
      <c r="A128" s="108">
        <v>15</v>
      </c>
      <c r="B128" s="19">
        <v>122</v>
      </c>
      <c r="C128" s="91" t="s">
        <v>498</v>
      </c>
      <c r="D128" s="12" t="s">
        <v>32</v>
      </c>
      <c r="E128" s="12" t="s">
        <v>253</v>
      </c>
      <c r="F128" s="13" t="s">
        <v>26</v>
      </c>
      <c r="G128" s="14">
        <v>79977.637059000001</v>
      </c>
      <c r="H128" s="14">
        <v>75003.829524999994</v>
      </c>
      <c r="I128" s="14" t="s">
        <v>125</v>
      </c>
      <c r="J128" s="278">
        <v>83.966666666666669</v>
      </c>
      <c r="K128" s="72">
        <v>28227</v>
      </c>
      <c r="L128" s="72">
        <v>500000</v>
      </c>
      <c r="M128" s="72">
        <v>2657166</v>
      </c>
      <c r="N128" s="342">
        <v>-6.27</v>
      </c>
      <c r="O128" s="342">
        <v>-13.69</v>
      </c>
      <c r="P128" s="342">
        <v>-7.95</v>
      </c>
      <c r="Q128" s="339">
        <v>165.7166</v>
      </c>
      <c r="R128" s="96">
        <v>23.683198094481934</v>
      </c>
      <c r="S128" s="70">
        <v>98</v>
      </c>
      <c r="T128" s="70">
        <v>11</v>
      </c>
      <c r="U128" s="70">
        <v>4</v>
      </c>
      <c r="V128" s="70">
        <v>89</v>
      </c>
      <c r="W128" s="14">
        <v>102</v>
      </c>
      <c r="X128" s="109">
        <v>0.104413044430077</v>
      </c>
      <c r="Y128" s="110">
        <v>5.5544461831056864E-4</v>
      </c>
      <c r="Z128" s="111">
        <v>10872</v>
      </c>
      <c r="AA128" s="102">
        <v>0</v>
      </c>
      <c r="AB128" s="102">
        <v>0</v>
      </c>
      <c r="AC128" s="235">
        <v>0</v>
      </c>
      <c r="AD128" s="235">
        <v>0</v>
      </c>
      <c r="AE128" s="235">
        <v>0</v>
      </c>
    </row>
    <row r="129" spans="1:44" s="6" customFormat="1" x14ac:dyDescent="1.25">
      <c r="A129" s="108">
        <v>12</v>
      </c>
      <c r="B129" s="22">
        <v>123</v>
      </c>
      <c r="C129" s="92" t="s">
        <v>499</v>
      </c>
      <c r="D129" s="23" t="s">
        <v>55</v>
      </c>
      <c r="E129" s="23" t="s">
        <v>253</v>
      </c>
      <c r="F129" s="24" t="s">
        <v>26</v>
      </c>
      <c r="G129" s="21">
        <v>194047.43013699999</v>
      </c>
      <c r="H129" s="21">
        <v>194175.320787</v>
      </c>
      <c r="I129" s="21" t="s">
        <v>124</v>
      </c>
      <c r="J129" s="279">
        <v>84.233333333333334</v>
      </c>
      <c r="K129" s="21">
        <v>58198</v>
      </c>
      <c r="L129" s="73">
        <v>500000</v>
      </c>
      <c r="M129" s="74">
        <v>3336461</v>
      </c>
      <c r="N129" s="97">
        <v>7.0000000000000007E-2</v>
      </c>
      <c r="O129" s="97">
        <v>-0.74</v>
      </c>
      <c r="P129" s="97">
        <v>24.07</v>
      </c>
      <c r="Q129" s="340">
        <v>233.64609999999999</v>
      </c>
      <c r="R129" s="97">
        <v>33.285554412346656</v>
      </c>
      <c r="S129" s="71">
        <v>71</v>
      </c>
      <c r="T129" s="10">
        <v>3</v>
      </c>
      <c r="U129" s="10">
        <v>4</v>
      </c>
      <c r="V129" s="10">
        <v>97</v>
      </c>
      <c r="W129" s="10">
        <v>75</v>
      </c>
      <c r="X129" s="109">
        <v>7.3721459017937765E-2</v>
      </c>
      <c r="Y129" s="110">
        <v>3.921750188305133E-4</v>
      </c>
      <c r="Z129" s="111">
        <v>10869</v>
      </c>
      <c r="AA129" s="102">
        <v>0</v>
      </c>
      <c r="AB129" s="102">
        <v>0</v>
      </c>
      <c r="AC129" s="235">
        <v>0</v>
      </c>
      <c r="AD129" s="235">
        <v>0</v>
      </c>
      <c r="AE129" s="235">
        <v>0</v>
      </c>
      <c r="AF129" s="9"/>
      <c r="AG129" s="9"/>
      <c r="AH129" s="9"/>
      <c r="AI129" s="9"/>
      <c r="AJ129" s="9"/>
      <c r="AK129" s="9"/>
      <c r="AL129" s="9"/>
      <c r="AM129" s="9"/>
      <c r="AN129" s="9"/>
      <c r="AO129" s="9"/>
      <c r="AP129" s="9"/>
      <c r="AQ129" s="9"/>
      <c r="AR129" s="9"/>
    </row>
    <row r="130" spans="1:44" s="6" customFormat="1" x14ac:dyDescent="1.25">
      <c r="A130" s="108">
        <v>103</v>
      </c>
      <c r="B130" s="19">
        <v>124</v>
      </c>
      <c r="C130" s="91" t="s">
        <v>500</v>
      </c>
      <c r="D130" s="12" t="s">
        <v>258</v>
      </c>
      <c r="E130" s="12" t="s">
        <v>253</v>
      </c>
      <c r="F130" s="13" t="s">
        <v>28</v>
      </c>
      <c r="G130" s="14">
        <v>130085.906579</v>
      </c>
      <c r="H130" s="14">
        <v>129567.77074199999</v>
      </c>
      <c r="I130" s="14" t="s">
        <v>153</v>
      </c>
      <c r="J130" s="278">
        <v>82.13333333333334</v>
      </c>
      <c r="K130" s="72">
        <v>33789</v>
      </c>
      <c r="L130" s="72">
        <v>50000</v>
      </c>
      <c r="M130" s="72">
        <v>3834614</v>
      </c>
      <c r="N130" s="342">
        <v>-0.3</v>
      </c>
      <c r="O130" s="342">
        <v>-4.29</v>
      </c>
      <c r="P130" s="342">
        <v>30.03</v>
      </c>
      <c r="Q130" s="339">
        <v>283.46140000000003</v>
      </c>
      <c r="R130" s="96">
        <v>41.414814935064939</v>
      </c>
      <c r="S130" s="70">
        <v>82</v>
      </c>
      <c r="T130" s="70">
        <v>3</v>
      </c>
      <c r="U130" s="70">
        <v>8</v>
      </c>
      <c r="V130" s="70">
        <v>97</v>
      </c>
      <c r="W130" s="14">
        <v>90</v>
      </c>
      <c r="X130" s="109">
        <v>4.9192271510548259E-2</v>
      </c>
      <c r="Y130" s="110">
        <v>2.6168744166160489E-4</v>
      </c>
      <c r="Z130" s="111">
        <v>10896</v>
      </c>
      <c r="AA130" s="102">
        <v>0</v>
      </c>
      <c r="AB130" s="102">
        <v>0</v>
      </c>
      <c r="AC130" s="235">
        <v>0</v>
      </c>
      <c r="AD130" s="235">
        <v>0</v>
      </c>
      <c r="AE130" s="235">
        <v>0</v>
      </c>
    </row>
    <row r="131" spans="1:44" s="6" customFormat="1" x14ac:dyDescent="1.25">
      <c r="A131" s="108">
        <v>116</v>
      </c>
      <c r="B131" s="22">
        <v>125</v>
      </c>
      <c r="C131" s="92" t="s">
        <v>501</v>
      </c>
      <c r="D131" s="23" t="s">
        <v>48</v>
      </c>
      <c r="E131" s="23" t="s">
        <v>253</v>
      </c>
      <c r="F131" s="24" t="s">
        <v>28</v>
      </c>
      <c r="G131" s="21">
        <v>93829.887822000004</v>
      </c>
      <c r="H131" s="21">
        <v>91366.094435000006</v>
      </c>
      <c r="I131" s="21" t="s">
        <v>154</v>
      </c>
      <c r="J131" s="279">
        <v>72.733333333333334</v>
      </c>
      <c r="K131" s="21">
        <v>29533</v>
      </c>
      <c r="L131" s="73">
        <v>200000</v>
      </c>
      <c r="M131" s="74">
        <v>3093695</v>
      </c>
      <c r="N131" s="97">
        <v>-0.55000000000000004</v>
      </c>
      <c r="O131" s="97">
        <v>-6.16</v>
      </c>
      <c r="P131" s="97">
        <v>21.31</v>
      </c>
      <c r="Q131" s="340">
        <v>209.36949999999999</v>
      </c>
      <c r="R131" s="97">
        <v>34.543088909257563</v>
      </c>
      <c r="S131" s="71">
        <v>99</v>
      </c>
      <c r="T131" s="10">
        <v>10</v>
      </c>
      <c r="U131" s="10">
        <v>9</v>
      </c>
      <c r="V131" s="10">
        <v>90</v>
      </c>
      <c r="W131" s="10">
        <v>108</v>
      </c>
      <c r="X131" s="109">
        <v>0.11562818177612326</v>
      </c>
      <c r="Y131" s="110">
        <v>6.1510562825887007E-4</v>
      </c>
      <c r="Z131" s="111">
        <v>11055</v>
      </c>
      <c r="AA131" s="102">
        <v>0</v>
      </c>
      <c r="AB131" s="102">
        <v>0</v>
      </c>
      <c r="AC131" s="235">
        <v>0</v>
      </c>
      <c r="AD131" s="235">
        <v>0</v>
      </c>
      <c r="AE131" s="235">
        <v>0</v>
      </c>
      <c r="AF131" s="9"/>
      <c r="AG131" s="9"/>
      <c r="AH131" s="9"/>
      <c r="AI131" s="9"/>
      <c r="AJ131" s="9"/>
      <c r="AK131" s="9"/>
      <c r="AL131" s="9"/>
      <c r="AM131" s="9"/>
      <c r="AN131" s="9"/>
      <c r="AO131" s="9"/>
      <c r="AP131" s="9"/>
      <c r="AQ131" s="9"/>
      <c r="AR131" s="9"/>
    </row>
    <row r="132" spans="1:44" s="6" customFormat="1" x14ac:dyDescent="1.25">
      <c r="A132" s="108">
        <v>119</v>
      </c>
      <c r="B132" s="19">
        <v>126</v>
      </c>
      <c r="C132" s="91" t="s">
        <v>502</v>
      </c>
      <c r="D132" s="12" t="s">
        <v>59</v>
      </c>
      <c r="E132" s="12" t="s">
        <v>253</v>
      </c>
      <c r="F132" s="13" t="s">
        <v>28</v>
      </c>
      <c r="G132" s="14">
        <v>100613.303361</v>
      </c>
      <c r="H132" s="14">
        <v>86413.550247000006</v>
      </c>
      <c r="I132" s="14" t="s">
        <v>155</v>
      </c>
      <c r="J132" s="278">
        <v>69.3</v>
      </c>
      <c r="K132" s="72">
        <v>16857</v>
      </c>
      <c r="L132" s="72">
        <v>500000</v>
      </c>
      <c r="M132" s="72">
        <v>5126271</v>
      </c>
      <c r="N132" s="342">
        <v>-0.55000000000000004</v>
      </c>
      <c r="O132" s="342">
        <v>-7.4</v>
      </c>
      <c r="P132" s="342">
        <v>18.989999999999998</v>
      </c>
      <c r="Q132" s="339">
        <v>412.62709999999998</v>
      </c>
      <c r="R132" s="96">
        <v>71.450580086580089</v>
      </c>
      <c r="S132" s="70">
        <v>104</v>
      </c>
      <c r="T132" s="70">
        <v>59</v>
      </c>
      <c r="U132" s="70">
        <v>4</v>
      </c>
      <c r="V132" s="70">
        <v>41</v>
      </c>
      <c r="W132" s="14">
        <v>108</v>
      </c>
      <c r="X132" s="109">
        <v>0.64522694518406265</v>
      </c>
      <c r="Y132" s="110">
        <v>3.4324047943210768E-3</v>
      </c>
      <c r="Z132" s="111">
        <v>11087</v>
      </c>
      <c r="AA132" s="102">
        <v>0</v>
      </c>
      <c r="AB132" s="102">
        <v>0</v>
      </c>
      <c r="AC132" s="235">
        <v>0</v>
      </c>
      <c r="AD132" s="235">
        <v>0</v>
      </c>
      <c r="AE132" s="235">
        <v>0</v>
      </c>
    </row>
    <row r="133" spans="1:44" s="6" customFormat="1" x14ac:dyDescent="1.25">
      <c r="A133" s="108">
        <v>122</v>
      </c>
      <c r="B133" s="22">
        <v>127</v>
      </c>
      <c r="C133" s="92" t="s">
        <v>503</v>
      </c>
      <c r="D133" s="23" t="s">
        <v>53</v>
      </c>
      <c r="E133" s="23" t="s">
        <v>253</v>
      </c>
      <c r="F133" s="24" t="s">
        <v>28</v>
      </c>
      <c r="G133" s="21">
        <v>41769.142959999997</v>
      </c>
      <c r="H133" s="21">
        <v>41625.004345000001</v>
      </c>
      <c r="I133" s="21" t="s">
        <v>156</v>
      </c>
      <c r="J133" s="279">
        <v>68.099999999999994</v>
      </c>
      <c r="K133" s="21">
        <v>12750</v>
      </c>
      <c r="L133" s="73">
        <v>100000</v>
      </c>
      <c r="M133" s="74">
        <v>3264706</v>
      </c>
      <c r="N133" s="97">
        <v>0.02</v>
      </c>
      <c r="O133" s="97">
        <v>-5.42</v>
      </c>
      <c r="P133" s="97">
        <v>-2.25</v>
      </c>
      <c r="Q133" s="340">
        <v>226.47059999999999</v>
      </c>
      <c r="R133" s="97">
        <v>39.906713656387666</v>
      </c>
      <c r="S133" s="71">
        <v>77</v>
      </c>
      <c r="T133" s="10">
        <v>90</v>
      </c>
      <c r="U133" s="10">
        <v>5</v>
      </c>
      <c r="V133" s="10">
        <v>10</v>
      </c>
      <c r="W133" s="10">
        <v>82</v>
      </c>
      <c r="X133" s="109">
        <v>0.47410598414422883</v>
      </c>
      <c r="Y133" s="110">
        <v>2.5220950010522887E-3</v>
      </c>
      <c r="Z133" s="111">
        <v>11095</v>
      </c>
      <c r="AA133" s="102">
        <v>0</v>
      </c>
      <c r="AB133" s="102">
        <v>0</v>
      </c>
      <c r="AC133" s="235">
        <v>0</v>
      </c>
      <c r="AD133" s="235">
        <v>0</v>
      </c>
      <c r="AE133" s="235">
        <v>0</v>
      </c>
      <c r="AF133" s="9"/>
      <c r="AG133" s="9"/>
      <c r="AH133" s="9"/>
      <c r="AI133" s="9"/>
      <c r="AJ133" s="9"/>
      <c r="AK133" s="9"/>
      <c r="AL133" s="9"/>
      <c r="AM133" s="9"/>
      <c r="AN133" s="9"/>
      <c r="AO133" s="9"/>
      <c r="AP133" s="9"/>
      <c r="AQ133" s="9"/>
      <c r="AR133" s="9"/>
    </row>
    <row r="134" spans="1:44" s="6" customFormat="1" x14ac:dyDescent="1.25">
      <c r="A134" s="108">
        <v>124</v>
      </c>
      <c r="B134" s="19">
        <v>128</v>
      </c>
      <c r="C134" s="91" t="s">
        <v>504</v>
      </c>
      <c r="D134" s="12" t="s">
        <v>347</v>
      </c>
      <c r="E134" s="12" t="s">
        <v>253</v>
      </c>
      <c r="F134" s="13" t="s">
        <v>28</v>
      </c>
      <c r="G134" s="14">
        <v>200743.86715599999</v>
      </c>
      <c r="H134" s="14">
        <v>205085.07041499999</v>
      </c>
      <c r="I134" s="14" t="s">
        <v>157</v>
      </c>
      <c r="J134" s="278">
        <v>67.666666666666657</v>
      </c>
      <c r="K134" s="72">
        <v>58755</v>
      </c>
      <c r="L134" s="72">
        <v>300000</v>
      </c>
      <c r="M134" s="72">
        <v>3490512</v>
      </c>
      <c r="N134" s="342">
        <v>-0.22</v>
      </c>
      <c r="O134" s="342">
        <v>-8.19</v>
      </c>
      <c r="P134" s="342">
        <v>10.89</v>
      </c>
      <c r="Q134" s="339">
        <v>249.05119999999999</v>
      </c>
      <c r="R134" s="96">
        <v>44.166715270935967</v>
      </c>
      <c r="S134" s="70">
        <v>311</v>
      </c>
      <c r="T134" s="70">
        <v>14</v>
      </c>
      <c r="U134" s="70">
        <v>2</v>
      </c>
      <c r="V134" s="70">
        <v>86</v>
      </c>
      <c r="W134" s="14">
        <v>313</v>
      </c>
      <c r="X134" s="109">
        <v>0.36336301258602138</v>
      </c>
      <c r="Y134" s="110">
        <v>1.9329771575541076E-3</v>
      </c>
      <c r="Z134" s="111">
        <v>11099</v>
      </c>
      <c r="AA134" s="102">
        <v>0</v>
      </c>
      <c r="AB134" s="102">
        <v>0</v>
      </c>
      <c r="AC134" s="235">
        <v>0</v>
      </c>
      <c r="AD134" s="235">
        <v>0</v>
      </c>
      <c r="AE134" s="235">
        <v>0</v>
      </c>
    </row>
    <row r="135" spans="1:44" s="6" customFormat="1" x14ac:dyDescent="1.25">
      <c r="A135" s="108">
        <v>125</v>
      </c>
      <c r="B135" s="22" t="s">
        <v>373</v>
      </c>
      <c r="C135" s="92" t="s">
        <v>505</v>
      </c>
      <c r="D135" s="23" t="s">
        <v>225</v>
      </c>
      <c r="E135" s="23" t="s">
        <v>253</v>
      </c>
      <c r="F135" s="24" t="s">
        <v>28</v>
      </c>
      <c r="G135" s="21">
        <v>20047</v>
      </c>
      <c r="H135" s="21">
        <v>20047</v>
      </c>
      <c r="I135" s="21" t="s">
        <v>158</v>
      </c>
      <c r="J135" s="279">
        <v>63.866666666666667</v>
      </c>
      <c r="K135" s="21">
        <v>11172</v>
      </c>
      <c r="L135" s="73">
        <v>50000</v>
      </c>
      <c r="M135" s="74">
        <v>3352580</v>
      </c>
      <c r="N135" s="97">
        <v>-2.39</v>
      </c>
      <c r="O135" s="97">
        <v>11.47</v>
      </c>
      <c r="P135" s="97" t="s">
        <v>28</v>
      </c>
      <c r="Q135" s="340">
        <v>235.25800000000001</v>
      </c>
      <c r="R135" s="97">
        <v>0</v>
      </c>
      <c r="S135" s="71">
        <v>42</v>
      </c>
      <c r="T135" s="10">
        <v>46</v>
      </c>
      <c r="U135" s="10">
        <v>3</v>
      </c>
      <c r="V135" s="10">
        <v>54</v>
      </c>
      <c r="W135" s="10">
        <v>45</v>
      </c>
      <c r="X135" s="109">
        <v>0.11670403120808781</v>
      </c>
      <c r="Y135" s="110">
        <v>6.2082880949890543E-4</v>
      </c>
      <c r="Z135" s="111">
        <v>11127</v>
      </c>
      <c r="AA135" s="102">
        <v>0</v>
      </c>
      <c r="AB135" s="102">
        <v>0</v>
      </c>
      <c r="AC135" s="235">
        <v>0</v>
      </c>
      <c r="AD135" s="235">
        <v>0</v>
      </c>
      <c r="AE135" s="235">
        <v>0</v>
      </c>
      <c r="AF135" s="9"/>
      <c r="AG135" s="9"/>
      <c r="AH135" s="9"/>
      <c r="AI135" s="9"/>
      <c r="AJ135" s="9"/>
      <c r="AK135" s="9"/>
      <c r="AL135" s="9"/>
      <c r="AM135" s="9"/>
      <c r="AN135" s="9"/>
      <c r="AO135" s="9"/>
      <c r="AP135" s="9"/>
      <c r="AQ135" s="9"/>
      <c r="AR135" s="9"/>
    </row>
    <row r="136" spans="1:44" s="6" customFormat="1" x14ac:dyDescent="1.25">
      <c r="A136" s="108">
        <v>126</v>
      </c>
      <c r="B136" s="19">
        <v>130</v>
      </c>
      <c r="C136" s="91" t="s">
        <v>506</v>
      </c>
      <c r="D136" s="12" t="s">
        <v>327</v>
      </c>
      <c r="E136" s="12" t="s">
        <v>253</v>
      </c>
      <c r="F136" s="13" t="s">
        <v>28</v>
      </c>
      <c r="G136" s="14">
        <v>119261.179823</v>
      </c>
      <c r="H136" s="14">
        <v>109395.4375</v>
      </c>
      <c r="I136" s="14" t="s">
        <v>159</v>
      </c>
      <c r="J136" s="278">
        <v>63.3</v>
      </c>
      <c r="K136" s="72">
        <v>55750</v>
      </c>
      <c r="L136" s="72">
        <v>200000</v>
      </c>
      <c r="M136" s="72">
        <v>1962250</v>
      </c>
      <c r="N136" s="342">
        <v>-4.3991286887048821E-2</v>
      </c>
      <c r="O136" s="342">
        <v>-3.6703657697498118</v>
      </c>
      <c r="P136" s="342">
        <v>20.811766883332009</v>
      </c>
      <c r="Q136" s="339">
        <v>157.62259999999998</v>
      </c>
      <c r="R136" s="96">
        <v>29.881061611374406</v>
      </c>
      <c r="S136" s="70">
        <v>728</v>
      </c>
      <c r="T136" s="70">
        <v>88</v>
      </c>
      <c r="U136" s="70">
        <v>3</v>
      </c>
      <c r="V136" s="70">
        <v>12</v>
      </c>
      <c r="W136" s="14">
        <v>731</v>
      </c>
      <c r="X136" s="109">
        <v>1.2183175977517755</v>
      </c>
      <c r="Y136" s="110">
        <v>6.4810671574418036E-3</v>
      </c>
      <c r="Z136" s="111">
        <v>11132</v>
      </c>
      <c r="AA136" s="102">
        <v>0</v>
      </c>
      <c r="AB136" s="102">
        <v>0</v>
      </c>
      <c r="AC136" s="235">
        <v>0</v>
      </c>
      <c r="AD136" s="235">
        <v>0</v>
      </c>
      <c r="AE136" s="235">
        <v>0</v>
      </c>
    </row>
    <row r="137" spans="1:44" s="6" customFormat="1" x14ac:dyDescent="1.25">
      <c r="A137" s="108">
        <v>129</v>
      </c>
      <c r="B137" s="22">
        <v>131</v>
      </c>
      <c r="C137" s="92" t="s">
        <v>507</v>
      </c>
      <c r="D137" s="23" t="s">
        <v>328</v>
      </c>
      <c r="E137" s="23" t="s">
        <v>253</v>
      </c>
      <c r="F137" s="24" t="s">
        <v>28</v>
      </c>
      <c r="G137" s="21">
        <v>41995.596601999998</v>
      </c>
      <c r="H137" s="21">
        <v>39803.236451999997</v>
      </c>
      <c r="I137" s="21" t="s">
        <v>118</v>
      </c>
      <c r="J137" s="279">
        <v>62.93333333333333</v>
      </c>
      <c r="K137" s="21">
        <v>30086</v>
      </c>
      <c r="L137" s="73">
        <v>50000</v>
      </c>
      <c r="M137" s="74">
        <v>1322982</v>
      </c>
      <c r="N137" s="97">
        <v>-0.46338198881834208</v>
      </c>
      <c r="O137" s="97">
        <v>-5.3165176616082244</v>
      </c>
      <c r="P137" s="97">
        <v>19.822953064629196</v>
      </c>
      <c r="Q137" s="340">
        <v>75.512599999999992</v>
      </c>
      <c r="R137" s="97">
        <v>14.398588983050846</v>
      </c>
      <c r="S137" s="71">
        <v>167</v>
      </c>
      <c r="T137" s="10">
        <v>8</v>
      </c>
      <c r="U137" s="10">
        <v>3</v>
      </c>
      <c r="V137" s="10">
        <v>92</v>
      </c>
      <c r="W137" s="10">
        <v>170</v>
      </c>
      <c r="X137" s="109">
        <v>4.0298326316435561E-2</v>
      </c>
      <c r="Y137" s="110">
        <v>2.1437444527706493E-4</v>
      </c>
      <c r="Z137" s="111">
        <v>11141</v>
      </c>
      <c r="AA137" s="102">
        <v>0</v>
      </c>
      <c r="AB137" s="102">
        <v>0</v>
      </c>
      <c r="AC137" s="235">
        <v>0</v>
      </c>
      <c r="AD137" s="235">
        <v>0</v>
      </c>
      <c r="AE137" s="235">
        <v>0</v>
      </c>
      <c r="AF137" s="9"/>
      <c r="AG137" s="9"/>
      <c r="AH137" s="9"/>
      <c r="AI137" s="9"/>
      <c r="AJ137" s="9"/>
      <c r="AK137" s="9"/>
      <c r="AL137" s="9"/>
      <c r="AM137" s="9"/>
      <c r="AN137" s="9"/>
      <c r="AO137" s="9"/>
      <c r="AP137" s="9"/>
      <c r="AQ137" s="9"/>
      <c r="AR137" s="9"/>
    </row>
    <row r="138" spans="1:44" s="6" customFormat="1" x14ac:dyDescent="1.25">
      <c r="A138" s="108">
        <v>131</v>
      </c>
      <c r="B138" s="19">
        <v>132</v>
      </c>
      <c r="C138" s="91" t="s">
        <v>508</v>
      </c>
      <c r="D138" s="12" t="s">
        <v>34</v>
      </c>
      <c r="E138" s="12" t="s">
        <v>253</v>
      </c>
      <c r="F138" s="13" t="s">
        <v>28</v>
      </c>
      <c r="G138" s="14">
        <v>15853.922853</v>
      </c>
      <c r="H138" s="14">
        <v>15103.959717</v>
      </c>
      <c r="I138" s="14" t="s">
        <v>160</v>
      </c>
      <c r="J138" s="278">
        <v>60.9</v>
      </c>
      <c r="K138" s="72">
        <v>16911</v>
      </c>
      <c r="L138" s="72">
        <v>50000</v>
      </c>
      <c r="M138" s="72">
        <v>893144</v>
      </c>
      <c r="N138" s="342">
        <v>1.4098510430568867</v>
      </c>
      <c r="O138" s="342">
        <v>-7.8550522052562339</v>
      </c>
      <c r="P138" s="342">
        <v>-2.5659667430033273</v>
      </c>
      <c r="Q138" s="339">
        <v>117.66399999999999</v>
      </c>
      <c r="R138" s="96">
        <v>23.185024630541868</v>
      </c>
      <c r="S138" s="70">
        <v>62</v>
      </c>
      <c r="T138" s="70">
        <v>80</v>
      </c>
      <c r="U138" s="70">
        <v>2</v>
      </c>
      <c r="V138" s="70">
        <v>20</v>
      </c>
      <c r="W138" s="14">
        <v>64</v>
      </c>
      <c r="X138" s="109">
        <v>0.15291829298352949</v>
      </c>
      <c r="Y138" s="110">
        <v>8.1347731351537225E-4</v>
      </c>
      <c r="Z138" s="111">
        <v>11148</v>
      </c>
      <c r="AA138" s="102">
        <v>0</v>
      </c>
      <c r="AB138" s="102">
        <v>0</v>
      </c>
      <c r="AC138" s="235">
        <v>0</v>
      </c>
      <c r="AD138" s="235">
        <v>0</v>
      </c>
      <c r="AE138" s="235">
        <v>0</v>
      </c>
    </row>
    <row r="139" spans="1:44" s="6" customFormat="1" x14ac:dyDescent="1.25">
      <c r="A139" s="108">
        <v>133</v>
      </c>
      <c r="B139" s="22">
        <v>133</v>
      </c>
      <c r="C139" s="92" t="s">
        <v>509</v>
      </c>
      <c r="D139" s="23" t="s">
        <v>52</v>
      </c>
      <c r="E139" s="23" t="s">
        <v>253</v>
      </c>
      <c r="F139" s="24" t="s">
        <v>28</v>
      </c>
      <c r="G139" s="21">
        <v>63583.134528000002</v>
      </c>
      <c r="H139" s="21">
        <v>63280.391669999997</v>
      </c>
      <c r="I139" s="21" t="s">
        <v>161</v>
      </c>
      <c r="J139" s="279">
        <v>59.966666666666669</v>
      </c>
      <c r="K139" s="21">
        <v>34770</v>
      </c>
      <c r="L139" s="73">
        <v>200000</v>
      </c>
      <c r="M139" s="74">
        <v>1819971</v>
      </c>
      <c r="N139" s="97">
        <v>1.38</v>
      </c>
      <c r="O139" s="97">
        <v>0.77</v>
      </c>
      <c r="P139" s="97">
        <v>28.29</v>
      </c>
      <c r="Q139" s="340">
        <v>81.997100000000003</v>
      </c>
      <c r="R139" s="97">
        <v>16.408535853251806</v>
      </c>
      <c r="S139" s="71">
        <v>85</v>
      </c>
      <c r="T139" s="10">
        <v>5</v>
      </c>
      <c r="U139" s="10">
        <v>5</v>
      </c>
      <c r="V139" s="10">
        <v>95</v>
      </c>
      <c r="W139" s="10">
        <v>90</v>
      </c>
      <c r="X139" s="109">
        <v>4.0042187838556016E-2</v>
      </c>
      <c r="Y139" s="110">
        <v>2.1301186898348959E-4</v>
      </c>
      <c r="Z139" s="111">
        <v>11149</v>
      </c>
      <c r="AA139" s="102">
        <v>0</v>
      </c>
      <c r="AB139" s="102">
        <v>0</v>
      </c>
      <c r="AC139" s="235">
        <v>0</v>
      </c>
      <c r="AD139" s="235">
        <v>0</v>
      </c>
      <c r="AE139" s="235">
        <v>0</v>
      </c>
      <c r="AF139" s="9"/>
      <c r="AG139" s="9"/>
      <c r="AH139" s="9"/>
      <c r="AI139" s="9"/>
      <c r="AJ139" s="9"/>
      <c r="AK139" s="9"/>
      <c r="AL139" s="9"/>
      <c r="AM139" s="9"/>
      <c r="AN139" s="9"/>
      <c r="AO139" s="9"/>
      <c r="AP139" s="9"/>
      <c r="AQ139" s="9"/>
      <c r="AR139" s="9"/>
    </row>
    <row r="140" spans="1:44" s="6" customFormat="1" x14ac:dyDescent="1.25">
      <c r="A140" s="108">
        <v>137</v>
      </c>
      <c r="B140" s="19">
        <v>134</v>
      </c>
      <c r="C140" s="91" t="s">
        <v>510</v>
      </c>
      <c r="D140" s="12" t="s">
        <v>222</v>
      </c>
      <c r="E140" s="12" t="s">
        <v>253</v>
      </c>
      <c r="F140" s="13" t="s">
        <v>28</v>
      </c>
      <c r="G140" s="14">
        <v>3396.4324769999998</v>
      </c>
      <c r="H140" s="14">
        <v>3241.782076</v>
      </c>
      <c r="I140" s="14" t="s">
        <v>162</v>
      </c>
      <c r="J140" s="278">
        <v>58.8</v>
      </c>
      <c r="K140" s="72">
        <v>5045</v>
      </c>
      <c r="L140" s="72">
        <v>50000</v>
      </c>
      <c r="M140" s="72">
        <v>642574</v>
      </c>
      <c r="N140" s="342">
        <v>-4.51</v>
      </c>
      <c r="O140" s="342">
        <v>-16.3</v>
      </c>
      <c r="P140" s="342">
        <v>-33.229999999999997</v>
      </c>
      <c r="Q140" s="339">
        <v>-35.742600000000003</v>
      </c>
      <c r="R140" s="96">
        <v>-7.2944081632653077</v>
      </c>
      <c r="S140" s="70">
        <v>51</v>
      </c>
      <c r="T140" s="70">
        <v>47</v>
      </c>
      <c r="U140" s="70">
        <v>2</v>
      </c>
      <c r="V140" s="70">
        <v>53</v>
      </c>
      <c r="W140" s="14">
        <v>53</v>
      </c>
      <c r="X140" s="109">
        <v>1.9282365483140936E-2</v>
      </c>
      <c r="Y140" s="110">
        <v>1.0257613111818162E-4</v>
      </c>
      <c r="Z140" s="111">
        <v>11159</v>
      </c>
      <c r="AA140" s="102">
        <v>0</v>
      </c>
      <c r="AB140" s="102">
        <v>0</v>
      </c>
      <c r="AC140" s="235">
        <v>0</v>
      </c>
      <c r="AD140" s="235">
        <v>0</v>
      </c>
      <c r="AE140" s="235">
        <v>0</v>
      </c>
    </row>
    <row r="141" spans="1:44" s="6" customFormat="1" x14ac:dyDescent="1.25">
      <c r="A141" s="108">
        <v>141</v>
      </c>
      <c r="B141" s="22">
        <v>135</v>
      </c>
      <c r="C141" s="92" t="s">
        <v>511</v>
      </c>
      <c r="D141" s="23" t="s">
        <v>56</v>
      </c>
      <c r="E141" s="23" t="s">
        <v>253</v>
      </c>
      <c r="F141" s="24" t="s">
        <v>28</v>
      </c>
      <c r="G141" s="21">
        <v>99283.650884000002</v>
      </c>
      <c r="H141" s="21">
        <v>99283.650884000002</v>
      </c>
      <c r="I141" s="21" t="s">
        <v>126</v>
      </c>
      <c r="J141" s="279">
        <v>55.6</v>
      </c>
      <c r="K141" s="21">
        <v>78639</v>
      </c>
      <c r="L141" s="73">
        <v>500000</v>
      </c>
      <c r="M141" s="74">
        <v>1262524</v>
      </c>
      <c r="N141" s="97">
        <v>-0.8</v>
      </c>
      <c r="O141" s="97">
        <v>1.42</v>
      </c>
      <c r="P141" s="97">
        <v>27.19</v>
      </c>
      <c r="Q141" s="340">
        <v>26.252399999999998</v>
      </c>
      <c r="R141" s="97">
        <v>5.6659856115107905</v>
      </c>
      <c r="S141" s="71">
        <v>303</v>
      </c>
      <c r="T141" s="10">
        <v>24</v>
      </c>
      <c r="U141" s="10">
        <v>7</v>
      </c>
      <c r="V141" s="10">
        <v>76</v>
      </c>
      <c r="W141" s="10">
        <v>310</v>
      </c>
      <c r="X141" s="109">
        <v>0.3015557515808085</v>
      </c>
      <c r="Y141" s="110">
        <v>1.6041819319647177E-3</v>
      </c>
      <c r="Z141" s="111">
        <v>11182</v>
      </c>
      <c r="AA141" s="102">
        <v>0</v>
      </c>
      <c r="AB141" s="102">
        <v>0</v>
      </c>
      <c r="AC141" s="235">
        <v>0</v>
      </c>
      <c r="AD141" s="235">
        <v>0</v>
      </c>
      <c r="AE141" s="235">
        <v>0</v>
      </c>
      <c r="AF141" s="9"/>
      <c r="AG141" s="9"/>
      <c r="AH141" s="9"/>
      <c r="AI141" s="9"/>
      <c r="AJ141" s="9"/>
      <c r="AK141" s="9"/>
      <c r="AL141" s="9"/>
      <c r="AM141" s="9"/>
      <c r="AN141" s="9"/>
      <c r="AO141" s="9"/>
      <c r="AP141" s="9"/>
      <c r="AQ141" s="9"/>
      <c r="AR141" s="9"/>
    </row>
    <row r="142" spans="1:44" s="6" customFormat="1" x14ac:dyDescent="1.25">
      <c r="A142" s="108">
        <v>144</v>
      </c>
      <c r="B142" s="19">
        <v>136</v>
      </c>
      <c r="C142" s="91" t="s">
        <v>512</v>
      </c>
      <c r="D142" s="12" t="s">
        <v>53</v>
      </c>
      <c r="E142" s="12" t="s">
        <v>58</v>
      </c>
      <c r="F142" s="13" t="s">
        <v>28</v>
      </c>
      <c r="G142" s="14">
        <v>63496.108122999998</v>
      </c>
      <c r="H142" s="14">
        <v>61969.115646999999</v>
      </c>
      <c r="I142" s="14" t="s">
        <v>126</v>
      </c>
      <c r="J142" s="278">
        <v>55.6</v>
      </c>
      <c r="K142" s="72">
        <v>5004985</v>
      </c>
      <c r="L142" s="72">
        <v>50000000</v>
      </c>
      <c r="M142" s="72">
        <v>12382</v>
      </c>
      <c r="N142" s="342">
        <v>-2.4</v>
      </c>
      <c r="O142" s="342">
        <v>-8.58</v>
      </c>
      <c r="P142" s="342">
        <v>12.34</v>
      </c>
      <c r="Q142" s="339">
        <v>23.82</v>
      </c>
      <c r="R142" s="96">
        <v>5.1410071942446036</v>
      </c>
      <c r="S142" s="70">
        <v>216</v>
      </c>
      <c r="T142" s="70">
        <v>89.544584049702451</v>
      </c>
      <c r="U142" s="70">
        <v>24</v>
      </c>
      <c r="V142" s="70">
        <v>10.455415950297553</v>
      </c>
      <c r="W142" s="14">
        <v>240</v>
      </c>
      <c r="X142" s="109">
        <v>0.70225244116979657</v>
      </c>
      <c r="Y142" s="110">
        <v>3.7357625311312363E-3</v>
      </c>
      <c r="Z142" s="111">
        <v>11183</v>
      </c>
      <c r="AA142" s="102">
        <v>0</v>
      </c>
      <c r="AB142" s="102">
        <v>0</v>
      </c>
      <c r="AC142" s="235">
        <v>0</v>
      </c>
      <c r="AD142" s="235">
        <v>0</v>
      </c>
      <c r="AE142" s="235">
        <v>0</v>
      </c>
    </row>
    <row r="143" spans="1:44" s="6" customFormat="1" x14ac:dyDescent="1.25">
      <c r="A143" s="108">
        <v>142</v>
      </c>
      <c r="B143" s="22">
        <v>137</v>
      </c>
      <c r="C143" s="92" t="s">
        <v>513</v>
      </c>
      <c r="D143" s="23" t="s">
        <v>40</v>
      </c>
      <c r="E143" s="23" t="s">
        <v>253</v>
      </c>
      <c r="F143" s="24" t="s">
        <v>28</v>
      </c>
      <c r="G143" s="21">
        <v>81467.435744000002</v>
      </c>
      <c r="H143" s="21">
        <v>81467.435744000002</v>
      </c>
      <c r="I143" s="21" t="s">
        <v>164</v>
      </c>
      <c r="J143" s="279">
        <v>55.56666666666667</v>
      </c>
      <c r="K143" s="21">
        <v>83876</v>
      </c>
      <c r="L143" s="73">
        <v>100000</v>
      </c>
      <c r="M143" s="74">
        <v>971284</v>
      </c>
      <c r="N143" s="97">
        <v>0</v>
      </c>
      <c r="O143" s="97">
        <v>-7.9369583338651601</v>
      </c>
      <c r="P143" s="97">
        <v>5.4900412211541925</v>
      </c>
      <c r="Q143" s="340">
        <v>1.4326999999999999</v>
      </c>
      <c r="R143" s="97">
        <v>0.30940131973605278</v>
      </c>
      <c r="S143" s="71">
        <v>91</v>
      </c>
      <c r="T143" s="10">
        <v>84</v>
      </c>
      <c r="U143" s="10">
        <v>3</v>
      </c>
      <c r="V143" s="10">
        <v>16</v>
      </c>
      <c r="W143" s="10">
        <v>94</v>
      </c>
      <c r="X143" s="109">
        <v>0.86604801079950788</v>
      </c>
      <c r="Y143" s="110">
        <v>4.6071035417351745E-3</v>
      </c>
      <c r="Z143" s="111">
        <v>11186</v>
      </c>
      <c r="AA143" s="102">
        <v>0</v>
      </c>
      <c r="AB143" s="102">
        <v>0</v>
      </c>
      <c r="AC143" s="235">
        <v>0</v>
      </c>
      <c r="AD143" s="235">
        <v>0</v>
      </c>
      <c r="AE143" s="235">
        <v>0</v>
      </c>
      <c r="AF143" s="9"/>
      <c r="AG143" s="9"/>
      <c r="AH143" s="9"/>
      <c r="AI143" s="9"/>
      <c r="AJ143" s="9"/>
      <c r="AK143" s="9"/>
      <c r="AL143" s="9"/>
      <c r="AM143" s="9"/>
      <c r="AN143" s="9"/>
      <c r="AO143" s="9"/>
      <c r="AP143" s="9"/>
      <c r="AQ143" s="9"/>
      <c r="AR143" s="9"/>
    </row>
    <row r="144" spans="1:44" s="6" customFormat="1" x14ac:dyDescent="1.25">
      <c r="A144" s="108">
        <v>147</v>
      </c>
      <c r="B144" s="19">
        <v>138</v>
      </c>
      <c r="C144" s="91" t="s">
        <v>514</v>
      </c>
      <c r="D144" s="12" t="s">
        <v>209</v>
      </c>
      <c r="E144" s="12" t="s">
        <v>253</v>
      </c>
      <c r="F144" s="13" t="s">
        <v>28</v>
      </c>
      <c r="G144" s="14">
        <v>153532.35002899999</v>
      </c>
      <c r="H144" s="14">
        <v>150915.74014000001</v>
      </c>
      <c r="I144" s="14" t="s">
        <v>165</v>
      </c>
      <c r="J144" s="278">
        <v>53.866666666666667</v>
      </c>
      <c r="K144" s="72">
        <v>118749</v>
      </c>
      <c r="L144" s="72">
        <v>7000000</v>
      </c>
      <c r="M144" s="72">
        <v>1270880</v>
      </c>
      <c r="N144" s="342">
        <v>-1.7</v>
      </c>
      <c r="O144" s="342">
        <v>-2.8</v>
      </c>
      <c r="P144" s="342">
        <v>14.94</v>
      </c>
      <c r="Q144" s="339">
        <v>27.088000000000001</v>
      </c>
      <c r="R144" s="96">
        <v>6.0344554455445545</v>
      </c>
      <c r="S144" s="70">
        <v>80</v>
      </c>
      <c r="T144" s="70">
        <v>1</v>
      </c>
      <c r="U144" s="70">
        <v>5</v>
      </c>
      <c r="V144" s="70">
        <v>99</v>
      </c>
      <c r="W144" s="14">
        <v>85</v>
      </c>
      <c r="X144" s="109">
        <v>1.9099111920779895E-2</v>
      </c>
      <c r="Y144" s="110">
        <v>1.0160127969463324E-4</v>
      </c>
      <c r="Z144" s="111">
        <v>11197</v>
      </c>
      <c r="AA144" s="102">
        <v>0</v>
      </c>
      <c r="AB144" s="102">
        <v>0</v>
      </c>
      <c r="AC144" s="235">
        <v>0</v>
      </c>
      <c r="AD144" s="235">
        <v>0</v>
      </c>
      <c r="AE144" s="235">
        <v>0</v>
      </c>
    </row>
    <row r="145" spans="1:44" s="6" customFormat="1" x14ac:dyDescent="1.25">
      <c r="A145" s="108">
        <v>148</v>
      </c>
      <c r="B145" s="22">
        <v>139</v>
      </c>
      <c r="C145" s="92" t="s">
        <v>515</v>
      </c>
      <c r="D145" s="23" t="s">
        <v>59</v>
      </c>
      <c r="E145" s="23" t="s">
        <v>58</v>
      </c>
      <c r="F145" s="24" t="s">
        <v>28</v>
      </c>
      <c r="G145" s="21">
        <v>135389.64904799999</v>
      </c>
      <c r="H145" s="21">
        <v>126538.63432</v>
      </c>
      <c r="I145" s="21" t="s">
        <v>168</v>
      </c>
      <c r="J145" s="279">
        <v>53.733333333333334</v>
      </c>
      <c r="K145" s="21">
        <v>11090152</v>
      </c>
      <c r="L145" s="73">
        <v>50000000</v>
      </c>
      <c r="M145" s="74">
        <v>11410</v>
      </c>
      <c r="N145" s="97">
        <v>-0.55000000000000004</v>
      </c>
      <c r="O145" s="97">
        <v>-7.45</v>
      </c>
      <c r="P145" s="97">
        <v>13.91</v>
      </c>
      <c r="Q145" s="340">
        <v>14.099999999999998</v>
      </c>
      <c r="R145" s="97">
        <v>3.1488833746898259</v>
      </c>
      <c r="S145" s="71">
        <v>203</v>
      </c>
      <c r="T145" s="10">
        <v>89</v>
      </c>
      <c r="U145" s="10">
        <v>9</v>
      </c>
      <c r="V145" s="10">
        <v>11</v>
      </c>
      <c r="W145" s="10">
        <v>212</v>
      </c>
      <c r="X145" s="109">
        <v>1.4252524142777494</v>
      </c>
      <c r="Y145" s="110">
        <v>7.5818954189662566E-3</v>
      </c>
      <c r="Z145" s="111">
        <v>11195</v>
      </c>
      <c r="AA145" s="102">
        <v>0</v>
      </c>
      <c r="AB145" s="102">
        <v>0</v>
      </c>
      <c r="AC145" s="235">
        <v>0</v>
      </c>
      <c r="AD145" s="235">
        <v>0</v>
      </c>
      <c r="AE145" s="235">
        <v>0</v>
      </c>
      <c r="AF145" s="9"/>
      <c r="AG145" s="9"/>
      <c r="AH145" s="9"/>
      <c r="AI145" s="9"/>
      <c r="AJ145" s="9"/>
      <c r="AK145" s="9"/>
      <c r="AL145" s="9"/>
      <c r="AM145" s="9"/>
      <c r="AN145" s="9"/>
      <c r="AO145" s="9"/>
      <c r="AP145" s="9"/>
      <c r="AQ145" s="9"/>
      <c r="AR145" s="9"/>
    </row>
    <row r="146" spans="1:44" s="6" customFormat="1" x14ac:dyDescent="1.25">
      <c r="A146" s="108">
        <v>149</v>
      </c>
      <c r="B146" s="19">
        <v>140</v>
      </c>
      <c r="C146" s="91" t="s">
        <v>516</v>
      </c>
      <c r="D146" s="12" t="s">
        <v>327</v>
      </c>
      <c r="E146" s="12" t="s">
        <v>58</v>
      </c>
      <c r="F146" s="13" t="s">
        <v>28</v>
      </c>
      <c r="G146" s="14">
        <v>110470.423316</v>
      </c>
      <c r="H146" s="14">
        <v>75165.454979999995</v>
      </c>
      <c r="I146" s="14" t="s">
        <v>169</v>
      </c>
      <c r="J146" s="278">
        <v>53.366666666666667</v>
      </c>
      <c r="K146" s="72">
        <v>5313924</v>
      </c>
      <c r="L146" s="72">
        <v>100000000</v>
      </c>
      <c r="M146" s="72">
        <v>14145</v>
      </c>
      <c r="N146" s="342">
        <v>0</v>
      </c>
      <c r="O146" s="342">
        <v>-4.1900000000000004</v>
      </c>
      <c r="P146" s="342">
        <v>20.66</v>
      </c>
      <c r="Q146" s="339">
        <v>41.449999999999996</v>
      </c>
      <c r="R146" s="96">
        <v>9.3204247345409108</v>
      </c>
      <c r="S146" s="70">
        <v>703</v>
      </c>
      <c r="T146" s="70">
        <v>27.546479776526724</v>
      </c>
      <c r="U146" s="70">
        <v>6</v>
      </c>
      <c r="V146" s="70">
        <v>72.453520223473276</v>
      </c>
      <c r="W146" s="14">
        <v>709</v>
      </c>
      <c r="X146" s="109">
        <v>0.26203725038583364</v>
      </c>
      <c r="Y146" s="110">
        <v>1.3939559115257849E-3</v>
      </c>
      <c r="Z146" s="111">
        <v>11215</v>
      </c>
      <c r="AA146" s="102">
        <v>0</v>
      </c>
      <c r="AB146" s="102">
        <v>0</v>
      </c>
      <c r="AC146" s="235">
        <v>0</v>
      </c>
      <c r="AD146" s="235">
        <v>0</v>
      </c>
      <c r="AE146" s="235">
        <v>0</v>
      </c>
    </row>
    <row r="147" spans="1:44" s="6" customFormat="1" x14ac:dyDescent="1.25">
      <c r="A147" s="108">
        <v>152</v>
      </c>
      <c r="B147" s="22" t="s">
        <v>372</v>
      </c>
      <c r="C147" s="92" t="s">
        <v>517</v>
      </c>
      <c r="D147" s="23" t="s">
        <v>221</v>
      </c>
      <c r="E147" s="23" t="s">
        <v>253</v>
      </c>
      <c r="F147" s="24" t="s">
        <v>28</v>
      </c>
      <c r="G147" s="21">
        <v>57958.776752999998</v>
      </c>
      <c r="H147" s="21">
        <v>57958.776752999998</v>
      </c>
      <c r="I147" s="21" t="s">
        <v>232</v>
      </c>
      <c r="J147" s="279">
        <v>52.266666666666666</v>
      </c>
      <c r="K147" s="21">
        <v>61500</v>
      </c>
      <c r="L147" s="73">
        <v>150000</v>
      </c>
      <c r="M147" s="74">
        <v>942419</v>
      </c>
      <c r="N147" s="97">
        <v>1.32</v>
      </c>
      <c r="O147" s="97">
        <v>11.38</v>
      </c>
      <c r="P147" s="97">
        <v>0</v>
      </c>
      <c r="Q147" s="340">
        <v>-5.7580999999999998</v>
      </c>
      <c r="R147" s="97">
        <v>-1.3220127551020409</v>
      </c>
      <c r="S147" s="71">
        <v>220</v>
      </c>
      <c r="T147" s="10">
        <v>68</v>
      </c>
      <c r="U147" s="10">
        <v>7</v>
      </c>
      <c r="V147" s="10">
        <v>32</v>
      </c>
      <c r="W147" s="10">
        <v>227</v>
      </c>
      <c r="X147" s="109">
        <v>0.49877739115860337</v>
      </c>
      <c r="Y147" s="110">
        <v>2.6533391413518363E-3</v>
      </c>
      <c r="Z147" s="111">
        <v>11220</v>
      </c>
      <c r="AA147" s="102">
        <v>0</v>
      </c>
      <c r="AB147" s="102">
        <v>0</v>
      </c>
      <c r="AC147" s="235">
        <v>0</v>
      </c>
      <c r="AD147" s="235">
        <v>0</v>
      </c>
      <c r="AE147" s="235">
        <v>0</v>
      </c>
      <c r="AF147" s="9"/>
      <c r="AG147" s="9"/>
      <c r="AH147" s="9"/>
      <c r="AI147" s="9"/>
      <c r="AJ147" s="9"/>
      <c r="AK147" s="9"/>
      <c r="AL147" s="9"/>
      <c r="AM147" s="9"/>
      <c r="AN147" s="9"/>
      <c r="AO147" s="9"/>
      <c r="AP147" s="9"/>
      <c r="AQ147" s="9"/>
      <c r="AR147" s="9"/>
    </row>
    <row r="148" spans="1:44" s="6" customFormat="1" x14ac:dyDescent="1.25">
      <c r="A148" s="108">
        <v>155</v>
      </c>
      <c r="B148" s="19">
        <v>142</v>
      </c>
      <c r="C148" s="91" t="s">
        <v>518</v>
      </c>
      <c r="D148" s="12" t="s">
        <v>32</v>
      </c>
      <c r="E148" s="12" t="s">
        <v>253</v>
      </c>
      <c r="F148" s="13" t="s">
        <v>28</v>
      </c>
      <c r="G148" s="14">
        <v>116126.923388</v>
      </c>
      <c r="H148" s="14">
        <v>112194.975986</v>
      </c>
      <c r="I148" s="14" t="s">
        <v>233</v>
      </c>
      <c r="J148" s="278">
        <v>51.266666666666666</v>
      </c>
      <c r="K148" s="72">
        <v>90306</v>
      </c>
      <c r="L148" s="72">
        <v>1000000</v>
      </c>
      <c r="M148" s="72">
        <v>1242387</v>
      </c>
      <c r="N148" s="342">
        <v>-0.05</v>
      </c>
      <c r="O148" s="342">
        <v>-3.14</v>
      </c>
      <c r="P148" s="342">
        <v>11.85</v>
      </c>
      <c r="Q148" s="339">
        <v>24.238699999999998</v>
      </c>
      <c r="R148" s="96">
        <v>5.6735578673602074</v>
      </c>
      <c r="S148" s="70">
        <v>53</v>
      </c>
      <c r="T148" s="70">
        <v>3</v>
      </c>
      <c r="U148" s="70">
        <v>2</v>
      </c>
      <c r="V148" s="70">
        <v>97</v>
      </c>
      <c r="W148" s="14">
        <v>55</v>
      </c>
      <c r="X148" s="109">
        <v>4.2596439602350149E-2</v>
      </c>
      <c r="Y148" s="110">
        <v>2.2659968651868109E-4</v>
      </c>
      <c r="Z148" s="111">
        <v>11235</v>
      </c>
      <c r="AA148" s="102">
        <v>0</v>
      </c>
      <c r="AB148" s="102">
        <v>0</v>
      </c>
      <c r="AC148" s="235">
        <v>0</v>
      </c>
      <c r="AD148" s="235">
        <v>0</v>
      </c>
      <c r="AE148" s="235">
        <v>0</v>
      </c>
    </row>
    <row r="149" spans="1:44" s="6" customFormat="1" x14ac:dyDescent="1.25">
      <c r="A149" s="108">
        <v>156</v>
      </c>
      <c r="B149" s="22">
        <v>143</v>
      </c>
      <c r="C149" s="92" t="s">
        <v>519</v>
      </c>
      <c r="D149" s="23" t="s">
        <v>40</v>
      </c>
      <c r="E149" s="23" t="s">
        <v>253</v>
      </c>
      <c r="F149" s="24" t="s">
        <v>28</v>
      </c>
      <c r="G149" s="21">
        <v>163009.03612500001</v>
      </c>
      <c r="H149" s="21">
        <v>147899.37678799999</v>
      </c>
      <c r="I149" s="21" t="s">
        <v>127</v>
      </c>
      <c r="J149" s="279">
        <v>51.133333333333333</v>
      </c>
      <c r="K149" s="21">
        <v>130452</v>
      </c>
      <c r="L149" s="73">
        <v>500000</v>
      </c>
      <c r="M149" s="74">
        <v>1133746</v>
      </c>
      <c r="N149" s="97">
        <v>-3.47</v>
      </c>
      <c r="O149" s="97">
        <v>-7.66</v>
      </c>
      <c r="P149" s="97">
        <v>12.77</v>
      </c>
      <c r="Q149" s="340">
        <v>13.374600000000001</v>
      </c>
      <c r="R149" s="97">
        <v>3.1387588005215128</v>
      </c>
      <c r="S149" s="71">
        <v>75</v>
      </c>
      <c r="T149" s="10">
        <v>71</v>
      </c>
      <c r="U149" s="10">
        <v>5</v>
      </c>
      <c r="V149" s="10">
        <v>29</v>
      </c>
      <c r="W149" s="10">
        <v>80</v>
      </c>
      <c r="X149" s="109">
        <v>1.3289337419964904</v>
      </c>
      <c r="Y149" s="110">
        <v>7.0695103194467019E-3</v>
      </c>
      <c r="Z149" s="111">
        <v>11234</v>
      </c>
      <c r="AA149" s="102">
        <v>0</v>
      </c>
      <c r="AB149" s="102">
        <v>0</v>
      </c>
      <c r="AC149" s="235">
        <v>0</v>
      </c>
      <c r="AD149" s="235">
        <v>0</v>
      </c>
      <c r="AE149" s="235">
        <v>0</v>
      </c>
      <c r="AF149" s="9"/>
      <c r="AG149" s="9"/>
      <c r="AH149" s="9"/>
      <c r="AI149" s="9"/>
      <c r="AJ149" s="9"/>
      <c r="AK149" s="9"/>
      <c r="AL149" s="9"/>
      <c r="AM149" s="9"/>
      <c r="AN149" s="9"/>
      <c r="AO149" s="9"/>
      <c r="AP149" s="9"/>
      <c r="AQ149" s="9"/>
      <c r="AR149" s="9"/>
    </row>
    <row r="150" spans="1:44" s="6" customFormat="1" x14ac:dyDescent="1.25">
      <c r="A150" s="108">
        <v>160</v>
      </c>
      <c r="B150" s="19">
        <v>144</v>
      </c>
      <c r="C150" s="91" t="s">
        <v>520</v>
      </c>
      <c r="D150" s="12" t="s">
        <v>369</v>
      </c>
      <c r="E150" s="12" t="s">
        <v>253</v>
      </c>
      <c r="F150" s="13" t="s">
        <v>28</v>
      </c>
      <c r="G150" s="14">
        <v>102598.534992</v>
      </c>
      <c r="H150" s="14">
        <v>101608.001411</v>
      </c>
      <c r="I150" s="14" t="s">
        <v>166</v>
      </c>
      <c r="J150" s="278">
        <v>50.6</v>
      </c>
      <c r="K150" s="72">
        <v>97494</v>
      </c>
      <c r="L150" s="72">
        <v>1000000</v>
      </c>
      <c r="M150" s="72">
        <v>1042197</v>
      </c>
      <c r="N150" s="342">
        <v>4.22</v>
      </c>
      <c r="O150" s="342">
        <v>-1.7</v>
      </c>
      <c r="P150" s="342">
        <v>18.13</v>
      </c>
      <c r="Q150" s="339">
        <v>4.2196999999999996</v>
      </c>
      <c r="R150" s="96">
        <v>1.0007193675889328</v>
      </c>
      <c r="S150" s="70">
        <v>64</v>
      </c>
      <c r="T150" s="70">
        <v>13</v>
      </c>
      <c r="U150" s="70">
        <v>6</v>
      </c>
      <c r="V150" s="70">
        <v>87</v>
      </c>
      <c r="W150" s="14">
        <v>70</v>
      </c>
      <c r="X150" s="109">
        <v>0.16716674920414207</v>
      </c>
      <c r="Y150" s="110">
        <v>8.8927462763614738E-4</v>
      </c>
      <c r="Z150" s="111">
        <v>11223</v>
      </c>
      <c r="AA150" s="102">
        <v>0</v>
      </c>
      <c r="AB150" s="102">
        <v>0</v>
      </c>
      <c r="AC150" s="235">
        <v>0</v>
      </c>
      <c r="AD150" s="235">
        <v>0</v>
      </c>
      <c r="AE150" s="235">
        <v>0</v>
      </c>
    </row>
    <row r="151" spans="1:44" s="6" customFormat="1" x14ac:dyDescent="1.25">
      <c r="A151" s="108">
        <v>161</v>
      </c>
      <c r="B151" s="22">
        <v>145</v>
      </c>
      <c r="C151" s="92" t="s">
        <v>521</v>
      </c>
      <c r="D151" s="23" t="s">
        <v>170</v>
      </c>
      <c r="E151" s="23" t="s">
        <v>253</v>
      </c>
      <c r="F151" s="24" t="s">
        <v>28</v>
      </c>
      <c r="G151" s="21">
        <v>5559.3911850000004</v>
      </c>
      <c r="H151" s="21">
        <v>5047.6789760000001</v>
      </c>
      <c r="I151" s="21" t="s">
        <v>171</v>
      </c>
      <c r="J151" s="279">
        <v>49.466666666666669</v>
      </c>
      <c r="K151" s="21">
        <v>5009</v>
      </c>
      <c r="L151" s="73">
        <v>50000</v>
      </c>
      <c r="M151" s="74">
        <v>1007722</v>
      </c>
      <c r="N151" s="97">
        <v>-8.27</v>
      </c>
      <c r="O151" s="97">
        <v>-10.48</v>
      </c>
      <c r="P151" s="97">
        <v>-0.25</v>
      </c>
      <c r="Q151" s="340">
        <v>0.7722</v>
      </c>
      <c r="R151" s="97">
        <v>0.18732614555256064</v>
      </c>
      <c r="S151" s="71">
        <v>5</v>
      </c>
      <c r="T151" s="10">
        <v>60</v>
      </c>
      <c r="U151" s="10">
        <v>2</v>
      </c>
      <c r="V151" s="10">
        <v>40</v>
      </c>
      <c r="W151" s="10">
        <v>7</v>
      </c>
      <c r="X151" s="109">
        <v>3.8328481421497272E-2</v>
      </c>
      <c r="Y151" s="110">
        <v>2.0389548882318297E-4</v>
      </c>
      <c r="Z151" s="111">
        <v>11247</v>
      </c>
      <c r="AA151" s="102">
        <v>0</v>
      </c>
      <c r="AB151" s="102">
        <v>0</v>
      </c>
      <c r="AC151" s="235">
        <v>0</v>
      </c>
      <c r="AD151" s="235">
        <v>0</v>
      </c>
      <c r="AE151" s="235">
        <v>0</v>
      </c>
      <c r="AF151" s="9"/>
      <c r="AG151" s="9"/>
      <c r="AH151" s="9"/>
      <c r="AI151" s="9"/>
      <c r="AJ151" s="9"/>
      <c r="AK151" s="9"/>
      <c r="AL151" s="9"/>
      <c r="AM151" s="9"/>
      <c r="AN151" s="9"/>
      <c r="AO151" s="9"/>
      <c r="AP151" s="9"/>
      <c r="AQ151" s="9"/>
      <c r="AR151" s="9"/>
    </row>
    <row r="152" spans="1:44" s="6" customFormat="1" x14ac:dyDescent="1.25">
      <c r="A152" s="108">
        <v>163</v>
      </c>
      <c r="B152" s="19">
        <v>146</v>
      </c>
      <c r="C152" s="91" t="s">
        <v>522</v>
      </c>
      <c r="D152" s="12" t="s">
        <v>260</v>
      </c>
      <c r="E152" s="12" t="s">
        <v>253</v>
      </c>
      <c r="F152" s="13" t="s">
        <v>28</v>
      </c>
      <c r="G152" s="14">
        <v>52907.560566</v>
      </c>
      <c r="H152" s="14">
        <v>53867.739860000001</v>
      </c>
      <c r="I152" s="14" t="s">
        <v>172</v>
      </c>
      <c r="J152" s="278">
        <v>48.3</v>
      </c>
      <c r="K152" s="72">
        <v>54458</v>
      </c>
      <c r="L152" s="72">
        <v>200000</v>
      </c>
      <c r="M152" s="72">
        <v>989161</v>
      </c>
      <c r="N152" s="342">
        <v>1.7602796713578477</v>
      </c>
      <c r="O152" s="342">
        <v>0.6573</v>
      </c>
      <c r="P152" s="342">
        <v>6.7318817115730196</v>
      </c>
      <c r="Q152" s="339">
        <v>45.422200000000004</v>
      </c>
      <c r="R152" s="96">
        <v>11.285018633540375</v>
      </c>
      <c r="S152" s="70">
        <v>40</v>
      </c>
      <c r="T152" s="70">
        <v>2</v>
      </c>
      <c r="U152" s="70">
        <v>4</v>
      </c>
      <c r="V152" s="70">
        <v>98</v>
      </c>
      <c r="W152" s="14">
        <v>44</v>
      </c>
      <c r="X152" s="109">
        <v>1.3634442524698687E-2</v>
      </c>
      <c r="Y152" s="110">
        <v>7.2530954013894601E-5</v>
      </c>
      <c r="Z152" s="111">
        <v>11255</v>
      </c>
      <c r="AA152" s="102">
        <v>0</v>
      </c>
      <c r="AB152" s="102">
        <v>0</v>
      </c>
      <c r="AC152" s="235">
        <v>0</v>
      </c>
      <c r="AD152" s="235">
        <v>0</v>
      </c>
      <c r="AE152" s="235">
        <v>0</v>
      </c>
    </row>
    <row r="153" spans="1:44" s="6" customFormat="1" x14ac:dyDescent="1.25">
      <c r="A153" s="108">
        <v>167</v>
      </c>
      <c r="B153" s="22">
        <v>147</v>
      </c>
      <c r="C153" s="92" t="s">
        <v>523</v>
      </c>
      <c r="D153" s="23" t="s">
        <v>345</v>
      </c>
      <c r="E153" s="23" t="s">
        <v>253</v>
      </c>
      <c r="F153" s="24" t="s">
        <v>28</v>
      </c>
      <c r="G153" s="21">
        <v>68122.905759999994</v>
      </c>
      <c r="H153" s="21">
        <v>73094.079903000005</v>
      </c>
      <c r="I153" s="21" t="s">
        <v>175</v>
      </c>
      <c r="J153" s="279">
        <v>45.933333333333337</v>
      </c>
      <c r="K153" s="21">
        <v>53139</v>
      </c>
      <c r="L153" s="73">
        <v>200000</v>
      </c>
      <c r="M153" s="74">
        <v>1375526</v>
      </c>
      <c r="N153" s="97">
        <v>-0.49951800256774498</v>
      </c>
      <c r="O153" s="97">
        <v>-4.5331337486851693</v>
      </c>
      <c r="P153" s="97">
        <v>14.252621565528557</v>
      </c>
      <c r="Q153" s="340">
        <v>92.070099999999996</v>
      </c>
      <c r="R153" s="97">
        <v>24.053146589259796</v>
      </c>
      <c r="S153" s="71">
        <v>122</v>
      </c>
      <c r="T153" s="10">
        <v>57</v>
      </c>
      <c r="U153" s="10">
        <v>3</v>
      </c>
      <c r="V153" s="10">
        <v>43</v>
      </c>
      <c r="W153" s="10">
        <v>125</v>
      </c>
      <c r="X153" s="109">
        <v>0.5272731966630505</v>
      </c>
      <c r="Y153" s="110">
        <v>2.804927881037225E-3</v>
      </c>
      <c r="Z153" s="111">
        <v>11268</v>
      </c>
      <c r="AA153" s="102">
        <v>0</v>
      </c>
      <c r="AB153" s="102">
        <v>0</v>
      </c>
      <c r="AC153" s="235">
        <v>0</v>
      </c>
      <c r="AD153" s="235">
        <v>0</v>
      </c>
      <c r="AE153" s="235">
        <v>0</v>
      </c>
      <c r="AF153" s="9"/>
      <c r="AG153" s="9"/>
      <c r="AH153" s="9"/>
      <c r="AI153" s="9"/>
      <c r="AJ153" s="9"/>
      <c r="AK153" s="9"/>
      <c r="AL153" s="9"/>
      <c r="AM153" s="9"/>
      <c r="AN153" s="9"/>
      <c r="AO153" s="9"/>
      <c r="AP153" s="9"/>
      <c r="AQ153" s="9"/>
      <c r="AR153" s="9"/>
    </row>
    <row r="154" spans="1:44" s="6" customFormat="1" x14ac:dyDescent="1.25">
      <c r="A154" s="108">
        <v>168</v>
      </c>
      <c r="B154" s="19">
        <v>148</v>
      </c>
      <c r="C154" s="91" t="s">
        <v>524</v>
      </c>
      <c r="D154" s="12" t="s">
        <v>237</v>
      </c>
      <c r="E154" s="12" t="s">
        <v>253</v>
      </c>
      <c r="F154" s="13" t="s">
        <v>28</v>
      </c>
      <c r="G154" s="14">
        <v>114747.85266800001</v>
      </c>
      <c r="H154" s="14">
        <v>115676.95916</v>
      </c>
      <c r="I154" s="14" t="s">
        <v>176</v>
      </c>
      <c r="J154" s="278">
        <v>45.533333333333331</v>
      </c>
      <c r="K154" s="72">
        <v>106040</v>
      </c>
      <c r="L154" s="72">
        <v>200000</v>
      </c>
      <c r="M154" s="72">
        <v>1090880</v>
      </c>
      <c r="N154" s="342">
        <v>1.4804561454972132</v>
      </c>
      <c r="O154" s="342">
        <v>2.3214414454383618</v>
      </c>
      <c r="P154" s="342">
        <v>15.703742944483922</v>
      </c>
      <c r="Q154" s="339">
        <v>22.7653</v>
      </c>
      <c r="R154" s="96">
        <v>5.9996398243045386</v>
      </c>
      <c r="S154" s="70">
        <v>98</v>
      </c>
      <c r="T154" s="70">
        <v>0</v>
      </c>
      <c r="U154" s="70">
        <v>2</v>
      </c>
      <c r="V154" s="70">
        <v>100</v>
      </c>
      <c r="W154" s="14">
        <v>100</v>
      </c>
      <c r="X154" s="109">
        <v>0</v>
      </c>
      <c r="Y154" s="110">
        <v>0</v>
      </c>
      <c r="Z154" s="111">
        <v>11273</v>
      </c>
      <c r="AA154" s="102">
        <v>0</v>
      </c>
      <c r="AB154" s="102">
        <v>0</v>
      </c>
      <c r="AC154" s="235">
        <v>0</v>
      </c>
      <c r="AD154" s="235">
        <v>0</v>
      </c>
      <c r="AE154" s="235">
        <v>0</v>
      </c>
    </row>
    <row r="155" spans="1:44" s="6" customFormat="1" x14ac:dyDescent="1.25">
      <c r="A155" s="108">
        <v>169</v>
      </c>
      <c r="B155" s="22">
        <v>149</v>
      </c>
      <c r="C155" s="92" t="s">
        <v>525</v>
      </c>
      <c r="D155" s="23" t="s">
        <v>49</v>
      </c>
      <c r="E155" s="23" t="s">
        <v>58</v>
      </c>
      <c r="F155" s="24" t="s">
        <v>28</v>
      </c>
      <c r="G155" s="21">
        <v>133126.588946</v>
      </c>
      <c r="H155" s="21">
        <v>130497.168449</v>
      </c>
      <c r="I155" s="21" t="s">
        <v>180</v>
      </c>
      <c r="J155" s="279">
        <v>45</v>
      </c>
      <c r="K155" s="21">
        <v>9178690</v>
      </c>
      <c r="L155" s="73">
        <v>50000000</v>
      </c>
      <c r="M155" s="74">
        <v>14218</v>
      </c>
      <c r="N155" s="97">
        <v>-1.97</v>
      </c>
      <c r="O155" s="97">
        <v>-2.77</v>
      </c>
      <c r="P155" s="97">
        <v>11.54</v>
      </c>
      <c r="Q155" s="340">
        <v>42.18</v>
      </c>
      <c r="R155" s="97">
        <v>11.247999999999999</v>
      </c>
      <c r="S155" s="71">
        <v>19</v>
      </c>
      <c r="T155" s="10">
        <v>93.567795256312465</v>
      </c>
      <c r="U155" s="10">
        <v>9</v>
      </c>
      <c r="V155" s="10">
        <v>6.4322047436875458</v>
      </c>
      <c r="W155" s="10">
        <v>28</v>
      </c>
      <c r="X155" s="109">
        <v>1.5452762164865206</v>
      </c>
      <c r="Y155" s="110">
        <v>8.2203843680235655E-3</v>
      </c>
      <c r="Z155" s="111">
        <v>11260</v>
      </c>
      <c r="AA155" s="102">
        <v>0</v>
      </c>
      <c r="AB155" s="102">
        <v>0</v>
      </c>
      <c r="AC155" s="235">
        <v>0</v>
      </c>
      <c r="AD155" s="235">
        <v>0</v>
      </c>
      <c r="AE155" s="235">
        <v>0</v>
      </c>
      <c r="AF155" s="9"/>
      <c r="AG155" s="9"/>
      <c r="AH155" s="9"/>
      <c r="AI155" s="9"/>
      <c r="AJ155" s="9"/>
      <c r="AK155" s="9"/>
      <c r="AL155" s="9"/>
      <c r="AM155" s="9"/>
      <c r="AN155" s="9"/>
      <c r="AO155" s="9"/>
      <c r="AP155" s="9"/>
      <c r="AQ155" s="9"/>
      <c r="AR155" s="9"/>
    </row>
    <row r="156" spans="1:44" s="6" customFormat="1" x14ac:dyDescent="1.25">
      <c r="A156" s="108">
        <v>170</v>
      </c>
      <c r="B156" s="19">
        <v>150</v>
      </c>
      <c r="C156" s="91" t="s">
        <v>526</v>
      </c>
      <c r="D156" s="12" t="s">
        <v>20</v>
      </c>
      <c r="E156" s="12" t="s">
        <v>253</v>
      </c>
      <c r="F156" s="13" t="s">
        <v>28</v>
      </c>
      <c r="G156" s="14">
        <v>65151.372761999999</v>
      </c>
      <c r="H156" s="14">
        <v>65393.226866999998</v>
      </c>
      <c r="I156" s="14" t="s">
        <v>177</v>
      </c>
      <c r="J156" s="278">
        <v>44.766666666666666</v>
      </c>
      <c r="K156" s="72">
        <v>58724</v>
      </c>
      <c r="L156" s="72">
        <v>500000</v>
      </c>
      <c r="M156" s="72">
        <v>1113569</v>
      </c>
      <c r="N156" s="342">
        <v>1.0838124983723505</v>
      </c>
      <c r="O156" s="342">
        <v>4.0899419183676109</v>
      </c>
      <c r="P156" s="342">
        <v>16.556165318134685</v>
      </c>
      <c r="Q156" s="339">
        <v>47.983899999999998</v>
      </c>
      <c r="R156" s="96">
        <v>12.86240059568131</v>
      </c>
      <c r="S156" s="70">
        <v>118</v>
      </c>
      <c r="T156" s="70">
        <v>2</v>
      </c>
      <c r="U156" s="70">
        <v>8</v>
      </c>
      <c r="V156" s="70">
        <v>98</v>
      </c>
      <c r="W156" s="14">
        <v>126</v>
      </c>
      <c r="X156" s="109">
        <v>1.6551654024095405E-2</v>
      </c>
      <c r="Y156" s="110">
        <v>8.8049603399687783E-5</v>
      </c>
      <c r="Z156" s="111">
        <v>11280</v>
      </c>
      <c r="AA156" s="102">
        <v>0</v>
      </c>
      <c r="AB156" s="102">
        <v>0</v>
      </c>
      <c r="AC156" s="235">
        <v>0</v>
      </c>
      <c r="AD156" s="235">
        <v>0</v>
      </c>
      <c r="AE156" s="235">
        <v>0</v>
      </c>
    </row>
    <row r="157" spans="1:44" s="6" customFormat="1" x14ac:dyDescent="1.25">
      <c r="A157" s="108">
        <v>171</v>
      </c>
      <c r="B157" s="22">
        <v>151</v>
      </c>
      <c r="C157" s="92" t="s">
        <v>527</v>
      </c>
      <c r="D157" s="23" t="s">
        <v>35</v>
      </c>
      <c r="E157" s="23" t="s">
        <v>253</v>
      </c>
      <c r="F157" s="24" t="s">
        <v>28</v>
      </c>
      <c r="G157" s="21">
        <v>14142.925144000001</v>
      </c>
      <c r="H157" s="21">
        <v>14142.925144000001</v>
      </c>
      <c r="I157" s="21" t="s">
        <v>178</v>
      </c>
      <c r="J157" s="279">
        <v>44.733333333333334</v>
      </c>
      <c r="K157" s="21">
        <v>13328</v>
      </c>
      <c r="L157" s="73">
        <v>200000</v>
      </c>
      <c r="M157" s="74">
        <v>1061144</v>
      </c>
      <c r="N157" s="97">
        <v>0</v>
      </c>
      <c r="O157" s="97">
        <v>-1.1677020272460665</v>
      </c>
      <c r="P157" s="97">
        <v>8.2575919451420727</v>
      </c>
      <c r="Q157" s="340">
        <v>28.875299999999999</v>
      </c>
      <c r="R157" s="97">
        <v>7.7459821162444111</v>
      </c>
      <c r="S157" s="71">
        <v>5</v>
      </c>
      <c r="T157" s="10">
        <v>6</v>
      </c>
      <c r="U157" s="10">
        <v>3</v>
      </c>
      <c r="V157" s="10">
        <v>94</v>
      </c>
      <c r="W157" s="10">
        <v>8</v>
      </c>
      <c r="X157" s="109">
        <v>1.0739130721363659E-2</v>
      </c>
      <c r="Y157" s="110">
        <v>5.7128804136247139E-5</v>
      </c>
      <c r="Z157" s="111">
        <v>11281</v>
      </c>
      <c r="AA157" s="102">
        <v>0</v>
      </c>
      <c r="AB157" s="102">
        <v>0</v>
      </c>
      <c r="AC157" s="235">
        <v>0</v>
      </c>
      <c r="AD157" s="235">
        <v>0</v>
      </c>
      <c r="AE157" s="235">
        <v>0</v>
      </c>
      <c r="AF157" s="9"/>
      <c r="AG157" s="9"/>
      <c r="AH157" s="9"/>
      <c r="AI157" s="9"/>
      <c r="AJ157" s="9"/>
      <c r="AK157" s="9"/>
      <c r="AL157" s="9"/>
      <c r="AM157" s="9"/>
      <c r="AN157" s="9"/>
      <c r="AO157" s="9"/>
      <c r="AP157" s="9"/>
      <c r="AQ157" s="9"/>
      <c r="AR157" s="9"/>
    </row>
    <row r="158" spans="1:44" s="6" customFormat="1" x14ac:dyDescent="1.25">
      <c r="A158" s="108">
        <v>174</v>
      </c>
      <c r="B158" s="19">
        <v>152</v>
      </c>
      <c r="C158" s="91" t="s">
        <v>528</v>
      </c>
      <c r="D158" s="12" t="s">
        <v>51</v>
      </c>
      <c r="E158" s="12" t="s">
        <v>253</v>
      </c>
      <c r="F158" s="13" t="s">
        <v>28</v>
      </c>
      <c r="G158" s="14">
        <v>135974.07046799999</v>
      </c>
      <c r="H158" s="14">
        <v>136176.59866399999</v>
      </c>
      <c r="I158" s="14" t="s">
        <v>185</v>
      </c>
      <c r="J158" s="278">
        <v>43.6</v>
      </c>
      <c r="K158" s="72">
        <v>101119</v>
      </c>
      <c r="L158" s="72">
        <v>200000</v>
      </c>
      <c r="M158" s="72">
        <v>1346697</v>
      </c>
      <c r="N158" s="342">
        <v>-0.6875577296041866</v>
      </c>
      <c r="O158" s="342">
        <v>-3.4540504176447322</v>
      </c>
      <c r="P158" s="342">
        <v>18.926266244826259</v>
      </c>
      <c r="Q158" s="339">
        <v>124.2362</v>
      </c>
      <c r="R158" s="96">
        <v>34.193449541284402</v>
      </c>
      <c r="S158" s="70">
        <v>179</v>
      </c>
      <c r="T158" s="70">
        <v>16</v>
      </c>
      <c r="U158" s="70">
        <v>7</v>
      </c>
      <c r="V158" s="70">
        <v>84</v>
      </c>
      <c r="W158" s="14">
        <v>186</v>
      </c>
      <c r="X158" s="109">
        <v>0.27574084415180333</v>
      </c>
      <c r="Y158" s="110">
        <v>1.4668547284348104E-3</v>
      </c>
      <c r="Z158" s="111">
        <v>11285</v>
      </c>
      <c r="AA158" s="102">
        <v>0</v>
      </c>
      <c r="AB158" s="102">
        <v>0</v>
      </c>
      <c r="AC158" s="235">
        <v>0</v>
      </c>
      <c r="AD158" s="235">
        <v>0</v>
      </c>
      <c r="AE158" s="235">
        <v>0</v>
      </c>
    </row>
    <row r="159" spans="1:44" s="6" customFormat="1" x14ac:dyDescent="1.25">
      <c r="A159" s="108">
        <v>177</v>
      </c>
      <c r="B159" s="22">
        <v>153</v>
      </c>
      <c r="C159" s="92" t="s">
        <v>529</v>
      </c>
      <c r="D159" s="23" t="s">
        <v>261</v>
      </c>
      <c r="E159" s="23" t="s">
        <v>253</v>
      </c>
      <c r="F159" s="24" t="s">
        <v>28</v>
      </c>
      <c r="G159" s="21">
        <v>12902.117259000001</v>
      </c>
      <c r="H159" s="21">
        <v>9845.4206940000004</v>
      </c>
      <c r="I159" s="21" t="s">
        <v>187</v>
      </c>
      <c r="J159" s="279">
        <v>42.033333333333331</v>
      </c>
      <c r="K159" s="21">
        <v>6978</v>
      </c>
      <c r="L159" s="73">
        <v>200000</v>
      </c>
      <c r="M159" s="74">
        <v>1410923</v>
      </c>
      <c r="N159" s="97">
        <v>-0.25</v>
      </c>
      <c r="O159" s="97">
        <v>-0.56000000000000005</v>
      </c>
      <c r="P159" s="97">
        <v>8.02</v>
      </c>
      <c r="Q159" s="340">
        <v>41.092300000000002</v>
      </c>
      <c r="R159" s="97">
        <v>11.731346550356861</v>
      </c>
      <c r="S159" s="71">
        <v>7</v>
      </c>
      <c r="T159" s="10">
        <v>71</v>
      </c>
      <c r="U159" s="10">
        <v>1</v>
      </c>
      <c r="V159" s="10">
        <v>28.999999999999996</v>
      </c>
      <c r="W159" s="10">
        <v>8</v>
      </c>
      <c r="X159" s="109">
        <v>8.8464955353812449E-2</v>
      </c>
      <c r="Y159" s="110">
        <v>4.7060579095810221E-4</v>
      </c>
      <c r="Z159" s="111">
        <v>11297</v>
      </c>
      <c r="AA159" s="102">
        <v>0</v>
      </c>
      <c r="AB159" s="102">
        <v>0</v>
      </c>
      <c r="AC159" s="235">
        <v>0</v>
      </c>
      <c r="AD159" s="235">
        <v>0</v>
      </c>
      <c r="AE159" s="235">
        <v>0</v>
      </c>
      <c r="AF159" s="9"/>
      <c r="AG159" s="9"/>
      <c r="AH159" s="9"/>
      <c r="AI159" s="9"/>
      <c r="AJ159" s="9"/>
      <c r="AK159" s="9"/>
      <c r="AL159" s="9"/>
      <c r="AM159" s="9"/>
      <c r="AN159" s="9"/>
      <c r="AO159" s="9"/>
      <c r="AP159" s="9"/>
      <c r="AQ159" s="9"/>
      <c r="AR159" s="9"/>
    </row>
    <row r="160" spans="1:44" s="6" customFormat="1" x14ac:dyDescent="1.25">
      <c r="A160" s="108">
        <v>181</v>
      </c>
      <c r="B160" s="19">
        <v>154</v>
      </c>
      <c r="C160" s="91" t="s">
        <v>530</v>
      </c>
      <c r="D160" s="12" t="s">
        <v>170</v>
      </c>
      <c r="E160" s="12" t="s">
        <v>195</v>
      </c>
      <c r="F160" s="13" t="s">
        <v>28</v>
      </c>
      <c r="G160" s="14">
        <v>149100.059932</v>
      </c>
      <c r="H160" s="14">
        <v>139622.55292399999</v>
      </c>
      <c r="I160" s="14" t="s">
        <v>194</v>
      </c>
      <c r="J160" s="278">
        <v>39.4</v>
      </c>
      <c r="K160" s="72">
        <v>10039732</v>
      </c>
      <c r="L160" s="72">
        <v>100000000</v>
      </c>
      <c r="M160" s="72">
        <v>13907</v>
      </c>
      <c r="N160" s="342">
        <v>-0.55000000000000004</v>
      </c>
      <c r="O160" s="342">
        <v>-7.93</v>
      </c>
      <c r="P160" s="342">
        <v>23.95</v>
      </c>
      <c r="Q160" s="339">
        <v>39.07</v>
      </c>
      <c r="R160" s="96">
        <v>11.899492385786802</v>
      </c>
      <c r="S160" s="70">
        <v>79</v>
      </c>
      <c r="T160" s="70">
        <v>70.141493816767223</v>
      </c>
      <c r="U160" s="70">
        <v>6</v>
      </c>
      <c r="V160" s="70">
        <v>29.85850618323278</v>
      </c>
      <c r="W160" s="14">
        <v>85</v>
      </c>
      <c r="X160" s="109">
        <v>1.2393935200684816</v>
      </c>
      <c r="Y160" s="110">
        <v>6.5931844478689166E-3</v>
      </c>
      <c r="Z160" s="111">
        <v>11308</v>
      </c>
      <c r="AA160" s="102">
        <v>0</v>
      </c>
      <c r="AB160" s="102">
        <v>0</v>
      </c>
      <c r="AC160" s="235">
        <v>0</v>
      </c>
      <c r="AD160" s="235">
        <v>0</v>
      </c>
      <c r="AE160" s="235">
        <v>0</v>
      </c>
    </row>
    <row r="161" spans="1:44" s="6" customFormat="1" x14ac:dyDescent="1.25">
      <c r="A161" s="108">
        <v>182</v>
      </c>
      <c r="B161" s="22">
        <v>155</v>
      </c>
      <c r="C161" s="92" t="s">
        <v>531</v>
      </c>
      <c r="D161" s="23" t="s">
        <v>261</v>
      </c>
      <c r="E161" s="23" t="s">
        <v>253</v>
      </c>
      <c r="F161" s="24" t="s">
        <v>28</v>
      </c>
      <c r="G161" s="21">
        <v>5708.1691620000001</v>
      </c>
      <c r="H161" s="21">
        <v>5612.3089650000002</v>
      </c>
      <c r="I161" s="21" t="s">
        <v>196</v>
      </c>
      <c r="J161" s="279">
        <v>38.466666666666669</v>
      </c>
      <c r="K161" s="21">
        <v>5571</v>
      </c>
      <c r="L161" s="73">
        <v>200000</v>
      </c>
      <c r="M161" s="74">
        <v>1007415</v>
      </c>
      <c r="N161" s="97">
        <v>-0.50438410227135799</v>
      </c>
      <c r="O161" s="97">
        <v>-1.6889458799557344</v>
      </c>
      <c r="P161" s="97">
        <v>6.394527932108411</v>
      </c>
      <c r="Q161" s="340">
        <v>30.741499999999998</v>
      </c>
      <c r="R161" s="97">
        <v>9.5900693240901198</v>
      </c>
      <c r="S161" s="71">
        <v>5</v>
      </c>
      <c r="T161" s="10">
        <v>50</v>
      </c>
      <c r="U161" s="10">
        <v>3</v>
      </c>
      <c r="V161" s="10">
        <v>50</v>
      </c>
      <c r="W161" s="10">
        <v>8</v>
      </c>
      <c r="X161" s="109">
        <v>3.5513233065382815E-2</v>
      </c>
      <c r="Y161" s="110">
        <v>1.8891925135068374E-4</v>
      </c>
      <c r="Z161" s="111">
        <v>11314</v>
      </c>
      <c r="AA161" s="102">
        <v>0</v>
      </c>
      <c r="AB161" s="102">
        <v>0</v>
      </c>
      <c r="AC161" s="235">
        <v>0</v>
      </c>
      <c r="AD161" s="235">
        <v>0</v>
      </c>
      <c r="AE161" s="235">
        <v>0</v>
      </c>
      <c r="AF161" s="9"/>
      <c r="AG161" s="9"/>
      <c r="AH161" s="9"/>
      <c r="AI161" s="9"/>
      <c r="AJ161" s="9"/>
      <c r="AK161" s="9"/>
      <c r="AL161" s="9"/>
      <c r="AM161" s="9"/>
      <c r="AN161" s="9"/>
      <c r="AO161" s="9"/>
      <c r="AP161" s="9"/>
      <c r="AQ161" s="9"/>
      <c r="AR161" s="9"/>
    </row>
    <row r="162" spans="1:44" s="6" customFormat="1" x14ac:dyDescent="1.25">
      <c r="A162" s="108">
        <v>184</v>
      </c>
      <c r="B162" s="19">
        <v>156</v>
      </c>
      <c r="C162" s="91" t="s">
        <v>532</v>
      </c>
      <c r="D162" s="12" t="s">
        <v>197</v>
      </c>
      <c r="E162" s="12" t="s">
        <v>195</v>
      </c>
      <c r="F162" s="13" t="s">
        <v>28</v>
      </c>
      <c r="G162" s="14">
        <v>171087.07209</v>
      </c>
      <c r="H162" s="14">
        <v>164439.279565</v>
      </c>
      <c r="I162" s="14" t="s">
        <v>198</v>
      </c>
      <c r="J162" s="278">
        <v>37.799999999999997</v>
      </c>
      <c r="K162" s="72">
        <v>12908335</v>
      </c>
      <c r="L162" s="72">
        <v>100000000</v>
      </c>
      <c r="M162" s="72">
        <v>12739</v>
      </c>
      <c r="N162" s="342">
        <v>-0.55000000000000004</v>
      </c>
      <c r="O162" s="342">
        <v>-6.47</v>
      </c>
      <c r="P162" s="342">
        <v>15.29</v>
      </c>
      <c r="Q162" s="339">
        <v>27.389999999999997</v>
      </c>
      <c r="R162" s="96">
        <v>8.6952380952380945</v>
      </c>
      <c r="S162" s="70">
        <v>16</v>
      </c>
      <c r="T162" s="70">
        <v>99.090169258854843</v>
      </c>
      <c r="U162" s="70">
        <v>8</v>
      </c>
      <c r="V162" s="70">
        <v>0.90983074114515927</v>
      </c>
      <c r="W162" s="14">
        <v>24</v>
      </c>
      <c r="X162" s="109">
        <v>2.0621239741156709</v>
      </c>
      <c r="Y162" s="110">
        <v>1.0969852186225608E-2</v>
      </c>
      <c r="Z162" s="111">
        <v>11312</v>
      </c>
      <c r="AA162" s="102">
        <v>0</v>
      </c>
      <c r="AB162" s="102">
        <v>0</v>
      </c>
      <c r="AC162" s="235">
        <v>0</v>
      </c>
      <c r="AD162" s="235">
        <v>0</v>
      </c>
      <c r="AE162" s="235">
        <v>0</v>
      </c>
    </row>
    <row r="163" spans="1:44" s="6" customFormat="1" x14ac:dyDescent="1.25">
      <c r="A163" s="108">
        <v>185</v>
      </c>
      <c r="B163" s="22">
        <v>157</v>
      </c>
      <c r="C163" s="92" t="s">
        <v>533</v>
      </c>
      <c r="D163" s="23" t="s">
        <v>197</v>
      </c>
      <c r="E163" s="23" t="s">
        <v>253</v>
      </c>
      <c r="F163" s="24" t="s">
        <v>28</v>
      </c>
      <c r="G163" s="21">
        <v>98014.383879999994</v>
      </c>
      <c r="H163" s="21">
        <v>40858.040504999997</v>
      </c>
      <c r="I163" s="21" t="s">
        <v>198</v>
      </c>
      <c r="J163" s="279">
        <v>37.799999999999997</v>
      </c>
      <c r="K163" s="21">
        <v>40515</v>
      </c>
      <c r="L163" s="73">
        <v>500000</v>
      </c>
      <c r="M163" s="74">
        <v>1008467</v>
      </c>
      <c r="N163" s="97">
        <v>-2.0740396921421675</v>
      </c>
      <c r="O163" s="97">
        <v>-4.5331439292030318</v>
      </c>
      <c r="P163" s="97">
        <v>7.2929094873649971</v>
      </c>
      <c r="Q163" s="340">
        <v>15.457199999999998</v>
      </c>
      <c r="R163" s="97">
        <v>4.9070476190476189</v>
      </c>
      <c r="S163" s="71">
        <v>112</v>
      </c>
      <c r="T163" s="10">
        <v>8</v>
      </c>
      <c r="U163" s="10">
        <v>6</v>
      </c>
      <c r="V163" s="10">
        <v>92</v>
      </c>
      <c r="W163" s="10">
        <v>118</v>
      </c>
      <c r="X163" s="109">
        <v>4.1366250478304986E-2</v>
      </c>
      <c r="Y163" s="110">
        <v>2.2005546656814925E-4</v>
      </c>
      <c r="Z163" s="111">
        <v>11309</v>
      </c>
      <c r="AA163" s="102">
        <v>0</v>
      </c>
      <c r="AB163" s="102">
        <v>0</v>
      </c>
      <c r="AC163" s="235">
        <v>0</v>
      </c>
      <c r="AD163" s="235">
        <v>0</v>
      </c>
      <c r="AE163" s="235">
        <v>0</v>
      </c>
      <c r="AF163" s="9"/>
      <c r="AG163" s="9"/>
      <c r="AH163" s="9"/>
      <c r="AI163" s="9"/>
      <c r="AJ163" s="9"/>
      <c r="AK163" s="9"/>
      <c r="AL163" s="9"/>
      <c r="AM163" s="9"/>
      <c r="AN163" s="9"/>
      <c r="AO163" s="9"/>
      <c r="AP163" s="9"/>
      <c r="AQ163" s="9"/>
      <c r="AR163" s="9"/>
    </row>
    <row r="164" spans="1:44" s="6" customFormat="1" x14ac:dyDescent="1.25">
      <c r="A164" s="108">
        <v>194</v>
      </c>
      <c r="B164" s="19">
        <v>158</v>
      </c>
      <c r="C164" s="91" t="s">
        <v>534</v>
      </c>
      <c r="D164" s="12" t="s">
        <v>224</v>
      </c>
      <c r="E164" s="12" t="s">
        <v>253</v>
      </c>
      <c r="F164" s="13" t="s">
        <v>28</v>
      </c>
      <c r="G164" s="14">
        <v>50888.920573000003</v>
      </c>
      <c r="H164" s="14">
        <v>50216.277949000003</v>
      </c>
      <c r="I164" s="14" t="s">
        <v>212</v>
      </c>
      <c r="J164" s="278">
        <v>36</v>
      </c>
      <c r="K164" s="72">
        <v>41512</v>
      </c>
      <c r="L164" s="72">
        <v>200000</v>
      </c>
      <c r="M164" s="72">
        <v>1209681</v>
      </c>
      <c r="N164" s="342">
        <v>-1.31</v>
      </c>
      <c r="O164" s="342">
        <v>-7.47</v>
      </c>
      <c r="P164" s="342">
        <v>4.25</v>
      </c>
      <c r="Q164" s="339">
        <v>20.9681</v>
      </c>
      <c r="R164" s="96">
        <v>6.9893666666666663</v>
      </c>
      <c r="S164" s="70">
        <v>3</v>
      </c>
      <c r="T164" s="70">
        <v>47</v>
      </c>
      <c r="U164" s="70">
        <v>3</v>
      </c>
      <c r="V164" s="70">
        <v>53</v>
      </c>
      <c r="W164" s="14">
        <v>6</v>
      </c>
      <c r="X164" s="109">
        <v>0.29869022713900928</v>
      </c>
      <c r="Y164" s="110">
        <v>1.5889382414993884E-3</v>
      </c>
      <c r="Z164" s="111">
        <v>11334</v>
      </c>
      <c r="AA164" s="102">
        <v>0</v>
      </c>
      <c r="AB164" s="102">
        <v>0</v>
      </c>
      <c r="AC164" s="235">
        <v>0</v>
      </c>
      <c r="AD164" s="235">
        <v>0</v>
      </c>
      <c r="AE164" s="235">
        <v>0</v>
      </c>
    </row>
    <row r="165" spans="1:44" s="6" customFormat="1" x14ac:dyDescent="1.25">
      <c r="A165" s="108">
        <v>198</v>
      </c>
      <c r="B165" s="22">
        <v>159</v>
      </c>
      <c r="C165" s="92" t="s">
        <v>535</v>
      </c>
      <c r="D165" s="23" t="s">
        <v>223</v>
      </c>
      <c r="E165" s="23" t="s">
        <v>253</v>
      </c>
      <c r="F165" s="24" t="s">
        <v>28</v>
      </c>
      <c r="G165" s="21">
        <v>15623.413868</v>
      </c>
      <c r="H165" s="21">
        <v>14879.854149000001</v>
      </c>
      <c r="I165" s="21" t="s">
        <v>217</v>
      </c>
      <c r="J165" s="279">
        <v>34.566666666666663</v>
      </c>
      <c r="K165" s="21">
        <v>17120</v>
      </c>
      <c r="L165" s="73">
        <v>200000</v>
      </c>
      <c r="M165" s="74">
        <v>869151</v>
      </c>
      <c r="N165" s="97">
        <v>5.7531816310570125</v>
      </c>
      <c r="O165" s="97">
        <v>-5.1822787219866111</v>
      </c>
      <c r="P165" s="97">
        <v>-14.179687468637269</v>
      </c>
      <c r="Q165" s="340">
        <v>26.950200000000002</v>
      </c>
      <c r="R165" s="97">
        <v>9.3559035679845728</v>
      </c>
      <c r="S165" s="71">
        <v>12</v>
      </c>
      <c r="T165" s="10">
        <v>1</v>
      </c>
      <c r="U165" s="10">
        <v>3</v>
      </c>
      <c r="V165" s="10">
        <v>99</v>
      </c>
      <c r="W165" s="10">
        <v>15</v>
      </c>
      <c r="X165" s="109">
        <v>1.8831170260504022E-3</v>
      </c>
      <c r="Y165" s="110">
        <v>1.001759141760452E-5</v>
      </c>
      <c r="Z165" s="111">
        <v>11344</v>
      </c>
      <c r="AA165" s="102">
        <v>0</v>
      </c>
      <c r="AB165" s="102">
        <v>0</v>
      </c>
      <c r="AC165" s="235">
        <v>0</v>
      </c>
      <c r="AD165" s="235">
        <v>0</v>
      </c>
      <c r="AE165" s="235">
        <v>0</v>
      </c>
      <c r="AF165" s="9"/>
      <c r="AG165" s="9"/>
      <c r="AH165" s="9"/>
      <c r="AI165" s="9"/>
      <c r="AJ165" s="9"/>
      <c r="AK165" s="9"/>
      <c r="AL165" s="9"/>
      <c r="AM165" s="9"/>
      <c r="AN165" s="9"/>
      <c r="AO165" s="9"/>
      <c r="AP165" s="9"/>
      <c r="AQ165" s="9"/>
      <c r="AR165" s="9"/>
    </row>
    <row r="166" spans="1:44" s="6" customFormat="1" x14ac:dyDescent="1.25">
      <c r="A166" s="108">
        <v>209</v>
      </c>
      <c r="B166" s="19">
        <v>160</v>
      </c>
      <c r="C166" s="91" t="s">
        <v>536</v>
      </c>
      <c r="D166" s="12" t="s">
        <v>241</v>
      </c>
      <c r="E166" s="12" t="s">
        <v>253</v>
      </c>
      <c r="F166" s="13" t="s">
        <v>28</v>
      </c>
      <c r="G166" s="14">
        <v>24025.754430000001</v>
      </c>
      <c r="H166" s="14">
        <v>23189.104834999998</v>
      </c>
      <c r="I166" s="14" t="s">
        <v>251</v>
      </c>
      <c r="J166" s="278">
        <v>30.166666666666664</v>
      </c>
      <c r="K166" s="72">
        <v>12935</v>
      </c>
      <c r="L166" s="72">
        <v>200000</v>
      </c>
      <c r="M166" s="72">
        <v>1792741</v>
      </c>
      <c r="N166" s="342">
        <v>0.3</v>
      </c>
      <c r="O166" s="342">
        <v>-5.67</v>
      </c>
      <c r="P166" s="342">
        <v>21.55</v>
      </c>
      <c r="Q166" s="339">
        <v>79.274100000000004</v>
      </c>
      <c r="R166" s="96">
        <v>31.534448618784534</v>
      </c>
      <c r="S166" s="70">
        <v>191</v>
      </c>
      <c r="T166" s="70">
        <v>49</v>
      </c>
      <c r="U166" s="70">
        <v>2</v>
      </c>
      <c r="V166" s="70">
        <v>51</v>
      </c>
      <c r="W166" s="14">
        <v>193</v>
      </c>
      <c r="X166" s="109">
        <v>0.14379993830066901</v>
      </c>
      <c r="Y166" s="110">
        <v>7.6497052909885643E-4</v>
      </c>
      <c r="Z166" s="111">
        <v>11384</v>
      </c>
      <c r="AA166" s="102">
        <v>0</v>
      </c>
      <c r="AB166" s="102">
        <v>0</v>
      </c>
      <c r="AC166" s="235">
        <v>0</v>
      </c>
      <c r="AD166" s="235">
        <v>0</v>
      </c>
      <c r="AE166" s="235">
        <v>0</v>
      </c>
    </row>
    <row r="167" spans="1:44" s="6" customFormat="1" x14ac:dyDescent="1.25">
      <c r="A167" s="108">
        <v>211</v>
      </c>
      <c r="B167" s="22">
        <v>161</v>
      </c>
      <c r="C167" s="92" t="s">
        <v>537</v>
      </c>
      <c r="D167" s="23" t="s">
        <v>23</v>
      </c>
      <c r="E167" s="23" t="s">
        <v>58</v>
      </c>
      <c r="F167" s="24" t="s">
        <v>28</v>
      </c>
      <c r="G167" s="21">
        <v>83905.175044000003</v>
      </c>
      <c r="H167" s="21">
        <v>81762.570022999993</v>
      </c>
      <c r="I167" s="21" t="s">
        <v>242</v>
      </c>
      <c r="J167" s="279">
        <v>30.133333333333333</v>
      </c>
      <c r="K167" s="21">
        <v>5000000</v>
      </c>
      <c r="L167" s="73">
        <v>50000000</v>
      </c>
      <c r="M167" s="74">
        <v>16353</v>
      </c>
      <c r="N167" s="97">
        <v>-2.54</v>
      </c>
      <c r="O167" s="97">
        <v>-4.7699999999999996</v>
      </c>
      <c r="P167" s="97">
        <v>22.22</v>
      </c>
      <c r="Q167" s="340">
        <v>63.53</v>
      </c>
      <c r="R167" s="97">
        <v>25.299557522123894</v>
      </c>
      <c r="S167" s="71">
        <v>51</v>
      </c>
      <c r="T167" s="10">
        <v>97</v>
      </c>
      <c r="U167" s="10">
        <v>7</v>
      </c>
      <c r="V167" s="10">
        <v>3</v>
      </c>
      <c r="W167" s="10">
        <v>58</v>
      </c>
      <c r="X167" s="109">
        <v>1.0037022646681522</v>
      </c>
      <c r="Y167" s="110">
        <v>5.3393809589509737E-3</v>
      </c>
      <c r="Z167" s="111">
        <v>11341</v>
      </c>
      <c r="AA167" s="102">
        <v>0</v>
      </c>
      <c r="AB167" s="102">
        <v>0</v>
      </c>
      <c r="AC167" s="235">
        <v>0</v>
      </c>
      <c r="AD167" s="235">
        <v>0</v>
      </c>
      <c r="AE167" s="235">
        <v>0</v>
      </c>
      <c r="AF167" s="9"/>
      <c r="AG167" s="9"/>
      <c r="AH167" s="9"/>
      <c r="AI167" s="9"/>
      <c r="AJ167" s="9"/>
      <c r="AK167" s="9"/>
      <c r="AL167" s="9"/>
      <c r="AM167" s="9"/>
      <c r="AN167" s="9"/>
      <c r="AO167" s="9"/>
      <c r="AP167" s="9"/>
      <c r="AQ167" s="9"/>
      <c r="AR167" s="9"/>
    </row>
    <row r="168" spans="1:44" s="6" customFormat="1" x14ac:dyDescent="1.25">
      <c r="A168" s="108">
        <v>226</v>
      </c>
      <c r="B168" s="19">
        <v>162</v>
      </c>
      <c r="C168" s="91" t="s">
        <v>538</v>
      </c>
      <c r="D168" s="12" t="s">
        <v>347</v>
      </c>
      <c r="E168" s="12" t="s">
        <v>58</v>
      </c>
      <c r="F168" s="13" t="s">
        <v>28</v>
      </c>
      <c r="G168" s="14">
        <v>126449.452483</v>
      </c>
      <c r="H168" s="14">
        <v>125808.994616</v>
      </c>
      <c r="I168" s="14" t="s">
        <v>288</v>
      </c>
      <c r="J168" s="278">
        <v>22</v>
      </c>
      <c r="K168" s="72">
        <v>9729617</v>
      </c>
      <c r="L168" s="72">
        <v>50000000</v>
      </c>
      <c r="M168" s="72">
        <v>12931</v>
      </c>
      <c r="N168" s="342">
        <v>-0.5</v>
      </c>
      <c r="O168" s="342">
        <v>-7.92</v>
      </c>
      <c r="P168" s="342">
        <v>14.87</v>
      </c>
      <c r="Q168" s="339">
        <v>29.310000000000002</v>
      </c>
      <c r="R168" s="96">
        <v>15.98727272727273</v>
      </c>
      <c r="S168" s="70">
        <v>13</v>
      </c>
      <c r="T168" s="70">
        <v>99.614383587760955</v>
      </c>
      <c r="U168" s="70">
        <v>11</v>
      </c>
      <c r="V168" s="70">
        <v>0.38561641223904292</v>
      </c>
      <c r="W168" s="14">
        <v>24</v>
      </c>
      <c r="X168" s="109">
        <v>1.5860335846520304</v>
      </c>
      <c r="Y168" s="110">
        <v>8.4372007718321474E-3</v>
      </c>
      <c r="Z168" s="111">
        <v>11378</v>
      </c>
      <c r="AA168" s="102">
        <v>0</v>
      </c>
      <c r="AB168" s="102">
        <v>0</v>
      </c>
      <c r="AC168" s="235">
        <v>0</v>
      </c>
      <c r="AD168" s="235">
        <v>0</v>
      </c>
      <c r="AE168" s="235">
        <v>0</v>
      </c>
    </row>
    <row r="169" spans="1:44" s="6" customFormat="1" x14ac:dyDescent="1.25">
      <c r="A169" s="108">
        <v>238</v>
      </c>
      <c r="B169" s="22">
        <v>163</v>
      </c>
      <c r="C169" s="92" t="s">
        <v>539</v>
      </c>
      <c r="D169" s="23" t="s">
        <v>301</v>
      </c>
      <c r="E169" s="23" t="s">
        <v>253</v>
      </c>
      <c r="F169" s="24" t="s">
        <v>28</v>
      </c>
      <c r="G169" s="21">
        <v>21052.005181</v>
      </c>
      <c r="H169" s="21">
        <v>21278.698220999999</v>
      </c>
      <c r="I169" s="21" t="s">
        <v>303</v>
      </c>
      <c r="J169" s="279">
        <v>18.233333333333334</v>
      </c>
      <c r="K169" s="21">
        <v>15888</v>
      </c>
      <c r="L169" s="73">
        <v>1000000</v>
      </c>
      <c r="M169" s="74">
        <v>1339294</v>
      </c>
      <c r="N169" s="97">
        <v>1.08</v>
      </c>
      <c r="O169" s="97">
        <v>-1.69</v>
      </c>
      <c r="P169" s="97">
        <v>25.86</v>
      </c>
      <c r="Q169" s="340">
        <v>33.929400000000001</v>
      </c>
      <c r="R169" s="97">
        <v>22.330135283363802</v>
      </c>
      <c r="S169" s="71">
        <v>76</v>
      </c>
      <c r="T169" s="10">
        <v>38</v>
      </c>
      <c r="U169" s="10">
        <v>2</v>
      </c>
      <c r="V169" s="10">
        <v>62</v>
      </c>
      <c r="W169" s="10">
        <v>78</v>
      </c>
      <c r="X169" s="109">
        <v>0.10233101638057143</v>
      </c>
      <c r="Y169" s="110">
        <v>5.4436888269169235E-4</v>
      </c>
      <c r="Z169" s="111">
        <v>11466</v>
      </c>
      <c r="AA169" s="102">
        <v>0</v>
      </c>
      <c r="AB169" s="102">
        <v>0</v>
      </c>
      <c r="AC169" s="235">
        <v>0</v>
      </c>
      <c r="AD169" s="235">
        <v>0</v>
      </c>
      <c r="AE169" s="235">
        <v>0</v>
      </c>
      <c r="AF169" s="9"/>
      <c r="AG169" s="9"/>
      <c r="AH169" s="9"/>
      <c r="AI169" s="9"/>
      <c r="AJ169" s="9"/>
      <c r="AK169" s="9"/>
      <c r="AL169" s="9"/>
      <c r="AM169" s="9"/>
      <c r="AN169" s="9"/>
      <c r="AO169" s="9"/>
      <c r="AP169" s="9"/>
      <c r="AQ169" s="9"/>
      <c r="AR169" s="9"/>
    </row>
    <row r="170" spans="1:44" s="6" customFormat="1" x14ac:dyDescent="1.25">
      <c r="A170" s="108">
        <v>239</v>
      </c>
      <c r="B170" s="19">
        <v>164</v>
      </c>
      <c r="C170" s="91" t="s">
        <v>540</v>
      </c>
      <c r="D170" s="12" t="s">
        <v>256</v>
      </c>
      <c r="E170" s="12" t="s">
        <v>253</v>
      </c>
      <c r="F170" s="13" t="s">
        <v>28</v>
      </c>
      <c r="G170" s="14">
        <v>44751.136122000004</v>
      </c>
      <c r="H170" s="14">
        <v>48228.591809999998</v>
      </c>
      <c r="I170" s="14" t="s">
        <v>303</v>
      </c>
      <c r="J170" s="278">
        <v>18.233333333333334</v>
      </c>
      <c r="K170" s="72">
        <v>37002</v>
      </c>
      <c r="L170" s="72">
        <v>200000</v>
      </c>
      <c r="M170" s="72">
        <v>1303405</v>
      </c>
      <c r="N170" s="342">
        <v>8.36</v>
      </c>
      <c r="O170" s="342">
        <v>5.96</v>
      </c>
      <c r="P170" s="342">
        <v>19.3</v>
      </c>
      <c r="Q170" s="339">
        <v>30.340499999999999</v>
      </c>
      <c r="R170" s="96">
        <v>19.968153564899449</v>
      </c>
      <c r="S170" s="70">
        <v>34</v>
      </c>
      <c r="T170" s="70">
        <v>3</v>
      </c>
      <c r="U170" s="70">
        <v>5</v>
      </c>
      <c r="V170" s="70">
        <v>97</v>
      </c>
      <c r="W170" s="14">
        <v>39</v>
      </c>
      <c r="X170" s="109">
        <v>1.8310679957696262E-2</v>
      </c>
      <c r="Y170" s="110">
        <v>9.7407069160985665E-5</v>
      </c>
      <c r="Z170" s="111">
        <v>11463</v>
      </c>
      <c r="AA170" s="102">
        <v>0</v>
      </c>
      <c r="AB170" s="102">
        <v>0</v>
      </c>
      <c r="AC170" s="235">
        <v>0</v>
      </c>
      <c r="AD170" s="235">
        <v>0</v>
      </c>
      <c r="AE170" s="235">
        <v>0</v>
      </c>
    </row>
    <row r="171" spans="1:44" s="6" customFormat="1" x14ac:dyDescent="1.25">
      <c r="A171" s="108">
        <v>237</v>
      </c>
      <c r="B171" s="22">
        <v>165</v>
      </c>
      <c r="C171" s="92" t="s">
        <v>541</v>
      </c>
      <c r="D171" s="23" t="s">
        <v>208</v>
      </c>
      <c r="E171" s="23" t="s">
        <v>253</v>
      </c>
      <c r="F171" s="24" t="s">
        <v>28</v>
      </c>
      <c r="G171" s="21">
        <v>35671.734471999996</v>
      </c>
      <c r="H171" s="21">
        <v>34889.346268000001</v>
      </c>
      <c r="I171" s="21" t="s">
        <v>302</v>
      </c>
      <c r="J171" s="279">
        <v>18.033333333333331</v>
      </c>
      <c r="K171" s="21">
        <v>28279</v>
      </c>
      <c r="L171" s="73">
        <v>200000</v>
      </c>
      <c r="M171" s="74">
        <v>1233755</v>
      </c>
      <c r="N171" s="97">
        <v>-2.15</v>
      </c>
      <c r="O171" s="97">
        <v>-7.66</v>
      </c>
      <c r="P171" s="97">
        <v>7.94</v>
      </c>
      <c r="Q171" s="340">
        <v>23.375499999999999</v>
      </c>
      <c r="R171" s="97">
        <v>15.55486136783734</v>
      </c>
      <c r="S171" s="71">
        <v>94</v>
      </c>
      <c r="T171" s="10">
        <v>24</v>
      </c>
      <c r="U171" s="10">
        <v>3</v>
      </c>
      <c r="V171" s="10">
        <v>76</v>
      </c>
      <c r="W171" s="10">
        <v>97</v>
      </c>
      <c r="X171" s="109">
        <v>0.10596994512522843</v>
      </c>
      <c r="Y171" s="110">
        <v>5.6372684125585368E-4</v>
      </c>
      <c r="Z171" s="111">
        <v>11461</v>
      </c>
      <c r="AA171" s="102">
        <v>0</v>
      </c>
      <c r="AB171" s="102">
        <v>0</v>
      </c>
      <c r="AC171" s="235">
        <v>0</v>
      </c>
      <c r="AD171" s="235">
        <v>0</v>
      </c>
      <c r="AE171" s="235">
        <v>0</v>
      </c>
      <c r="AF171" s="9"/>
      <c r="AG171" s="9"/>
      <c r="AH171" s="9"/>
      <c r="AI171" s="9"/>
      <c r="AJ171" s="9"/>
      <c r="AK171" s="9"/>
      <c r="AL171" s="9"/>
      <c r="AM171" s="9"/>
      <c r="AN171" s="9"/>
      <c r="AO171" s="9"/>
      <c r="AP171" s="9"/>
      <c r="AQ171" s="9"/>
      <c r="AR171" s="9"/>
    </row>
    <row r="172" spans="1:44" s="6" customFormat="1" x14ac:dyDescent="1.25">
      <c r="A172" s="108">
        <v>240</v>
      </c>
      <c r="B172" s="19">
        <v>166</v>
      </c>
      <c r="C172" s="91" t="s">
        <v>542</v>
      </c>
      <c r="D172" s="12" t="s">
        <v>249</v>
      </c>
      <c r="E172" s="12" t="s">
        <v>253</v>
      </c>
      <c r="F172" s="13" t="s">
        <v>28</v>
      </c>
      <c r="G172" s="14">
        <v>44021.887473000003</v>
      </c>
      <c r="H172" s="14">
        <v>44022.483219000002</v>
      </c>
      <c r="I172" s="14" t="s">
        <v>304</v>
      </c>
      <c r="J172" s="278">
        <v>17.2</v>
      </c>
      <c r="K172" s="72">
        <v>31646</v>
      </c>
      <c r="L172" s="72">
        <v>200000</v>
      </c>
      <c r="M172" s="72">
        <v>1391092</v>
      </c>
      <c r="N172" s="342">
        <v>0.45</v>
      </c>
      <c r="O172" s="342">
        <v>1.48</v>
      </c>
      <c r="P172" s="342">
        <v>42.07</v>
      </c>
      <c r="Q172" s="339">
        <v>39.109200000000001</v>
      </c>
      <c r="R172" s="96">
        <v>27.285488372093024</v>
      </c>
      <c r="S172" s="70">
        <v>96</v>
      </c>
      <c r="T172" s="70">
        <v>8</v>
      </c>
      <c r="U172" s="70">
        <v>5</v>
      </c>
      <c r="V172" s="70">
        <v>92</v>
      </c>
      <c r="W172" s="14">
        <v>101</v>
      </c>
      <c r="X172" s="109">
        <v>4.4570053898969578E-2</v>
      </c>
      <c r="Y172" s="110">
        <v>2.3709869500619033E-4</v>
      </c>
      <c r="Z172" s="111">
        <v>11470</v>
      </c>
      <c r="AA172" s="102">
        <v>0</v>
      </c>
      <c r="AB172" s="102">
        <v>0</v>
      </c>
      <c r="AC172" s="235">
        <v>0</v>
      </c>
      <c r="AD172" s="235">
        <v>0</v>
      </c>
      <c r="AE172" s="235">
        <v>0</v>
      </c>
    </row>
    <row r="173" spans="1:44" s="6" customFormat="1" x14ac:dyDescent="1.25">
      <c r="A173" s="108">
        <v>244</v>
      </c>
      <c r="B173" s="22">
        <v>167</v>
      </c>
      <c r="C173" s="92" t="s">
        <v>543</v>
      </c>
      <c r="D173" s="23" t="s">
        <v>314</v>
      </c>
      <c r="E173" s="23" t="s">
        <v>253</v>
      </c>
      <c r="F173" s="24">
        <v>0</v>
      </c>
      <c r="G173" s="21">
        <v>21720.22755</v>
      </c>
      <c r="H173" s="21">
        <v>21501.977699999999</v>
      </c>
      <c r="I173" s="21" t="s">
        <v>315</v>
      </c>
      <c r="J173" s="279">
        <v>16.8</v>
      </c>
      <c r="K173" s="21">
        <v>20650</v>
      </c>
      <c r="L173" s="73">
        <v>200000</v>
      </c>
      <c r="M173" s="74">
        <v>1041258</v>
      </c>
      <c r="N173" s="97">
        <v>1.17</v>
      </c>
      <c r="O173" s="97">
        <v>-2.95</v>
      </c>
      <c r="P173" s="97">
        <v>-10.199999999999999</v>
      </c>
      <c r="Q173" s="340">
        <v>4.1257999999999999</v>
      </c>
      <c r="R173" s="97">
        <v>2.9469999999999996</v>
      </c>
      <c r="S173" s="71">
        <v>4</v>
      </c>
      <c r="T173" s="10">
        <v>54</v>
      </c>
      <c r="U173" s="10">
        <v>1</v>
      </c>
      <c r="V173" s="10">
        <v>46</v>
      </c>
      <c r="W173" s="10">
        <v>5</v>
      </c>
      <c r="X173" s="109">
        <v>0.14694364301821808</v>
      </c>
      <c r="Y173" s="110">
        <v>7.8169405130291926E-4</v>
      </c>
      <c r="Z173" s="111">
        <v>11454</v>
      </c>
      <c r="AA173" s="102">
        <v>0</v>
      </c>
      <c r="AB173" s="102">
        <v>0</v>
      </c>
      <c r="AC173" s="235">
        <v>0</v>
      </c>
      <c r="AD173" s="235">
        <v>0</v>
      </c>
      <c r="AE173" s="235">
        <v>0</v>
      </c>
      <c r="AF173" s="9"/>
      <c r="AG173" s="9"/>
      <c r="AH173" s="9"/>
      <c r="AI173" s="9"/>
      <c r="AJ173" s="9"/>
      <c r="AK173" s="9"/>
      <c r="AL173" s="9"/>
      <c r="AM173" s="9"/>
      <c r="AN173" s="9"/>
      <c r="AO173" s="9"/>
      <c r="AP173" s="9"/>
      <c r="AQ173" s="9"/>
      <c r="AR173" s="9"/>
    </row>
    <row r="174" spans="1:44" s="6" customFormat="1" x14ac:dyDescent="1.25">
      <c r="A174" s="108">
        <v>245</v>
      </c>
      <c r="B174" s="19">
        <v>168</v>
      </c>
      <c r="C174" s="91" t="s">
        <v>544</v>
      </c>
      <c r="D174" s="12" t="s">
        <v>351</v>
      </c>
      <c r="E174" s="12" t="s">
        <v>253</v>
      </c>
      <c r="F174" s="13" t="s">
        <v>28</v>
      </c>
      <c r="G174" s="14">
        <v>172102.88693099999</v>
      </c>
      <c r="H174" s="14">
        <v>161535.20616</v>
      </c>
      <c r="I174" s="14" t="s">
        <v>325</v>
      </c>
      <c r="J174" s="278">
        <v>15</v>
      </c>
      <c r="K174" s="72">
        <v>95094</v>
      </c>
      <c r="L174" s="72">
        <v>200000</v>
      </c>
      <c r="M174" s="72">
        <v>1698690</v>
      </c>
      <c r="N174" s="342">
        <v>-2.4</v>
      </c>
      <c r="O174" s="342">
        <v>-4.8099999999999996</v>
      </c>
      <c r="P174" s="342">
        <v>54.75</v>
      </c>
      <c r="Q174" s="339">
        <v>69.869</v>
      </c>
      <c r="R174" s="96">
        <v>55.895200000000003</v>
      </c>
      <c r="S174" s="70">
        <v>241</v>
      </c>
      <c r="T174" s="70">
        <v>83</v>
      </c>
      <c r="U174" s="70">
        <v>4</v>
      </c>
      <c r="V174" s="70">
        <v>17</v>
      </c>
      <c r="W174" s="14">
        <v>245</v>
      </c>
      <c r="X174" s="109">
        <v>1.6967736780466205</v>
      </c>
      <c r="Y174" s="110">
        <v>9.0263033044034168E-3</v>
      </c>
      <c r="Z174" s="111">
        <v>11477</v>
      </c>
      <c r="AA174" s="102">
        <v>0</v>
      </c>
      <c r="AB174" s="102">
        <v>0</v>
      </c>
      <c r="AC174" s="235">
        <v>0</v>
      </c>
      <c r="AD174" s="235">
        <v>0</v>
      </c>
      <c r="AE174" s="235">
        <v>0</v>
      </c>
    </row>
    <row r="175" spans="1:44" s="150" customFormat="1" x14ac:dyDescent="1.25">
      <c r="A175" s="145"/>
      <c r="B175" s="146"/>
      <c r="C175" s="147" t="s">
        <v>215</v>
      </c>
      <c r="D175" s="128"/>
      <c r="E175" s="129" t="s">
        <v>28</v>
      </c>
      <c r="F175" s="148" t="s">
        <v>28</v>
      </c>
      <c r="G175" s="135">
        <v>8249393.3906239988</v>
      </c>
      <c r="H175" s="132">
        <v>7901715.0517769987</v>
      </c>
      <c r="I175" s="133" t="s">
        <v>28</v>
      </c>
      <c r="J175" s="280"/>
      <c r="K175" s="135">
        <v>70808308</v>
      </c>
      <c r="L175" s="131" t="s">
        <v>28</v>
      </c>
      <c r="M175" s="131" t="s">
        <v>28</v>
      </c>
      <c r="N175" s="134">
        <v>-0.47851028328505879</v>
      </c>
      <c r="O175" s="134">
        <v>-3.8431099393687651</v>
      </c>
      <c r="P175" s="134">
        <v>13.181821812251847</v>
      </c>
      <c r="Q175" s="334" t="s">
        <v>28</v>
      </c>
      <c r="R175" s="134">
        <v>37.015953508615247</v>
      </c>
      <c r="S175" s="135">
        <v>9957</v>
      </c>
      <c r="T175" s="135">
        <v>46.819687730649868</v>
      </c>
      <c r="U175" s="135">
        <v>409</v>
      </c>
      <c r="V175" s="135">
        <v>53.180312269350132</v>
      </c>
      <c r="W175" s="135">
        <v>10366</v>
      </c>
      <c r="X175" s="109">
        <v>46.819687730649868</v>
      </c>
      <c r="Y175" s="137"/>
      <c r="Z175" s="111" t="e">
        <v>#N/A</v>
      </c>
      <c r="AA175" s="102">
        <v>0</v>
      </c>
      <c r="AB175" s="102">
        <v>0</v>
      </c>
      <c r="AD175" s="235">
        <v>0</v>
      </c>
      <c r="AE175" s="235">
        <v>0</v>
      </c>
    </row>
    <row r="176" spans="1:44" s="155" customFormat="1" x14ac:dyDescent="1.1000000000000001">
      <c r="A176" s="151"/>
      <c r="B176" s="152"/>
      <c r="C176" s="147" t="s">
        <v>67</v>
      </c>
      <c r="D176" s="128"/>
      <c r="E176" s="129" t="s">
        <v>28</v>
      </c>
      <c r="F176" s="153" t="s">
        <v>28</v>
      </c>
      <c r="G176" s="139">
        <v>1452730801.4219034</v>
      </c>
      <c r="H176" s="139">
        <v>1485372434.2211375</v>
      </c>
      <c r="I176" s="140" t="s">
        <v>28</v>
      </c>
      <c r="J176" s="281"/>
      <c r="K176" s="141">
        <v>3294173886</v>
      </c>
      <c r="L176" s="141"/>
      <c r="M176" s="141"/>
      <c r="N176" s="154"/>
      <c r="O176" s="154"/>
      <c r="P176" s="154"/>
      <c r="Q176" s="335"/>
      <c r="R176" s="154"/>
      <c r="S176" s="141">
        <v>2179873</v>
      </c>
      <c r="T176" s="141">
        <v>93.41815487293421</v>
      </c>
      <c r="U176" s="141">
        <v>4974</v>
      </c>
      <c r="V176" s="141">
        <v>6.5818451270657903</v>
      </c>
      <c r="W176" s="141">
        <v>2184847</v>
      </c>
      <c r="X176" s="142"/>
      <c r="Y176" s="293">
        <v>93.41815487293421</v>
      </c>
      <c r="Z176" s="111" t="e">
        <v>#N/A</v>
      </c>
      <c r="AA176" s="102">
        <v>1</v>
      </c>
      <c r="AB176" s="102">
        <v>0</v>
      </c>
      <c r="AD176" s="235">
        <v>0</v>
      </c>
      <c r="AE176" s="235">
        <v>0</v>
      </c>
      <c r="AF176" s="350"/>
    </row>
    <row r="177" spans="2:31" ht="66" customHeight="1" x14ac:dyDescent="0.25">
      <c r="B177" s="362" t="s">
        <v>337</v>
      </c>
      <c r="C177" s="362"/>
      <c r="D177" s="362"/>
      <c r="E177" s="362"/>
      <c r="F177" s="362"/>
      <c r="G177" s="362"/>
      <c r="H177" s="362"/>
      <c r="I177" s="362"/>
      <c r="J177" s="362"/>
      <c r="K177" s="362"/>
      <c r="L177" s="362"/>
      <c r="M177" s="362"/>
      <c r="N177" s="362"/>
      <c r="O177" s="362"/>
      <c r="P177" s="362"/>
      <c r="Q177" s="362"/>
      <c r="R177" s="362"/>
      <c r="S177" s="362"/>
      <c r="T177" s="362"/>
      <c r="U177" s="362"/>
      <c r="V177" s="362"/>
      <c r="W177" s="362"/>
      <c r="AD177" s="235">
        <v>1</v>
      </c>
      <c r="AE177" s="235">
        <v>1</v>
      </c>
    </row>
  </sheetData>
  <sortState ref="B1:AA120">
    <sortCondition descending="1" ref="C54:C108"/>
  </sortState>
  <mergeCells count="23">
    <mergeCell ref="A3:A4"/>
    <mergeCell ref="B177:W177"/>
    <mergeCell ref="U3:U4"/>
    <mergeCell ref="V3:V4"/>
    <mergeCell ref="W3:W4"/>
    <mergeCell ref="P3:P4"/>
    <mergeCell ref="Q3:Q4"/>
    <mergeCell ref="S3:S4"/>
    <mergeCell ref="T3:T4"/>
    <mergeCell ref="R3:R4"/>
    <mergeCell ref="J3:J4"/>
    <mergeCell ref="K3:K4"/>
    <mergeCell ref="L3:L4"/>
    <mergeCell ref="M3:M4"/>
    <mergeCell ref="N3:N4"/>
    <mergeCell ref="O3:O4"/>
    <mergeCell ref="B1:I1"/>
    <mergeCell ref="B3:B4"/>
    <mergeCell ref="C3:C4"/>
    <mergeCell ref="D3:D4"/>
    <mergeCell ref="F3:F4"/>
    <mergeCell ref="I3:I4"/>
    <mergeCell ref="E3:E4"/>
  </mergeCells>
  <printOptions horizontalCentered="1" verticalCentered="1"/>
  <pageMargins left="0" right="0" top="0" bottom="0" header="0" footer="0"/>
  <pageSetup scale="17" orientation="landscape" r:id="rId1"/>
  <rowBreaks count="1" manualBreakCount="1">
    <brk id="72" min="1" max="43" man="1"/>
  </rowBreaks>
  <colBreaks count="1" manualBreakCount="1">
    <brk id="2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rightToLeft="1" view="pageBreakPreview" topLeftCell="B166" zoomScaleNormal="83" zoomScaleSheetLayoutView="100" workbookViewId="0">
      <selection activeCell="B166" sqref="A1:XFD1048576"/>
    </sheetView>
  </sheetViews>
  <sheetFormatPr defaultColWidth="9.140625" defaultRowHeight="18" x14ac:dyDescent="0.45"/>
  <cols>
    <col min="1" max="1" width="4" style="316" hidden="1" customWidth="1"/>
    <col min="2" max="2" width="5.5703125" style="86" bestFit="1" customWidth="1"/>
    <col min="3" max="3" width="31.42578125" style="20" bestFit="1" customWidth="1"/>
    <col min="4" max="4" width="17.140625" style="87" customWidth="1"/>
    <col min="5" max="5" width="8.42578125" style="60" bestFit="1" customWidth="1"/>
    <col min="6" max="6" width="10.85546875" style="62" bestFit="1" customWidth="1"/>
    <col min="7" max="7" width="14.28515625" style="62" bestFit="1" customWidth="1"/>
    <col min="8" max="8" width="11.7109375" style="64" bestFit="1" customWidth="1"/>
    <col min="9" max="9" width="9" style="64" bestFit="1" customWidth="1"/>
    <col min="10" max="10" width="11.5703125" style="115" hidden="1" customWidth="1"/>
    <col min="11" max="11" width="13.28515625" style="115" hidden="1" customWidth="1"/>
    <col min="12" max="12" width="11.5703125" style="115" hidden="1" customWidth="1"/>
    <col min="13" max="13" width="6.5703125" style="115" hidden="1" customWidth="1"/>
    <col min="14" max="14" width="9" style="115" hidden="1" customWidth="1"/>
    <col min="15" max="15" width="7.5703125" style="349" hidden="1" customWidth="1"/>
    <col min="16" max="18" width="9" style="1" customWidth="1"/>
    <col min="19" max="16384" width="9.140625" style="77"/>
  </cols>
  <sheetData>
    <row r="1" spans="1:18" ht="24" x14ac:dyDescent="0.45">
      <c r="C1" s="367" t="s">
        <v>272</v>
      </c>
      <c r="D1" s="367"/>
      <c r="E1" s="292" t="s">
        <v>376</v>
      </c>
      <c r="F1" s="292" t="s">
        <v>353</v>
      </c>
      <c r="G1" s="202"/>
      <c r="J1" s="308"/>
      <c r="K1" s="308"/>
      <c r="L1" s="308"/>
      <c r="M1" s="308"/>
      <c r="N1" s="308"/>
      <c r="O1" s="344"/>
      <c r="P1"/>
      <c r="Q1"/>
      <c r="R1"/>
    </row>
    <row r="2" spans="1:18" ht="21" x14ac:dyDescent="0.25">
      <c r="A2" s="368" t="s">
        <v>181</v>
      </c>
      <c r="B2" s="369" t="s">
        <v>60</v>
      </c>
      <c r="C2" s="374" t="s">
        <v>61</v>
      </c>
      <c r="D2" s="370" t="s">
        <v>318</v>
      </c>
      <c r="E2" s="375" t="s">
        <v>63</v>
      </c>
      <c r="F2" s="375"/>
      <c r="G2" s="375"/>
      <c r="H2" s="375"/>
      <c r="I2" s="375"/>
      <c r="J2" s="309"/>
      <c r="K2" s="309"/>
      <c r="L2" s="309"/>
      <c r="M2" s="309"/>
      <c r="N2" s="309"/>
      <c r="O2" s="345"/>
      <c r="P2"/>
      <c r="Q2"/>
      <c r="R2"/>
    </row>
    <row r="3" spans="1:18" ht="63" x14ac:dyDescent="0.25">
      <c r="A3" s="368"/>
      <c r="B3" s="369"/>
      <c r="C3" s="374"/>
      <c r="D3" s="370"/>
      <c r="E3" s="289" t="s">
        <v>64</v>
      </c>
      <c r="F3" s="290" t="s">
        <v>252</v>
      </c>
      <c r="G3" s="290" t="s">
        <v>286</v>
      </c>
      <c r="H3" s="291" t="s">
        <v>65</v>
      </c>
      <c r="I3" s="291" t="s">
        <v>66</v>
      </c>
      <c r="J3" s="311" t="s">
        <v>64</v>
      </c>
      <c r="K3" s="312" t="s">
        <v>252</v>
      </c>
      <c r="L3" s="311" t="s">
        <v>286</v>
      </c>
      <c r="M3" s="313" t="s">
        <v>65</v>
      </c>
      <c r="N3" s="313" t="s">
        <v>66</v>
      </c>
      <c r="O3" s="346" t="s">
        <v>28</v>
      </c>
      <c r="P3"/>
      <c r="Q3"/>
      <c r="R3"/>
    </row>
    <row r="4" spans="1:18" x14ac:dyDescent="0.25">
      <c r="A4" s="317">
        <v>215</v>
      </c>
      <c r="B4" s="305">
        <v>1</v>
      </c>
      <c r="C4" s="253" t="s">
        <v>424</v>
      </c>
      <c r="D4" s="254">
        <v>54078.386100999996</v>
      </c>
      <c r="E4" s="255">
        <v>68</v>
      </c>
      <c r="F4" s="255">
        <v>31</v>
      </c>
      <c r="G4" s="255">
        <v>0</v>
      </c>
      <c r="H4" s="255">
        <v>0</v>
      </c>
      <c r="I4" s="255">
        <v>1</v>
      </c>
      <c r="J4" s="304">
        <v>2.5040482133845202E-3</v>
      </c>
      <c r="K4" s="304">
        <v>1.1415513913958842E-3</v>
      </c>
      <c r="L4" s="304">
        <v>0</v>
      </c>
      <c r="M4" s="304">
        <v>0</v>
      </c>
      <c r="N4" s="304">
        <v>3.6824238432125299E-5</v>
      </c>
      <c r="O4" s="347">
        <v>100</v>
      </c>
      <c r="P4"/>
      <c r="Q4"/>
      <c r="R4"/>
    </row>
    <row r="5" spans="1:18" x14ac:dyDescent="0.25">
      <c r="A5" s="317">
        <v>246</v>
      </c>
      <c r="B5" s="295">
        <v>2</v>
      </c>
      <c r="C5" s="116" t="s">
        <v>439</v>
      </c>
      <c r="D5" s="117">
        <v>288900.08258400002</v>
      </c>
      <c r="E5" s="118">
        <v>24.432353973674591</v>
      </c>
      <c r="F5" s="118">
        <v>72.625746201090422</v>
      </c>
      <c r="G5" s="118">
        <v>1.5590181449343592</v>
      </c>
      <c r="H5" s="118">
        <v>0</v>
      </c>
      <c r="I5" s="118">
        <v>1.3828816803006259</v>
      </c>
      <c r="J5" s="304">
        <v>4.8064345130078723E-3</v>
      </c>
      <c r="K5" s="304">
        <v>1.4287239512410012E-2</v>
      </c>
      <c r="L5" s="304">
        <v>3.0669654779445017E-4</v>
      </c>
      <c r="M5" s="304">
        <v>0</v>
      </c>
      <c r="N5" s="304">
        <v>2.7204624829703172E-4</v>
      </c>
      <c r="O5" s="347">
        <v>100</v>
      </c>
      <c r="P5"/>
      <c r="Q5"/>
      <c r="R5"/>
    </row>
    <row r="6" spans="1:18" x14ac:dyDescent="0.25">
      <c r="A6" s="317">
        <v>2</v>
      </c>
      <c r="B6" s="305">
        <v>3</v>
      </c>
      <c r="C6" s="253" t="s">
        <v>383</v>
      </c>
      <c r="D6" s="254">
        <v>3253894.3304519998</v>
      </c>
      <c r="E6" s="255">
        <v>24</v>
      </c>
      <c r="F6" s="255">
        <v>62</v>
      </c>
      <c r="G6" s="255">
        <v>12</v>
      </c>
      <c r="H6" s="255">
        <v>0</v>
      </c>
      <c r="I6" s="255">
        <v>2</v>
      </c>
      <c r="J6" s="304">
        <v>5.3177110914686604E-2</v>
      </c>
      <c r="K6" s="304">
        <v>0.13737420319627372</v>
      </c>
      <c r="L6" s="304">
        <v>2.6588555457343302E-2</v>
      </c>
      <c r="M6" s="304">
        <v>0</v>
      </c>
      <c r="N6" s="304">
        <v>4.431425909557217E-3</v>
      </c>
      <c r="O6" s="347">
        <v>100</v>
      </c>
      <c r="P6"/>
      <c r="Q6"/>
      <c r="R6"/>
    </row>
    <row r="7" spans="1:18" x14ac:dyDescent="0.25">
      <c r="A7" s="317">
        <v>259</v>
      </c>
      <c r="B7" s="295">
        <v>4</v>
      </c>
      <c r="C7" s="116" t="s">
        <v>446</v>
      </c>
      <c r="D7" s="117">
        <v>331122.86897499999</v>
      </c>
      <c r="E7" s="118">
        <v>18.512251918081564</v>
      </c>
      <c r="F7" s="118">
        <v>80.688724417720763</v>
      </c>
      <c r="G7" s="118">
        <v>0.42559940955439529</v>
      </c>
      <c r="H7" s="118">
        <v>3.3378788473138648E-3</v>
      </c>
      <c r="I7" s="118">
        <v>0.37008637579597242</v>
      </c>
      <c r="J7" s="304">
        <v>4.1740580017671494E-3</v>
      </c>
      <c r="K7" s="304">
        <v>1.8193325009757889E-2</v>
      </c>
      <c r="L7" s="304">
        <v>9.5962210802822491E-5</v>
      </c>
      <c r="M7" s="304">
        <v>7.5260967564682861E-7</v>
      </c>
      <c r="N7" s="304">
        <v>8.3445385524781029E-5</v>
      </c>
      <c r="O7" s="347">
        <v>100.00000000000001</v>
      </c>
      <c r="P7"/>
      <c r="Q7"/>
      <c r="R7"/>
    </row>
    <row r="8" spans="1:18" x14ac:dyDescent="0.25">
      <c r="A8" s="317">
        <v>16</v>
      </c>
      <c r="B8" s="305">
        <v>5</v>
      </c>
      <c r="C8" s="253" t="s">
        <v>387</v>
      </c>
      <c r="D8" s="254">
        <v>17746041.514245</v>
      </c>
      <c r="E8" s="255">
        <v>17.207314353374919</v>
      </c>
      <c r="F8" s="255">
        <v>10.771954549279286</v>
      </c>
      <c r="G8" s="255">
        <v>70.017906730105523</v>
      </c>
      <c r="H8" s="255">
        <v>3.6156546233261815E-4</v>
      </c>
      <c r="I8" s="255">
        <v>2.0024628017779365</v>
      </c>
      <c r="J8" s="304">
        <v>0.2079335832097616</v>
      </c>
      <c r="K8" s="304">
        <v>0.13016854702634209</v>
      </c>
      <c r="L8" s="304">
        <v>0.84609799857478696</v>
      </c>
      <c r="M8" s="304">
        <v>4.3691653795451118E-6</v>
      </c>
      <c r="N8" s="304">
        <v>2.4197806645885986E-2</v>
      </c>
      <c r="O8" s="347">
        <v>100</v>
      </c>
      <c r="P8"/>
      <c r="Q8"/>
      <c r="R8"/>
    </row>
    <row r="9" spans="1:18" x14ac:dyDescent="0.25">
      <c r="A9" s="317">
        <v>178</v>
      </c>
      <c r="B9" s="295">
        <v>6</v>
      </c>
      <c r="C9" s="116" t="s">
        <v>411</v>
      </c>
      <c r="D9" s="117">
        <v>829765.23264099995</v>
      </c>
      <c r="E9" s="118">
        <v>13.855583959809014</v>
      </c>
      <c r="F9" s="118">
        <v>54.793368106499493</v>
      </c>
      <c r="G9" s="118">
        <v>29.72952279174444</v>
      </c>
      <c r="H9" s="118">
        <v>1.7543292267411727E-3</v>
      </c>
      <c r="I9" s="118">
        <v>1.6197708127203141</v>
      </c>
      <c r="J9" s="304">
        <v>7.828708452915235E-3</v>
      </c>
      <c r="K9" s="304">
        <v>3.0959453264715484E-2</v>
      </c>
      <c r="L9" s="304">
        <v>1.6797831621964635E-2</v>
      </c>
      <c r="M9" s="304">
        <v>9.9123444283716643E-7</v>
      </c>
      <c r="N9" s="304">
        <v>9.1520599132536998E-4</v>
      </c>
      <c r="O9" s="347">
        <v>100.00000000000001</v>
      </c>
      <c r="P9"/>
      <c r="Q9"/>
      <c r="R9"/>
    </row>
    <row r="10" spans="1:18" x14ac:dyDescent="0.25">
      <c r="A10" s="317">
        <v>227</v>
      </c>
      <c r="B10" s="305">
        <v>7</v>
      </c>
      <c r="C10" s="253" t="s">
        <v>432</v>
      </c>
      <c r="D10" s="254">
        <v>93723.894719999997</v>
      </c>
      <c r="E10" s="255">
        <v>13.560624940221253</v>
      </c>
      <c r="F10" s="255">
        <v>59.177163524956711</v>
      </c>
      <c r="G10" s="255">
        <v>22.569694808349357</v>
      </c>
      <c r="H10" s="255">
        <v>9.6611402587068636E-4</v>
      </c>
      <c r="I10" s="255">
        <v>4.6915506124468136</v>
      </c>
      <c r="J10" s="304">
        <v>8.6544621651340179E-4</v>
      </c>
      <c r="K10" s="304">
        <v>3.7767177030878828E-3</v>
      </c>
      <c r="L10" s="304">
        <v>1.4404097942280691E-3</v>
      </c>
      <c r="M10" s="304">
        <v>6.1657905302753274E-8</v>
      </c>
      <c r="N10" s="304">
        <v>2.9941722782113762E-4</v>
      </c>
      <c r="O10" s="347">
        <v>100.00000000000001</v>
      </c>
      <c r="P10"/>
      <c r="Q10"/>
      <c r="R10"/>
    </row>
    <row r="11" spans="1:18" x14ac:dyDescent="0.25">
      <c r="A11" s="317">
        <v>250</v>
      </c>
      <c r="B11" s="295">
        <v>8</v>
      </c>
      <c r="C11" s="116" t="s">
        <v>443</v>
      </c>
      <c r="D11" s="117">
        <v>2677726.1897559999</v>
      </c>
      <c r="E11" s="118">
        <v>13.374259713675663</v>
      </c>
      <c r="F11" s="118">
        <v>41.303407202102811</v>
      </c>
      <c r="G11" s="118">
        <v>39.640141041537007</v>
      </c>
      <c r="H11" s="118">
        <v>0</v>
      </c>
      <c r="I11" s="118">
        <v>5.6821920426845214</v>
      </c>
      <c r="J11" s="304">
        <v>2.4386303272596391E-2</v>
      </c>
      <c r="K11" s="304">
        <v>7.531163860920724E-2</v>
      </c>
      <c r="L11" s="304">
        <v>7.2278879123227641E-2</v>
      </c>
      <c r="M11" s="304">
        <v>0</v>
      </c>
      <c r="N11" s="304">
        <v>1.0360772212636806E-2</v>
      </c>
      <c r="O11" s="347">
        <v>100</v>
      </c>
      <c r="P11"/>
      <c r="Q11"/>
      <c r="R11"/>
    </row>
    <row r="12" spans="1:18" x14ac:dyDescent="0.25">
      <c r="A12" s="317">
        <v>241</v>
      </c>
      <c r="B12" s="305">
        <v>9</v>
      </c>
      <c r="C12" s="253" t="s">
        <v>437</v>
      </c>
      <c r="D12" s="254">
        <v>1287435.779871</v>
      </c>
      <c r="E12" s="255">
        <v>13.311916629943726</v>
      </c>
      <c r="F12" s="255">
        <v>14.180334596752584</v>
      </c>
      <c r="G12" s="255">
        <v>71.377937704087159</v>
      </c>
      <c r="H12" s="255">
        <v>4.5341703787160842E-3</v>
      </c>
      <c r="I12" s="255">
        <v>1.1252768988378175</v>
      </c>
      <c r="J12" s="304">
        <v>1.1670144014623867E-2</v>
      </c>
      <c r="K12" s="304">
        <v>1.2431459084367439E-2</v>
      </c>
      <c r="L12" s="304">
        <v>6.2574821915562837E-2</v>
      </c>
      <c r="M12" s="304">
        <v>3.9749663987102383E-6</v>
      </c>
      <c r="N12" s="304">
        <v>9.8649532075849376E-4</v>
      </c>
      <c r="O12" s="347">
        <v>100</v>
      </c>
      <c r="P12"/>
      <c r="Q12"/>
      <c r="R12"/>
    </row>
    <row r="13" spans="1:18" x14ac:dyDescent="0.25">
      <c r="A13" s="317">
        <v>235</v>
      </c>
      <c r="B13" s="295">
        <v>10</v>
      </c>
      <c r="C13" s="116" t="s">
        <v>435</v>
      </c>
      <c r="D13" s="117">
        <v>1163488.446669</v>
      </c>
      <c r="E13" s="118">
        <v>13.194684164591788</v>
      </c>
      <c r="F13" s="118">
        <v>0</v>
      </c>
      <c r="G13" s="118">
        <v>83.821216595106776</v>
      </c>
      <c r="H13" s="118">
        <v>0.82437018660876171</v>
      </c>
      <c r="I13" s="118">
        <v>2.1597290536926761</v>
      </c>
      <c r="J13" s="304">
        <v>1.0453726320084863E-2</v>
      </c>
      <c r="K13" s="304">
        <v>0</v>
      </c>
      <c r="L13" s="304">
        <v>6.640886944859363E-2</v>
      </c>
      <c r="M13" s="304">
        <v>6.5312213689594555E-4</v>
      </c>
      <c r="N13" s="304">
        <v>1.7110842647848697E-3</v>
      </c>
      <c r="O13" s="347">
        <v>100</v>
      </c>
      <c r="P13"/>
      <c r="Q13"/>
      <c r="R13"/>
    </row>
    <row r="14" spans="1:18" x14ac:dyDescent="0.25">
      <c r="A14" s="317">
        <v>218</v>
      </c>
      <c r="B14" s="305">
        <v>11</v>
      </c>
      <c r="C14" s="253" t="s">
        <v>426</v>
      </c>
      <c r="D14" s="254">
        <v>8495364.6706460007</v>
      </c>
      <c r="E14" s="255">
        <v>12.08323855102539</v>
      </c>
      <c r="F14" s="255">
        <v>62.988089137234397</v>
      </c>
      <c r="G14" s="255">
        <v>23.026672909527708</v>
      </c>
      <c r="H14" s="255">
        <v>1.2396345010856484E-2</v>
      </c>
      <c r="I14" s="255">
        <v>1.8896030572016524</v>
      </c>
      <c r="J14" s="304">
        <v>6.989971859117837E-2</v>
      </c>
      <c r="K14" s="304">
        <v>0.36437662690315054</v>
      </c>
      <c r="L14" s="304">
        <v>0.13320584127096533</v>
      </c>
      <c r="M14" s="304">
        <v>7.1710992393218495E-5</v>
      </c>
      <c r="N14" s="304">
        <v>1.0931069629194502E-2</v>
      </c>
      <c r="O14" s="347">
        <v>100</v>
      </c>
      <c r="P14"/>
      <c r="Q14"/>
      <c r="R14"/>
    </row>
    <row r="15" spans="1:18" x14ac:dyDescent="0.25">
      <c r="A15" s="317">
        <v>247</v>
      </c>
      <c r="B15" s="295">
        <v>12</v>
      </c>
      <c r="C15" s="116" t="s">
        <v>440</v>
      </c>
      <c r="D15" s="117">
        <v>3172096.032102</v>
      </c>
      <c r="E15" s="118">
        <v>11.723940301829948</v>
      </c>
      <c r="F15" s="118">
        <v>39.330490395141084</v>
      </c>
      <c r="G15" s="118">
        <v>47.130895482494559</v>
      </c>
      <c r="H15" s="118">
        <v>0</v>
      </c>
      <c r="I15" s="118">
        <v>1.8146738205344106</v>
      </c>
      <c r="J15" s="304">
        <v>2.5323864247659821E-2</v>
      </c>
      <c r="K15" s="304">
        <v>8.4954373181598264E-2</v>
      </c>
      <c r="L15" s="304">
        <v>0.10180335009749587</v>
      </c>
      <c r="M15" s="304">
        <v>0</v>
      </c>
      <c r="N15" s="304">
        <v>3.9197191645391379E-3</v>
      </c>
      <c r="O15" s="347">
        <v>100</v>
      </c>
      <c r="P15"/>
      <c r="Q15"/>
      <c r="R15"/>
    </row>
    <row r="16" spans="1:18" x14ac:dyDescent="0.25">
      <c r="A16" s="317">
        <v>243</v>
      </c>
      <c r="B16" s="305">
        <v>13</v>
      </c>
      <c r="C16" s="253" t="s">
        <v>438</v>
      </c>
      <c r="D16" s="254">
        <v>3510994.85</v>
      </c>
      <c r="E16" s="255">
        <v>11</v>
      </c>
      <c r="F16" s="255">
        <v>57</v>
      </c>
      <c r="G16" s="255">
        <v>32</v>
      </c>
      <c r="H16" s="255">
        <v>0</v>
      </c>
      <c r="I16" s="255">
        <v>0</v>
      </c>
      <c r="J16" s="304">
        <v>2.6298618152876155E-2</v>
      </c>
      <c r="K16" s="304">
        <v>0.13627465770126734</v>
      </c>
      <c r="L16" s="304">
        <v>7.6505070990185178E-2</v>
      </c>
      <c r="M16" s="304">
        <v>0</v>
      </c>
      <c r="N16" s="304">
        <v>0</v>
      </c>
      <c r="O16" s="347">
        <v>100</v>
      </c>
      <c r="P16"/>
      <c r="Q16"/>
      <c r="R16"/>
    </row>
    <row r="17" spans="1:18" x14ac:dyDescent="0.25">
      <c r="A17" s="317">
        <v>197</v>
      </c>
      <c r="B17" s="295">
        <v>14</v>
      </c>
      <c r="C17" s="116" t="s">
        <v>416</v>
      </c>
      <c r="D17" s="117">
        <v>51396.144100999998</v>
      </c>
      <c r="E17" s="118">
        <v>9.6083405519261262</v>
      </c>
      <c r="F17" s="118">
        <v>37.815987734555534</v>
      </c>
      <c r="G17" s="118">
        <v>50.618228398461298</v>
      </c>
      <c r="H17" s="118">
        <v>5.3016085966572958E-2</v>
      </c>
      <c r="I17" s="118">
        <v>1.9044272290904725</v>
      </c>
      <c r="J17" s="304">
        <v>3.3627066082153996E-4</v>
      </c>
      <c r="K17" s="304">
        <v>1.3234759026696924E-3</v>
      </c>
      <c r="L17" s="304">
        <v>1.7715260008924266E-3</v>
      </c>
      <c r="M17" s="304">
        <v>1.8554457105058831E-6</v>
      </c>
      <c r="N17" s="304">
        <v>6.6650739464517607E-5</v>
      </c>
      <c r="O17" s="347">
        <v>100</v>
      </c>
      <c r="P17"/>
      <c r="Q17"/>
      <c r="R17"/>
    </row>
    <row r="18" spans="1:18" x14ac:dyDescent="0.25">
      <c r="A18" s="317">
        <v>242</v>
      </c>
      <c r="B18" s="305">
        <v>15</v>
      </c>
      <c r="C18" s="253" t="s">
        <v>436</v>
      </c>
      <c r="D18" s="254">
        <v>83540.774587000007</v>
      </c>
      <c r="E18" s="255">
        <v>9.3185366928382454</v>
      </c>
      <c r="F18" s="255">
        <v>30.030003244691912</v>
      </c>
      <c r="G18" s="255">
        <v>59.229862884607712</v>
      </c>
      <c r="H18" s="255">
        <v>5.4460206017872131E-2</v>
      </c>
      <c r="I18" s="255">
        <v>1.3671369718442576</v>
      </c>
      <c r="J18" s="304">
        <v>5.3009812618917706E-4</v>
      </c>
      <c r="K18" s="304">
        <v>1.7082991647927417E-3</v>
      </c>
      <c r="L18" s="304">
        <v>3.3693744376950374E-3</v>
      </c>
      <c r="M18" s="304">
        <v>3.098045767651267E-6</v>
      </c>
      <c r="N18" s="304">
        <v>7.7771518308831399E-5</v>
      </c>
      <c r="O18" s="347">
        <v>100</v>
      </c>
      <c r="P18"/>
      <c r="Q18"/>
      <c r="R18"/>
    </row>
    <row r="19" spans="1:18" x14ac:dyDescent="0.25">
      <c r="A19" s="317">
        <v>121</v>
      </c>
      <c r="B19" s="295">
        <v>16</v>
      </c>
      <c r="C19" s="116" t="s">
        <v>399</v>
      </c>
      <c r="D19" s="117">
        <v>38067603</v>
      </c>
      <c r="E19" s="118">
        <v>9</v>
      </c>
      <c r="F19" s="118">
        <v>30</v>
      </c>
      <c r="G19" s="118">
        <v>59</v>
      </c>
      <c r="H19" s="118">
        <v>0</v>
      </c>
      <c r="I19" s="118">
        <v>2</v>
      </c>
      <c r="J19" s="304">
        <v>0.23329642976290854</v>
      </c>
      <c r="K19" s="304">
        <v>0.77765476587636173</v>
      </c>
      <c r="L19" s="304">
        <v>1.5293877062235115</v>
      </c>
      <c r="M19" s="304">
        <v>0</v>
      </c>
      <c r="N19" s="304">
        <v>5.1843651058424117E-2</v>
      </c>
      <c r="O19" s="347">
        <v>100</v>
      </c>
      <c r="P19"/>
      <c r="Q19"/>
      <c r="R19"/>
    </row>
    <row r="20" spans="1:18" x14ac:dyDescent="0.25">
      <c r="A20" s="317">
        <v>136</v>
      </c>
      <c r="B20" s="305">
        <v>17</v>
      </c>
      <c r="C20" s="253" t="s">
        <v>403</v>
      </c>
      <c r="D20" s="254">
        <v>5592404.111974</v>
      </c>
      <c r="E20" s="255">
        <v>8.9512322571172067</v>
      </c>
      <c r="F20" s="255">
        <v>39.752030544038817</v>
      </c>
      <c r="G20" s="255">
        <v>48.414150485146727</v>
      </c>
      <c r="H20" s="255">
        <v>0</v>
      </c>
      <c r="I20" s="255">
        <v>2.8825867136972461</v>
      </c>
      <c r="J20" s="304">
        <v>3.4087207473578608E-2</v>
      </c>
      <c r="K20" s="304">
        <v>0.15137979595751008</v>
      </c>
      <c r="L20" s="304">
        <v>0.18436603417725886</v>
      </c>
      <c r="M20" s="304">
        <v>0</v>
      </c>
      <c r="N20" s="304">
        <v>1.0977184877786214E-2</v>
      </c>
      <c r="O20" s="347">
        <v>100</v>
      </c>
      <c r="P20"/>
      <c r="Q20"/>
      <c r="R20"/>
    </row>
    <row r="21" spans="1:18" x14ac:dyDescent="0.25">
      <c r="A21" s="317">
        <v>201</v>
      </c>
      <c r="B21" s="295">
        <v>18</v>
      </c>
      <c r="C21" s="116" t="s">
        <v>417</v>
      </c>
      <c r="D21" s="117">
        <v>491999.54013500002</v>
      </c>
      <c r="E21" s="118">
        <v>8.2734188787105154</v>
      </c>
      <c r="F21" s="118">
        <v>28.106946375529311</v>
      </c>
      <c r="G21" s="118">
        <v>60.875252679181216</v>
      </c>
      <c r="H21" s="118">
        <v>2.6662437548379508E-3</v>
      </c>
      <c r="I21" s="118">
        <v>2.7417158228241192</v>
      </c>
      <c r="J21" s="304">
        <v>2.77178641278665E-3</v>
      </c>
      <c r="K21" s="304">
        <v>9.416476212643729E-3</v>
      </c>
      <c r="L21" s="304">
        <v>2.03946156630966E-2</v>
      </c>
      <c r="M21" s="304">
        <v>8.9325323922060717E-7</v>
      </c>
      <c r="N21" s="304">
        <v>9.1853812514935832E-4</v>
      </c>
      <c r="O21" s="347">
        <v>99.999999999999986</v>
      </c>
      <c r="P21"/>
      <c r="Q21"/>
      <c r="R21"/>
    </row>
    <row r="22" spans="1:18" x14ac:dyDescent="0.25">
      <c r="A22" s="317">
        <v>230</v>
      </c>
      <c r="B22" s="305">
        <v>19</v>
      </c>
      <c r="C22" s="253" t="s">
        <v>433</v>
      </c>
      <c r="D22" s="254">
        <v>27991.625733000001</v>
      </c>
      <c r="E22" s="255">
        <v>8.2326356280379862</v>
      </c>
      <c r="F22" s="255">
        <v>81.381556168447815</v>
      </c>
      <c r="G22" s="255">
        <v>1.3694655970287499</v>
      </c>
      <c r="H22" s="255">
        <v>1.0673195278631977E-2</v>
      </c>
      <c r="I22" s="255">
        <v>9.0056694112068243</v>
      </c>
      <c r="J22" s="304">
        <v>1.5691955527361769E-4</v>
      </c>
      <c r="K22" s="304">
        <v>1.5511870290889115E-3</v>
      </c>
      <c r="L22" s="304">
        <v>2.6102932542817406E-5</v>
      </c>
      <c r="M22" s="304">
        <v>2.0343825867470762E-7</v>
      </c>
      <c r="N22" s="304">
        <v>1.7165409752072132E-4</v>
      </c>
      <c r="O22" s="347">
        <v>100</v>
      </c>
      <c r="P22"/>
      <c r="Q22"/>
      <c r="R22"/>
    </row>
    <row r="23" spans="1:18" x14ac:dyDescent="0.25">
      <c r="A23" s="317">
        <v>224</v>
      </c>
      <c r="B23" s="295">
        <v>20</v>
      </c>
      <c r="C23" s="116" t="s">
        <v>430</v>
      </c>
      <c r="D23" s="117">
        <v>7174039.8015989996</v>
      </c>
      <c r="E23" s="118">
        <v>8.0434025657923982</v>
      </c>
      <c r="F23" s="118">
        <v>20.494942537227534</v>
      </c>
      <c r="G23" s="118">
        <v>69.097405007284422</v>
      </c>
      <c r="H23" s="118">
        <v>0</v>
      </c>
      <c r="I23" s="118">
        <v>2.3642498896956545</v>
      </c>
      <c r="J23" s="304">
        <v>3.9292859820710485E-2</v>
      </c>
      <c r="K23" s="304">
        <v>0.10011993028592907</v>
      </c>
      <c r="L23" s="304">
        <v>0.33754802482133539</v>
      </c>
      <c r="M23" s="304">
        <v>0</v>
      </c>
      <c r="N23" s="304">
        <v>1.1549607114285928E-2</v>
      </c>
      <c r="O23" s="347">
        <v>100.00000000000001</v>
      </c>
      <c r="P23"/>
      <c r="Q23"/>
      <c r="R23"/>
    </row>
    <row r="24" spans="1:18" x14ac:dyDescent="0.25">
      <c r="A24" s="317">
        <v>172</v>
      </c>
      <c r="B24" s="305">
        <v>21</v>
      </c>
      <c r="C24" s="253" t="s">
        <v>409</v>
      </c>
      <c r="D24" s="254">
        <v>2927450.1039240002</v>
      </c>
      <c r="E24" s="255">
        <v>8</v>
      </c>
      <c r="F24" s="255">
        <v>91</v>
      </c>
      <c r="G24" s="255">
        <v>0</v>
      </c>
      <c r="H24" s="255">
        <v>0</v>
      </c>
      <c r="I24" s="255">
        <v>1</v>
      </c>
      <c r="J24" s="304">
        <v>1.5947387249865275E-2</v>
      </c>
      <c r="K24" s="304">
        <v>0.18140152996721751</v>
      </c>
      <c r="L24" s="304">
        <v>0</v>
      </c>
      <c r="M24" s="304">
        <v>0</v>
      </c>
      <c r="N24" s="304">
        <v>1.9934234062331593E-3</v>
      </c>
      <c r="O24" s="347">
        <v>100</v>
      </c>
      <c r="P24"/>
      <c r="Q24"/>
      <c r="R24"/>
    </row>
    <row r="25" spans="1:18" x14ac:dyDescent="0.25">
      <c r="A25" s="317">
        <v>11</v>
      </c>
      <c r="B25" s="295">
        <v>22</v>
      </c>
      <c r="C25" s="116" t="s">
        <v>379</v>
      </c>
      <c r="D25" s="117">
        <v>20161311.568891</v>
      </c>
      <c r="E25" s="118">
        <v>7.913318931506554</v>
      </c>
      <c r="F25" s="118">
        <v>36.076122025513371</v>
      </c>
      <c r="G25" s="118">
        <v>55.022063274207234</v>
      </c>
      <c r="H25" s="118">
        <v>0</v>
      </c>
      <c r="I25" s="118">
        <v>0.98849576877284107</v>
      </c>
      <c r="J25" s="304">
        <v>0.10863943602376523</v>
      </c>
      <c r="K25" s="304">
        <v>0.49527759271420457</v>
      </c>
      <c r="L25" s="304">
        <v>0.75538038776301131</v>
      </c>
      <c r="M25" s="304">
        <v>0</v>
      </c>
      <c r="N25" s="304">
        <v>1.3570743674160828E-2</v>
      </c>
      <c r="O25" s="347">
        <v>99.999999999999986</v>
      </c>
      <c r="P25"/>
      <c r="Q25"/>
      <c r="R25"/>
    </row>
    <row r="26" spans="1:18" x14ac:dyDescent="0.25">
      <c r="A26" s="317">
        <v>139</v>
      </c>
      <c r="B26" s="305">
        <v>23</v>
      </c>
      <c r="C26" s="253" t="s">
        <v>405</v>
      </c>
      <c r="D26" s="254">
        <v>15261608.131961999</v>
      </c>
      <c r="E26" s="255">
        <v>7.7672051135787266</v>
      </c>
      <c r="F26" s="255">
        <v>5.4599177475056315</v>
      </c>
      <c r="G26" s="255">
        <v>84.843244028040104</v>
      </c>
      <c r="H26" s="255">
        <v>0</v>
      </c>
      <c r="I26" s="255">
        <v>1.9296331108755442</v>
      </c>
      <c r="J26" s="304">
        <v>8.0718879354538753E-2</v>
      </c>
      <c r="K26" s="304">
        <v>5.6740930038804108E-2</v>
      </c>
      <c r="L26" s="304">
        <v>0.88171375399556651</v>
      </c>
      <c r="M26" s="304">
        <v>0</v>
      </c>
      <c r="N26" s="304">
        <v>2.0053264977255274E-2</v>
      </c>
      <c r="O26" s="347">
        <v>100</v>
      </c>
      <c r="P26"/>
      <c r="Q26"/>
      <c r="R26"/>
    </row>
    <row r="27" spans="1:18" x14ac:dyDescent="0.25">
      <c r="A27" s="317">
        <v>5</v>
      </c>
      <c r="B27" s="295">
        <v>24</v>
      </c>
      <c r="C27" s="116" t="s">
        <v>382</v>
      </c>
      <c r="D27" s="117">
        <v>82869511.618502006</v>
      </c>
      <c r="E27" s="118">
        <v>7.5641763245722613</v>
      </c>
      <c r="F27" s="118">
        <v>30.072258189142353</v>
      </c>
      <c r="G27" s="118">
        <v>59.936828852547983</v>
      </c>
      <c r="H27" s="118">
        <v>0</v>
      </c>
      <c r="I27" s="118">
        <v>2.4267366337373986</v>
      </c>
      <c r="J27" s="304">
        <v>0.42684134037344068</v>
      </c>
      <c r="K27" s="304">
        <v>1.6969571362068365</v>
      </c>
      <c r="L27" s="304">
        <v>3.3821946061789863</v>
      </c>
      <c r="M27" s="304">
        <v>0</v>
      </c>
      <c r="N27" s="304">
        <v>0.13693910255805369</v>
      </c>
      <c r="O27" s="347">
        <v>100</v>
      </c>
      <c r="P27"/>
      <c r="Q27"/>
      <c r="R27"/>
    </row>
    <row r="28" spans="1:18" x14ac:dyDescent="0.25">
      <c r="A28" s="317">
        <v>220</v>
      </c>
      <c r="B28" s="305">
        <v>25</v>
      </c>
      <c r="C28" s="253" t="s">
        <v>427</v>
      </c>
      <c r="D28" s="254">
        <v>491329</v>
      </c>
      <c r="E28" s="255">
        <v>7</v>
      </c>
      <c r="F28" s="255">
        <v>78</v>
      </c>
      <c r="G28" s="255">
        <v>14</v>
      </c>
      <c r="H28" s="255">
        <v>0</v>
      </c>
      <c r="I28" s="255">
        <v>1</v>
      </c>
      <c r="J28" s="304">
        <v>2.3419654846168177E-3</v>
      </c>
      <c r="K28" s="304">
        <v>2.6096186828587394E-2</v>
      </c>
      <c r="L28" s="304">
        <v>4.6839309692336354E-3</v>
      </c>
      <c r="M28" s="304">
        <v>0</v>
      </c>
      <c r="N28" s="304">
        <v>3.345664978024025E-4</v>
      </c>
      <c r="O28" s="347">
        <v>100</v>
      </c>
      <c r="P28"/>
      <c r="Q28"/>
      <c r="R28"/>
    </row>
    <row r="29" spans="1:18" x14ac:dyDescent="0.25">
      <c r="A29" s="317">
        <v>248</v>
      </c>
      <c r="B29" s="295">
        <v>26</v>
      </c>
      <c r="C29" s="116" t="s">
        <v>442</v>
      </c>
      <c r="D29" s="117">
        <v>3993408.2615499999</v>
      </c>
      <c r="E29" s="118">
        <v>6.946362041333785</v>
      </c>
      <c r="F29" s="118">
        <v>78.460348407087082</v>
      </c>
      <c r="G29" s="118">
        <v>12.220706399443074</v>
      </c>
      <c r="H29" s="118">
        <v>0</v>
      </c>
      <c r="I29" s="118">
        <v>2.3725831521360483</v>
      </c>
      <c r="J29" s="304">
        <v>1.8889096207261872E-2</v>
      </c>
      <c r="K29" s="304">
        <v>0.21335557529221197</v>
      </c>
      <c r="L29" s="304">
        <v>3.3231509893408513E-2</v>
      </c>
      <c r="M29" s="304">
        <v>0</v>
      </c>
      <c r="N29" s="304">
        <v>6.4517154668519471E-3</v>
      </c>
      <c r="O29" s="347">
        <v>99.999999999999986</v>
      </c>
      <c r="P29"/>
      <c r="Q29"/>
      <c r="R29"/>
    </row>
    <row r="30" spans="1:18" x14ac:dyDescent="0.25">
      <c r="A30" s="317">
        <v>210</v>
      </c>
      <c r="B30" s="305">
        <v>27</v>
      </c>
      <c r="C30" s="253" t="s">
        <v>421</v>
      </c>
      <c r="D30" s="254">
        <v>24441944.672665</v>
      </c>
      <c r="E30" s="255">
        <v>6.7535111136678401</v>
      </c>
      <c r="F30" s="255">
        <v>38.502533467426694</v>
      </c>
      <c r="G30" s="255">
        <v>51.995202472791966</v>
      </c>
      <c r="H30" s="255">
        <v>1.1748033942470927E-4</v>
      </c>
      <c r="I30" s="255">
        <v>2.748635465774067</v>
      </c>
      <c r="J30" s="304">
        <v>0.11240235935609323</v>
      </c>
      <c r="K30" s="304">
        <v>0.64081860976982707</v>
      </c>
      <c r="L30" s="304">
        <v>0.86538444000064707</v>
      </c>
      <c r="M30" s="304">
        <v>1.9552891980243282E-6</v>
      </c>
      <c r="N30" s="304">
        <v>4.5747035306949631E-2</v>
      </c>
      <c r="O30" s="347">
        <v>100</v>
      </c>
      <c r="P30"/>
      <c r="Q30"/>
      <c r="R30"/>
    </row>
    <row r="31" spans="1:18" x14ac:dyDescent="0.25">
      <c r="A31" s="317">
        <v>113</v>
      </c>
      <c r="B31" s="295">
        <v>28</v>
      </c>
      <c r="C31" s="116" t="s">
        <v>395</v>
      </c>
      <c r="D31" s="117">
        <v>29307660.629623</v>
      </c>
      <c r="E31" s="118">
        <v>6.5903228181773157</v>
      </c>
      <c r="F31" s="118">
        <v>9.0652654545147744</v>
      </c>
      <c r="G31" s="118">
        <v>82.246268783586956</v>
      </c>
      <c r="H31" s="118">
        <v>2.5929608956923181E-4</v>
      </c>
      <c r="I31" s="118">
        <v>2.0978836476313871</v>
      </c>
      <c r="J31" s="304">
        <v>0.1315218454728245</v>
      </c>
      <c r="K31" s="304">
        <v>0.18091381487266431</v>
      </c>
      <c r="L31" s="304">
        <v>1.6413734732137171</v>
      </c>
      <c r="M31" s="304">
        <v>5.174723782872908E-6</v>
      </c>
      <c r="N31" s="304">
        <v>4.1867073364404803E-2</v>
      </c>
      <c r="O31" s="347">
        <v>100</v>
      </c>
      <c r="P31"/>
      <c r="Q31"/>
      <c r="R31"/>
    </row>
    <row r="32" spans="1:18" x14ac:dyDescent="0.25">
      <c r="A32" s="317">
        <v>3</v>
      </c>
      <c r="B32" s="305">
        <v>29</v>
      </c>
      <c r="C32" s="253" t="s">
        <v>386</v>
      </c>
      <c r="D32" s="254">
        <v>8978300.6610330008</v>
      </c>
      <c r="E32" s="255">
        <v>6.3988585858741853</v>
      </c>
      <c r="F32" s="255">
        <v>50.030420169975997</v>
      </c>
      <c r="G32" s="255">
        <v>40.470175822839025</v>
      </c>
      <c r="H32" s="255">
        <v>5.2620216907920455E-4</v>
      </c>
      <c r="I32" s="255">
        <v>3.1000192191417177</v>
      </c>
      <c r="J32" s="304">
        <v>3.9120708262294898E-2</v>
      </c>
      <c r="K32" s="304">
        <v>0.30587103081639322</v>
      </c>
      <c r="L32" s="304">
        <v>0.24742255520134654</v>
      </c>
      <c r="M32" s="304">
        <v>3.2170427377435228E-6</v>
      </c>
      <c r="N32" s="304">
        <v>1.8952590661601924E-2</v>
      </c>
      <c r="O32" s="347">
        <v>100.00000000000001</v>
      </c>
      <c r="P32"/>
      <c r="Q32"/>
      <c r="R32"/>
    </row>
    <row r="33" spans="1:18" x14ac:dyDescent="0.25">
      <c r="A33" s="317">
        <v>164</v>
      </c>
      <c r="B33" s="295">
        <v>30</v>
      </c>
      <c r="C33" s="116" t="s">
        <v>408</v>
      </c>
      <c r="D33" s="117">
        <v>7551.2376610000001</v>
      </c>
      <c r="E33" s="118">
        <v>6.3129098414754505</v>
      </c>
      <c r="F33" s="118">
        <v>84.183648652625479</v>
      </c>
      <c r="G33" s="118">
        <v>1.8217050438669293</v>
      </c>
      <c r="H33" s="118">
        <v>0.10288044825681421</v>
      </c>
      <c r="I33" s="118">
        <v>7.5788560137753302</v>
      </c>
      <c r="J33" s="304">
        <v>3.2460692286596536E-5</v>
      </c>
      <c r="K33" s="304">
        <v>4.3286845259889797E-4</v>
      </c>
      <c r="L33" s="304">
        <v>9.3671236166560725E-6</v>
      </c>
      <c r="M33" s="304">
        <v>5.2900653692704085E-7</v>
      </c>
      <c r="N33" s="304">
        <v>3.8970129326301947E-5</v>
      </c>
      <c r="O33" s="347">
        <v>100</v>
      </c>
      <c r="P33"/>
      <c r="Q33"/>
      <c r="R33"/>
    </row>
    <row r="34" spans="1:18" x14ac:dyDescent="0.25">
      <c r="A34" s="317">
        <v>42</v>
      </c>
      <c r="B34" s="305">
        <v>31</v>
      </c>
      <c r="C34" s="253" t="s">
        <v>384</v>
      </c>
      <c r="D34" s="254">
        <v>1003566.606712</v>
      </c>
      <c r="E34" s="255">
        <v>6.204773338740857</v>
      </c>
      <c r="F34" s="255">
        <v>50.870443905383475</v>
      </c>
      <c r="G34" s="255">
        <v>36.320321219204708</v>
      </c>
      <c r="H34" s="255">
        <v>8.1827851934778502E-5</v>
      </c>
      <c r="I34" s="255">
        <v>6.6043797088190317</v>
      </c>
      <c r="J34" s="304">
        <v>4.2401593180776496E-3</v>
      </c>
      <c r="K34" s="304">
        <v>3.4763362811884788E-2</v>
      </c>
      <c r="L34" s="304">
        <v>2.4820237588958641E-2</v>
      </c>
      <c r="M34" s="304">
        <v>5.5918743508838473E-8</v>
      </c>
      <c r="N34" s="304">
        <v>4.5132385396941489E-3</v>
      </c>
      <c r="O34" s="347">
        <v>100</v>
      </c>
      <c r="P34"/>
      <c r="Q34"/>
      <c r="R34"/>
    </row>
    <row r="35" spans="1:18" x14ac:dyDescent="0.25">
      <c r="A35" s="317">
        <v>104</v>
      </c>
      <c r="B35" s="295">
        <v>32</v>
      </c>
      <c r="C35" s="116" t="s">
        <v>389</v>
      </c>
      <c r="D35" s="117">
        <v>302087462.73075199</v>
      </c>
      <c r="E35" s="118">
        <v>6.114926033565979</v>
      </c>
      <c r="F35" s="118">
        <v>13.021223511259134</v>
      </c>
      <c r="G35" s="118">
        <v>80.658971737155511</v>
      </c>
      <c r="H35" s="118">
        <v>0</v>
      </c>
      <c r="I35" s="118">
        <v>0.20487871801938029</v>
      </c>
      <c r="J35" s="304">
        <v>1.2578647923492006</v>
      </c>
      <c r="K35" s="304">
        <v>2.6785178623936616</v>
      </c>
      <c r="L35" s="304">
        <v>16.591873749303698</v>
      </c>
      <c r="M35" s="304">
        <v>0</v>
      </c>
      <c r="N35" s="304">
        <v>4.2144373404289941E-2</v>
      </c>
      <c r="O35" s="347">
        <v>100.00000000000001</v>
      </c>
      <c r="P35"/>
      <c r="Q35"/>
      <c r="R35"/>
    </row>
    <row r="36" spans="1:18" x14ac:dyDescent="0.25">
      <c r="A36" s="317">
        <v>208</v>
      </c>
      <c r="B36" s="305">
        <v>33</v>
      </c>
      <c r="C36" s="253" t="s">
        <v>420</v>
      </c>
      <c r="D36" s="254">
        <v>90740479</v>
      </c>
      <c r="E36" s="255">
        <v>6</v>
      </c>
      <c r="F36" s="255">
        <v>5</v>
      </c>
      <c r="G36" s="255">
        <v>87</v>
      </c>
      <c r="H36" s="255">
        <v>0</v>
      </c>
      <c r="I36" s="255">
        <v>2</v>
      </c>
      <c r="J36" s="304">
        <v>0.37073395954168131</v>
      </c>
      <c r="K36" s="304">
        <v>0.30894496628473439</v>
      </c>
      <c r="L36" s="304">
        <v>5.3756424133543783</v>
      </c>
      <c r="M36" s="304">
        <v>0</v>
      </c>
      <c r="N36" s="304">
        <v>0.12357798651389376</v>
      </c>
      <c r="O36" s="347">
        <v>100</v>
      </c>
      <c r="P36"/>
      <c r="Q36"/>
      <c r="R36"/>
    </row>
    <row r="37" spans="1:18" x14ac:dyDescent="0.25">
      <c r="A37" s="317">
        <v>183</v>
      </c>
      <c r="B37" s="295">
        <v>34</v>
      </c>
      <c r="C37" s="116" t="s">
        <v>412</v>
      </c>
      <c r="D37" s="117">
        <v>37796716</v>
      </c>
      <c r="E37" s="118">
        <v>6</v>
      </c>
      <c r="F37" s="118">
        <v>43</v>
      </c>
      <c r="G37" s="118">
        <v>51</v>
      </c>
      <c r="H37" s="118">
        <v>0</v>
      </c>
      <c r="I37" s="118">
        <v>0</v>
      </c>
      <c r="J37" s="304">
        <v>0.15442420334096335</v>
      </c>
      <c r="K37" s="304">
        <v>1.1067067906102375</v>
      </c>
      <c r="L37" s="304">
        <v>1.3126057283981887</v>
      </c>
      <c r="M37" s="304">
        <v>0</v>
      </c>
      <c r="N37" s="304">
        <v>0</v>
      </c>
      <c r="O37" s="347">
        <v>100</v>
      </c>
      <c r="P37"/>
      <c r="Q37"/>
      <c r="R37"/>
    </row>
    <row r="38" spans="1:18" x14ac:dyDescent="0.25">
      <c r="A38" s="317">
        <v>1</v>
      </c>
      <c r="B38" s="305">
        <v>35</v>
      </c>
      <c r="C38" s="253" t="s">
        <v>385</v>
      </c>
      <c r="D38" s="254">
        <v>184817910.29683301</v>
      </c>
      <c r="E38" s="255">
        <v>5.5630746095033379</v>
      </c>
      <c r="F38" s="255">
        <v>14.425685900699181</v>
      </c>
      <c r="G38" s="255">
        <v>76.77969344980518</v>
      </c>
      <c r="H38" s="255">
        <v>1.8463342652385879</v>
      </c>
      <c r="I38" s="255">
        <v>1.3852117747537176</v>
      </c>
      <c r="J38" s="304">
        <v>0.70011436996853849</v>
      </c>
      <c r="K38" s="304">
        <v>1.8154762796959347</v>
      </c>
      <c r="L38" s="304">
        <v>9.6627441620429728</v>
      </c>
      <c r="M38" s="304">
        <v>0.23236164200469775</v>
      </c>
      <c r="N38" s="304">
        <v>0.17432925801462201</v>
      </c>
      <c r="O38" s="347">
        <v>99.999999999999986</v>
      </c>
      <c r="P38"/>
      <c r="Q38"/>
      <c r="R38"/>
    </row>
    <row r="39" spans="1:18" x14ac:dyDescent="0.25">
      <c r="A39" s="317">
        <v>115</v>
      </c>
      <c r="B39" s="295">
        <v>36</v>
      </c>
      <c r="C39" s="116" t="s">
        <v>397</v>
      </c>
      <c r="D39" s="117">
        <v>6741362.4173750002</v>
      </c>
      <c r="E39" s="118">
        <v>5.437270678944726</v>
      </c>
      <c r="F39" s="118">
        <v>55.614499298753209</v>
      </c>
      <c r="G39" s="118">
        <v>34.842900796417062</v>
      </c>
      <c r="H39" s="118">
        <v>0</v>
      </c>
      <c r="I39" s="118">
        <v>4.1053292258850034</v>
      </c>
      <c r="J39" s="304">
        <v>2.4959660909045171E-2</v>
      </c>
      <c r="K39" s="304">
        <v>0.25529702788175679</v>
      </c>
      <c r="L39" s="304">
        <v>0.15994550213101696</v>
      </c>
      <c r="M39" s="304">
        <v>0</v>
      </c>
      <c r="N39" s="304">
        <v>1.8845415549179477E-2</v>
      </c>
      <c r="O39" s="347">
        <v>100</v>
      </c>
      <c r="P39"/>
      <c r="Q39"/>
      <c r="R39"/>
    </row>
    <row r="40" spans="1:18" x14ac:dyDescent="0.25">
      <c r="A40" s="317">
        <v>6</v>
      </c>
      <c r="B40" s="305">
        <v>37</v>
      </c>
      <c r="C40" s="253" t="s">
        <v>381</v>
      </c>
      <c r="D40" s="254">
        <v>241784.052845</v>
      </c>
      <c r="E40" s="255">
        <v>5.4163563585021839</v>
      </c>
      <c r="F40" s="255">
        <v>57.52010392352571</v>
      </c>
      <c r="G40" s="255">
        <v>35.065638534882268</v>
      </c>
      <c r="H40" s="255">
        <v>3.4023651339604721E-2</v>
      </c>
      <c r="I40" s="255">
        <v>1.9638775317502262</v>
      </c>
      <c r="J40" s="304">
        <v>8.9175373078171282E-4</v>
      </c>
      <c r="K40" s="304">
        <v>9.4701610960731628E-3</v>
      </c>
      <c r="L40" s="304">
        <v>5.7732379326628173E-3</v>
      </c>
      <c r="M40" s="304">
        <v>5.6016842335866956E-6</v>
      </c>
      <c r="N40" s="304">
        <v>3.2333454444658096E-4</v>
      </c>
      <c r="O40" s="347">
        <v>100</v>
      </c>
      <c r="P40"/>
      <c r="Q40"/>
      <c r="R40"/>
    </row>
    <row r="41" spans="1:18" x14ac:dyDescent="0.25">
      <c r="A41" s="317">
        <v>225</v>
      </c>
      <c r="B41" s="295">
        <v>38</v>
      </c>
      <c r="C41" s="116" t="s">
        <v>431</v>
      </c>
      <c r="D41" s="117">
        <v>338754.70363</v>
      </c>
      <c r="E41" s="118">
        <v>5.3210624677666098</v>
      </c>
      <c r="F41" s="118">
        <v>26.008717449085182</v>
      </c>
      <c r="G41" s="118">
        <v>65.088575963567791</v>
      </c>
      <c r="H41" s="118">
        <v>0</v>
      </c>
      <c r="I41" s="118">
        <v>3.5816441195804081</v>
      </c>
      <c r="J41" s="304">
        <v>1.2274215480795058E-3</v>
      </c>
      <c r="K41" s="304">
        <v>5.9994898440494703E-3</v>
      </c>
      <c r="L41" s="304">
        <v>1.501412944415691E-2</v>
      </c>
      <c r="M41" s="304">
        <v>0</v>
      </c>
      <c r="N41" s="304">
        <v>8.2618597254890686E-4</v>
      </c>
      <c r="O41" s="347">
        <v>99.999999999999986</v>
      </c>
      <c r="P41"/>
      <c r="Q41"/>
      <c r="R41"/>
    </row>
    <row r="42" spans="1:18" x14ac:dyDescent="0.25">
      <c r="A42" s="317">
        <v>102</v>
      </c>
      <c r="B42" s="305">
        <v>39</v>
      </c>
      <c r="C42" s="253" t="s">
        <v>388</v>
      </c>
      <c r="D42" s="254">
        <v>866779.69153499999</v>
      </c>
      <c r="E42" s="255">
        <v>5</v>
      </c>
      <c r="F42" s="255">
        <v>95</v>
      </c>
      <c r="G42" s="255">
        <v>0</v>
      </c>
      <c r="H42" s="255">
        <v>0</v>
      </c>
      <c r="I42" s="255">
        <v>0</v>
      </c>
      <c r="J42" s="304">
        <v>2.9511330062250724E-3</v>
      </c>
      <c r="K42" s="304">
        <v>5.6071527118276378E-2</v>
      </c>
      <c r="L42" s="304">
        <v>0</v>
      </c>
      <c r="M42" s="304">
        <v>0</v>
      </c>
      <c r="N42" s="304">
        <v>0</v>
      </c>
      <c r="O42" s="347">
        <v>100</v>
      </c>
      <c r="P42"/>
      <c r="Q42"/>
      <c r="R42"/>
    </row>
    <row r="43" spans="1:18" x14ac:dyDescent="0.25">
      <c r="A43" s="317">
        <v>214</v>
      </c>
      <c r="B43" s="295">
        <v>40</v>
      </c>
      <c r="C43" s="116" t="s">
        <v>422</v>
      </c>
      <c r="D43" s="117">
        <v>31328423.81772</v>
      </c>
      <c r="E43" s="118">
        <v>5</v>
      </c>
      <c r="F43" s="118">
        <v>19</v>
      </c>
      <c r="G43" s="118">
        <v>74</v>
      </c>
      <c r="H43" s="118">
        <v>0</v>
      </c>
      <c r="I43" s="118">
        <v>2</v>
      </c>
      <c r="J43" s="304">
        <v>0.10666418060366835</v>
      </c>
      <c r="K43" s="304">
        <v>0.40532388629393973</v>
      </c>
      <c r="L43" s="304">
        <v>1.5786298729342916</v>
      </c>
      <c r="M43" s="304">
        <v>0</v>
      </c>
      <c r="N43" s="304">
        <v>4.2665672241467341E-2</v>
      </c>
      <c r="O43" s="347">
        <v>100</v>
      </c>
      <c r="P43"/>
      <c r="Q43"/>
      <c r="R43"/>
    </row>
    <row r="44" spans="1:18" x14ac:dyDescent="0.25">
      <c r="A44" s="317">
        <v>53</v>
      </c>
      <c r="B44" s="305">
        <v>41</v>
      </c>
      <c r="C44" s="253" t="s">
        <v>380</v>
      </c>
      <c r="D44" s="254">
        <v>103568.25235</v>
      </c>
      <c r="E44" s="255">
        <v>5</v>
      </c>
      <c r="F44" s="255">
        <v>85</v>
      </c>
      <c r="G44" s="255">
        <v>9</v>
      </c>
      <c r="H44" s="255">
        <v>0</v>
      </c>
      <c r="I44" s="255">
        <v>1</v>
      </c>
      <c r="J44" s="304">
        <v>3.5261980742287696E-4</v>
      </c>
      <c r="K44" s="304">
        <v>5.9945367261889084E-3</v>
      </c>
      <c r="L44" s="304">
        <v>6.3471565336117852E-4</v>
      </c>
      <c r="M44" s="304">
        <v>0</v>
      </c>
      <c r="N44" s="304">
        <v>7.052396148457539E-5</v>
      </c>
      <c r="O44" s="347">
        <v>100</v>
      </c>
      <c r="P44"/>
      <c r="Q44"/>
      <c r="R44"/>
    </row>
    <row r="45" spans="1:18" x14ac:dyDescent="0.25">
      <c r="A45" s="317">
        <v>196</v>
      </c>
      <c r="B45" s="295">
        <v>42</v>
      </c>
      <c r="C45" s="116" t="s">
        <v>415</v>
      </c>
      <c r="D45" s="117">
        <v>24213333.020624999</v>
      </c>
      <c r="E45" s="118">
        <v>5</v>
      </c>
      <c r="F45" s="118">
        <v>44</v>
      </c>
      <c r="G45" s="118">
        <v>50</v>
      </c>
      <c r="H45" s="118">
        <v>0</v>
      </c>
      <c r="I45" s="118">
        <v>1</v>
      </c>
      <c r="J45" s="304">
        <v>8.2439363734216536E-2</v>
      </c>
      <c r="K45" s="304">
        <v>0.72546640086110548</v>
      </c>
      <c r="L45" s="304">
        <v>0.82439363734216531</v>
      </c>
      <c r="M45" s="304">
        <v>0</v>
      </c>
      <c r="N45" s="304">
        <v>1.6487872746843307E-2</v>
      </c>
      <c r="O45" s="347">
        <v>100</v>
      </c>
      <c r="P45"/>
      <c r="Q45"/>
      <c r="R45"/>
    </row>
    <row r="46" spans="1:18" x14ac:dyDescent="0.25">
      <c r="A46" s="317">
        <v>261</v>
      </c>
      <c r="B46" s="305">
        <v>43</v>
      </c>
      <c r="C46" s="253" t="s">
        <v>448</v>
      </c>
      <c r="D46" s="254">
        <v>487664.27</v>
      </c>
      <c r="E46" s="255">
        <v>5</v>
      </c>
      <c r="F46" s="255">
        <v>95</v>
      </c>
      <c r="G46" s="255">
        <v>0</v>
      </c>
      <c r="H46" s="255">
        <v>0</v>
      </c>
      <c r="I46" s="255">
        <v>0</v>
      </c>
      <c r="J46" s="304">
        <v>1.6603551481519027E-3</v>
      </c>
      <c r="K46" s="304">
        <v>3.1546747814886152E-2</v>
      </c>
      <c r="L46" s="304">
        <v>0</v>
      </c>
      <c r="M46" s="304">
        <v>0</v>
      </c>
      <c r="N46" s="304">
        <v>0</v>
      </c>
      <c r="O46" s="347">
        <v>100</v>
      </c>
      <c r="P46"/>
      <c r="Q46"/>
      <c r="R46"/>
    </row>
    <row r="47" spans="1:18" x14ac:dyDescent="0.25">
      <c r="A47" s="317">
        <v>106</v>
      </c>
      <c r="B47" s="295">
        <v>44</v>
      </c>
      <c r="C47" s="116" t="s">
        <v>391</v>
      </c>
      <c r="D47" s="117">
        <v>132723.10986900001</v>
      </c>
      <c r="E47" s="118">
        <v>4.9630115652243125</v>
      </c>
      <c r="F47" s="118">
        <v>18.057621856257082</v>
      </c>
      <c r="G47" s="118">
        <v>75.64151566845176</v>
      </c>
      <c r="H47" s="118">
        <v>3.3919837903309859E-2</v>
      </c>
      <c r="I47" s="118">
        <v>1.303931072163528</v>
      </c>
      <c r="J47" s="304">
        <v>4.4854073270302877E-4</v>
      </c>
      <c r="K47" s="304">
        <v>1.6319887293902977E-3</v>
      </c>
      <c r="L47" s="304">
        <v>6.8362324799784201E-3</v>
      </c>
      <c r="M47" s="304">
        <v>3.0655638711232635E-6</v>
      </c>
      <c r="N47" s="304">
        <v>1.1784502026967181E-4</v>
      </c>
      <c r="O47" s="347">
        <v>99.999999999999986</v>
      </c>
      <c r="P47"/>
      <c r="Q47"/>
      <c r="R47"/>
    </row>
    <row r="48" spans="1:18" x14ac:dyDescent="0.25">
      <c r="A48" s="317">
        <v>254</v>
      </c>
      <c r="B48" s="305">
        <v>45</v>
      </c>
      <c r="C48" s="253" t="s">
        <v>444</v>
      </c>
      <c r="D48" s="254">
        <v>518552.69893000001</v>
      </c>
      <c r="E48" s="255">
        <v>4.18829824458592</v>
      </c>
      <c r="F48" s="255">
        <v>79.892039299895373</v>
      </c>
      <c r="G48" s="255">
        <v>9.820093771582016</v>
      </c>
      <c r="H48" s="255">
        <v>1.8406456615286434E-3</v>
      </c>
      <c r="I48" s="255">
        <v>6.0977280382751662</v>
      </c>
      <c r="J48" s="304">
        <v>1.4789059305377668E-3</v>
      </c>
      <c r="K48" s="304">
        <v>2.8210219001501145E-2</v>
      </c>
      <c r="L48" s="304">
        <v>3.467516893287875E-3</v>
      </c>
      <c r="M48" s="304">
        <v>6.4993981466629033E-7</v>
      </c>
      <c r="N48" s="304">
        <v>2.1531337149327426E-3</v>
      </c>
      <c r="O48" s="347">
        <v>100</v>
      </c>
      <c r="P48"/>
      <c r="Q48"/>
      <c r="R48"/>
    </row>
    <row r="49" spans="1:18" x14ac:dyDescent="0.25">
      <c r="A49" s="317">
        <v>255</v>
      </c>
      <c r="B49" s="295">
        <v>46</v>
      </c>
      <c r="C49" s="116" t="s">
        <v>445</v>
      </c>
      <c r="D49" s="117">
        <v>3018982.1460879999</v>
      </c>
      <c r="E49" s="118">
        <v>4.0230029688273685</v>
      </c>
      <c r="F49" s="118">
        <v>39.588172036718802</v>
      </c>
      <c r="G49" s="118">
        <v>55.094392870293561</v>
      </c>
      <c r="H49" s="118">
        <v>9.5163209750099187E-4</v>
      </c>
      <c r="I49" s="118">
        <v>1.2934804920627723</v>
      </c>
      <c r="J49" s="304">
        <v>8.2702940175829742E-3</v>
      </c>
      <c r="K49" s="304">
        <v>8.1383440404905777E-2</v>
      </c>
      <c r="L49" s="304">
        <v>0.11326037571639368</v>
      </c>
      <c r="M49" s="304">
        <v>1.9563190243422646E-6</v>
      </c>
      <c r="N49" s="304">
        <v>2.6590743427875579E-3</v>
      </c>
      <c r="O49" s="347">
        <v>100</v>
      </c>
      <c r="P49"/>
      <c r="Q49"/>
      <c r="R49"/>
    </row>
    <row r="50" spans="1:18" x14ac:dyDescent="0.25">
      <c r="A50" s="317">
        <v>114</v>
      </c>
      <c r="B50" s="305">
        <v>47</v>
      </c>
      <c r="C50" s="253" t="s">
        <v>396</v>
      </c>
      <c r="D50" s="254">
        <v>8361180</v>
      </c>
      <c r="E50" s="255">
        <v>4</v>
      </c>
      <c r="F50" s="255">
        <v>85</v>
      </c>
      <c r="G50" s="255">
        <v>9</v>
      </c>
      <c r="H50" s="255">
        <v>0</v>
      </c>
      <c r="I50" s="255">
        <v>2</v>
      </c>
      <c r="J50" s="304">
        <v>2.2773910842596241E-2</v>
      </c>
      <c r="K50" s="304">
        <v>0.48394560540517012</v>
      </c>
      <c r="L50" s="304">
        <v>5.1241299395841544E-2</v>
      </c>
      <c r="M50" s="304">
        <v>0</v>
      </c>
      <c r="N50" s="304">
        <v>1.138695542129812E-2</v>
      </c>
      <c r="O50" s="347">
        <v>100</v>
      </c>
      <c r="P50"/>
      <c r="Q50"/>
      <c r="R50"/>
    </row>
    <row r="51" spans="1:18" x14ac:dyDescent="0.25">
      <c r="A51" s="317">
        <v>175</v>
      </c>
      <c r="B51" s="295">
        <v>48</v>
      </c>
      <c r="C51" s="116" t="s">
        <v>410</v>
      </c>
      <c r="D51" s="117">
        <v>49244.682849999997</v>
      </c>
      <c r="E51" s="118">
        <v>3.9860697022001248</v>
      </c>
      <c r="F51" s="118">
        <v>86.895488359234292</v>
      </c>
      <c r="G51" s="118">
        <v>6.8218458642206592</v>
      </c>
      <c r="H51" s="118">
        <v>4.0560168504412157E-3</v>
      </c>
      <c r="I51" s="118">
        <v>2.2925400574944907</v>
      </c>
      <c r="J51" s="304">
        <v>1.3366394818548137E-4</v>
      </c>
      <c r="K51" s="304">
        <v>2.9138461997265043E-3</v>
      </c>
      <c r="L51" s="304">
        <v>2.2875537064021741E-4</v>
      </c>
      <c r="M51" s="304">
        <v>1.3600946963811904E-7</v>
      </c>
      <c r="N51" s="304">
        <v>7.6875212515463301E-5</v>
      </c>
      <c r="O51" s="347">
        <v>100.00000000000001</v>
      </c>
      <c r="P51"/>
      <c r="Q51"/>
      <c r="R51"/>
    </row>
    <row r="52" spans="1:18" x14ac:dyDescent="0.25">
      <c r="A52" s="317">
        <v>195</v>
      </c>
      <c r="B52" s="305">
        <v>49</v>
      </c>
      <c r="C52" s="253" t="s">
        <v>414</v>
      </c>
      <c r="D52" s="254">
        <v>7079164.2640530001</v>
      </c>
      <c r="E52" s="255">
        <v>3.8285840836353793</v>
      </c>
      <c r="F52" s="255">
        <v>52.144060948041634</v>
      </c>
      <c r="G52" s="255">
        <v>41.421051931980465</v>
      </c>
      <c r="H52" s="255">
        <v>1.3072672381659674E-3</v>
      </c>
      <c r="I52" s="255">
        <v>2.6049957691043608</v>
      </c>
      <c r="J52" s="304">
        <v>1.84556876324821E-2</v>
      </c>
      <c r="K52" s="304">
        <v>0.25136041934133896</v>
      </c>
      <c r="L52" s="304">
        <v>0.19967015982043521</v>
      </c>
      <c r="M52" s="304">
        <v>6.3016810582516118E-6</v>
      </c>
      <c r="N52" s="304">
        <v>1.2557380783152791E-2</v>
      </c>
      <c r="O52" s="347">
        <v>100</v>
      </c>
      <c r="P52"/>
      <c r="Q52"/>
      <c r="R52"/>
    </row>
    <row r="53" spans="1:18" x14ac:dyDescent="0.25">
      <c r="A53" s="317">
        <v>130</v>
      </c>
      <c r="B53" s="295">
        <v>50</v>
      </c>
      <c r="C53" s="116" t="s">
        <v>401</v>
      </c>
      <c r="D53" s="117">
        <v>145648923.36728001</v>
      </c>
      <c r="E53" s="118">
        <v>3.7939723240197445</v>
      </c>
      <c r="F53" s="118">
        <v>34.286178745419662</v>
      </c>
      <c r="G53" s="118">
        <v>59.511454513897334</v>
      </c>
      <c r="H53" s="118">
        <v>7.6461680162160303E-5</v>
      </c>
      <c r="I53" s="118">
        <v>2.4083179549831062</v>
      </c>
      <c r="J53" s="304">
        <v>0.37628030632798953</v>
      </c>
      <c r="K53" s="304">
        <v>3.4004501718330333</v>
      </c>
      <c r="L53" s="304">
        <v>5.9022540024192773</v>
      </c>
      <c r="M53" s="304">
        <v>7.5833511624795678E-6</v>
      </c>
      <c r="N53" s="304">
        <v>0.23885324942911323</v>
      </c>
      <c r="O53" s="347">
        <v>100.00000000000001</v>
      </c>
      <c r="P53"/>
      <c r="Q53"/>
      <c r="R53"/>
    </row>
    <row r="54" spans="1:18" x14ac:dyDescent="0.25">
      <c r="A54" s="317">
        <v>7</v>
      </c>
      <c r="B54" s="305">
        <v>51</v>
      </c>
      <c r="C54" s="253" t="s">
        <v>378</v>
      </c>
      <c r="D54" s="254">
        <v>8829000.0029639993</v>
      </c>
      <c r="E54" s="255">
        <v>3.6781574465468361</v>
      </c>
      <c r="F54" s="255">
        <v>52.901948881085048</v>
      </c>
      <c r="G54" s="255">
        <v>39.504099572126051</v>
      </c>
      <c r="H54" s="255">
        <v>0</v>
      </c>
      <c r="I54" s="255">
        <v>3.9157941002420684</v>
      </c>
      <c r="J54" s="304">
        <v>2.2113214789502629E-2</v>
      </c>
      <c r="K54" s="304">
        <v>0.31804841837018022</v>
      </c>
      <c r="L54" s="304">
        <v>0.23750006670444437</v>
      </c>
      <c r="M54" s="304">
        <v>0</v>
      </c>
      <c r="N54" s="304">
        <v>2.3541894893981244E-2</v>
      </c>
      <c r="O54" s="347">
        <v>100</v>
      </c>
      <c r="P54"/>
      <c r="Q54"/>
      <c r="R54"/>
    </row>
    <row r="55" spans="1:18" x14ac:dyDescent="0.25">
      <c r="A55" s="317">
        <v>212</v>
      </c>
      <c r="B55" s="295">
        <v>52</v>
      </c>
      <c r="C55" s="116" t="s">
        <v>423</v>
      </c>
      <c r="D55" s="117">
        <v>236976.60115500001</v>
      </c>
      <c r="E55" s="118">
        <v>3.1398091623758213</v>
      </c>
      <c r="F55" s="118">
        <v>75.030764917819141</v>
      </c>
      <c r="G55" s="118">
        <v>16.65459513820354</v>
      </c>
      <c r="H55" s="118">
        <v>9.5912763075641644E-3</v>
      </c>
      <c r="I55" s="118">
        <v>5.1652395052939379</v>
      </c>
      <c r="J55" s="304">
        <v>5.0666251022721655E-4</v>
      </c>
      <c r="K55" s="304">
        <v>1.210751154976729E-2</v>
      </c>
      <c r="L55" s="304">
        <v>2.6875069608227925E-3</v>
      </c>
      <c r="M55" s="304">
        <v>1.5477183099230737E-6</v>
      </c>
      <c r="N55" s="304">
        <v>8.3350072515132217E-4</v>
      </c>
      <c r="O55" s="347">
        <v>100.00000000000001</v>
      </c>
      <c r="P55"/>
      <c r="Q55"/>
      <c r="R55"/>
    </row>
    <row r="56" spans="1:18" x14ac:dyDescent="0.25">
      <c r="A56" s="317">
        <v>118</v>
      </c>
      <c r="B56" s="305">
        <v>53</v>
      </c>
      <c r="C56" s="253" t="s">
        <v>398</v>
      </c>
      <c r="D56" s="254">
        <v>12414208</v>
      </c>
      <c r="E56" s="255">
        <v>3</v>
      </c>
      <c r="F56" s="255">
        <v>69</v>
      </c>
      <c r="G56" s="255">
        <v>16</v>
      </c>
      <c r="H56" s="255">
        <v>0</v>
      </c>
      <c r="I56" s="255">
        <v>12</v>
      </c>
      <c r="J56" s="304">
        <v>2.5360062769858291E-2</v>
      </c>
      <c r="K56" s="304">
        <v>0.58328144370674073</v>
      </c>
      <c r="L56" s="304">
        <v>0.13525366810591088</v>
      </c>
      <c r="M56" s="304">
        <v>0</v>
      </c>
      <c r="N56" s="304">
        <v>0.10144025107943316</v>
      </c>
      <c r="O56" s="347">
        <v>100</v>
      </c>
      <c r="P56"/>
      <c r="Q56"/>
      <c r="R56"/>
    </row>
    <row r="57" spans="1:18" x14ac:dyDescent="0.25">
      <c r="A57" s="317">
        <v>205</v>
      </c>
      <c r="B57" s="295">
        <v>54</v>
      </c>
      <c r="C57" s="116" t="s">
        <v>418</v>
      </c>
      <c r="D57" s="117">
        <v>19803.719880000001</v>
      </c>
      <c r="E57" s="118">
        <v>2</v>
      </c>
      <c r="F57" s="118">
        <v>57</v>
      </c>
      <c r="G57" s="118">
        <v>40</v>
      </c>
      <c r="H57" s="118">
        <v>0</v>
      </c>
      <c r="I57" s="118">
        <v>1</v>
      </c>
      <c r="J57" s="304">
        <v>2.697036488264041E-5</v>
      </c>
      <c r="K57" s="304">
        <v>7.6865539915525164E-4</v>
      </c>
      <c r="L57" s="304">
        <v>5.3940729765280821E-4</v>
      </c>
      <c r="M57" s="304">
        <v>0</v>
      </c>
      <c r="N57" s="304">
        <v>1.3485182441320205E-5</v>
      </c>
      <c r="O57" s="347">
        <v>100</v>
      </c>
      <c r="P57"/>
      <c r="Q57"/>
      <c r="R57"/>
    </row>
    <row r="58" spans="1:18" x14ac:dyDescent="0.25">
      <c r="A58" s="317">
        <v>207</v>
      </c>
      <c r="B58" s="305">
        <v>55</v>
      </c>
      <c r="C58" s="253" t="s">
        <v>419</v>
      </c>
      <c r="D58" s="254">
        <v>1015760.9</v>
      </c>
      <c r="E58" s="255">
        <v>2</v>
      </c>
      <c r="F58" s="255">
        <v>98</v>
      </c>
      <c r="G58" s="255">
        <v>0</v>
      </c>
      <c r="H58" s="255">
        <v>0</v>
      </c>
      <c r="I58" s="255">
        <v>0</v>
      </c>
      <c r="J58" s="304">
        <v>1.3833482937812196E-3</v>
      </c>
      <c r="K58" s="304">
        <v>6.7784066395279757E-2</v>
      </c>
      <c r="L58" s="304">
        <v>0</v>
      </c>
      <c r="M58" s="304">
        <v>0</v>
      </c>
      <c r="N58" s="304">
        <v>0</v>
      </c>
      <c r="O58" s="347">
        <v>100</v>
      </c>
      <c r="P58"/>
      <c r="Q58"/>
      <c r="R58"/>
    </row>
    <row r="59" spans="1:18" x14ac:dyDescent="0.25">
      <c r="A59" s="317">
        <v>138</v>
      </c>
      <c r="B59" s="295">
        <v>56</v>
      </c>
      <c r="C59" s="116" t="s">
        <v>404</v>
      </c>
      <c r="D59" s="117">
        <v>6150467</v>
      </c>
      <c r="E59" s="118">
        <v>1</v>
      </c>
      <c r="F59" s="118">
        <v>43</v>
      </c>
      <c r="G59" s="118">
        <v>55</v>
      </c>
      <c r="H59" s="118">
        <v>0</v>
      </c>
      <c r="I59" s="118">
        <v>1</v>
      </c>
      <c r="J59" s="304">
        <v>4.1881106224937858E-3</v>
      </c>
      <c r="K59" s="304">
        <v>0.18008875676723279</v>
      </c>
      <c r="L59" s="304">
        <v>0.23034608423715822</v>
      </c>
      <c r="M59" s="304">
        <v>0</v>
      </c>
      <c r="N59" s="304">
        <v>4.1881106224937858E-3</v>
      </c>
      <c r="O59" s="347">
        <v>100</v>
      </c>
      <c r="P59"/>
      <c r="Q59"/>
      <c r="R59"/>
    </row>
    <row r="60" spans="1:18" x14ac:dyDescent="0.25">
      <c r="A60" s="317">
        <v>107</v>
      </c>
      <c r="B60" s="305">
        <v>57</v>
      </c>
      <c r="C60" s="253" t="s">
        <v>393</v>
      </c>
      <c r="D60" s="254">
        <v>56742154.815917999</v>
      </c>
      <c r="E60" s="255">
        <v>0.37136564503144609</v>
      </c>
      <c r="F60" s="255">
        <v>7.5704737233425616</v>
      </c>
      <c r="G60" s="255">
        <v>90.751865017512173</v>
      </c>
      <c r="H60" s="255">
        <v>4.2561325582496976E-7</v>
      </c>
      <c r="I60" s="255">
        <v>1.3062951885005707</v>
      </c>
      <c r="J60" s="304">
        <v>1.4348866693083353E-2</v>
      </c>
      <c r="K60" s="304">
        <v>0.29250879749669506</v>
      </c>
      <c r="L60" s="304">
        <v>3.5064805555040279</v>
      </c>
      <c r="M60" s="304">
        <v>1.6444891853484577E-8</v>
      </c>
      <c r="N60" s="304">
        <v>5.0472777362116271E-2</v>
      </c>
      <c r="O60" s="347">
        <v>100</v>
      </c>
      <c r="P60"/>
      <c r="Q60"/>
      <c r="R60"/>
    </row>
    <row r="61" spans="1:18" x14ac:dyDescent="0.25">
      <c r="A61" s="317">
        <v>123</v>
      </c>
      <c r="B61" s="295">
        <v>58</v>
      </c>
      <c r="C61" s="116" t="s">
        <v>400</v>
      </c>
      <c r="D61" s="117">
        <v>156132663.99921599</v>
      </c>
      <c r="E61" s="118">
        <v>2.3815381611931009E-3</v>
      </c>
      <c r="F61" s="118">
        <v>22.457552606753318</v>
      </c>
      <c r="G61" s="118">
        <v>76.702287995858583</v>
      </c>
      <c r="H61" s="118">
        <v>0</v>
      </c>
      <c r="I61" s="118">
        <v>0.8377778592269014</v>
      </c>
      <c r="J61" s="304">
        <v>2.5319863877654419E-4</v>
      </c>
      <c r="K61" s="304">
        <v>2.3876257130534047</v>
      </c>
      <c r="L61" s="304">
        <v>8.1547779615962099</v>
      </c>
      <c r="M61" s="304">
        <v>0</v>
      </c>
      <c r="N61" s="304">
        <v>8.9070255942113027E-2</v>
      </c>
      <c r="O61" s="347">
        <v>100</v>
      </c>
      <c r="P61"/>
      <c r="Q61"/>
      <c r="R61"/>
    </row>
    <row r="62" spans="1:18" x14ac:dyDescent="0.25">
      <c r="A62" s="317">
        <v>191</v>
      </c>
      <c r="B62" s="305">
        <v>59</v>
      </c>
      <c r="C62" s="253" t="s">
        <v>413</v>
      </c>
      <c r="D62" s="254">
        <v>8534638.0929140002</v>
      </c>
      <c r="E62" s="255">
        <v>4.7972762710777581E-4</v>
      </c>
      <c r="F62" s="255">
        <v>25.999621974674771</v>
      </c>
      <c r="G62" s="255">
        <v>71.795460934910196</v>
      </c>
      <c r="H62" s="255">
        <v>6.5890422298755895E-5</v>
      </c>
      <c r="I62" s="255">
        <v>2.2043714723656307</v>
      </c>
      <c r="J62" s="304">
        <v>2.787981523996842E-6</v>
      </c>
      <c r="K62" s="304">
        <v>0.15109921046929972</v>
      </c>
      <c r="L62" s="304">
        <v>0.41724596892644172</v>
      </c>
      <c r="M62" s="304">
        <v>3.8292829013162203E-7</v>
      </c>
      <c r="N62" s="304">
        <v>1.2810908919365586E-2</v>
      </c>
      <c r="O62" s="347">
        <v>100</v>
      </c>
      <c r="P62"/>
      <c r="Q62"/>
      <c r="R62"/>
    </row>
    <row r="63" spans="1:18" x14ac:dyDescent="0.25">
      <c r="A63" s="317">
        <v>249</v>
      </c>
      <c r="B63" s="295">
        <v>60</v>
      </c>
      <c r="C63" s="116" t="s">
        <v>441</v>
      </c>
      <c r="D63" s="117">
        <v>181794.66209</v>
      </c>
      <c r="E63" s="118">
        <v>0</v>
      </c>
      <c r="F63" s="118">
        <v>95</v>
      </c>
      <c r="G63" s="118">
        <v>0</v>
      </c>
      <c r="H63" s="118">
        <v>1</v>
      </c>
      <c r="I63" s="118">
        <v>4</v>
      </c>
      <c r="J63" s="304">
        <v>0</v>
      </c>
      <c r="K63" s="304">
        <v>1.1760202073130504E-2</v>
      </c>
      <c r="L63" s="304">
        <v>0</v>
      </c>
      <c r="M63" s="304">
        <v>1.2379160076979477E-4</v>
      </c>
      <c r="N63" s="304">
        <v>4.9516640307917909E-4</v>
      </c>
      <c r="O63" s="347">
        <v>100</v>
      </c>
      <c r="P63"/>
      <c r="Q63"/>
      <c r="R63"/>
    </row>
    <row r="64" spans="1:18" x14ac:dyDescent="0.25">
      <c r="A64" s="317">
        <v>262</v>
      </c>
      <c r="B64" s="305">
        <v>61</v>
      </c>
      <c r="C64" s="253" t="s">
        <v>447</v>
      </c>
      <c r="D64" s="254">
        <v>175203.30523900001</v>
      </c>
      <c r="E64" s="255">
        <v>0</v>
      </c>
      <c r="F64" s="255">
        <v>88</v>
      </c>
      <c r="G64" s="255">
        <v>12</v>
      </c>
      <c r="H64" s="255">
        <v>0</v>
      </c>
      <c r="I64" s="255">
        <v>0</v>
      </c>
      <c r="J64" s="304">
        <v>0</v>
      </c>
      <c r="K64" s="304">
        <v>1.0498687740546853E-2</v>
      </c>
      <c r="L64" s="304">
        <v>1.4316392373472982E-3</v>
      </c>
      <c r="M64" s="304">
        <v>0</v>
      </c>
      <c r="N64" s="304">
        <v>0</v>
      </c>
      <c r="O64" s="347">
        <v>100</v>
      </c>
      <c r="P64"/>
      <c r="Q64"/>
      <c r="R64"/>
    </row>
    <row r="65" spans="1:18" x14ac:dyDescent="0.25">
      <c r="A65" s="317">
        <v>217</v>
      </c>
      <c r="B65" s="295">
        <v>62</v>
      </c>
      <c r="C65" s="116" t="s">
        <v>425</v>
      </c>
      <c r="D65" s="117">
        <v>1902401.0537380001</v>
      </c>
      <c r="E65" s="118">
        <v>0</v>
      </c>
      <c r="F65" s="118">
        <v>34.547441660783797</v>
      </c>
      <c r="G65" s="118">
        <v>60.537822169000854</v>
      </c>
      <c r="H65" s="118">
        <v>0</v>
      </c>
      <c r="I65" s="118">
        <v>4.9147361702153463</v>
      </c>
      <c r="J65" s="304">
        <v>0</v>
      </c>
      <c r="K65" s="304">
        <v>4.4753604716619391E-2</v>
      </c>
      <c r="L65" s="304">
        <v>7.842218217946606E-2</v>
      </c>
      <c r="M65" s="304">
        <v>0</v>
      </c>
      <c r="N65" s="304">
        <v>6.3666699840748573E-3</v>
      </c>
      <c r="O65" s="347">
        <v>100</v>
      </c>
      <c r="P65"/>
      <c r="Q65"/>
      <c r="R65"/>
    </row>
    <row r="66" spans="1:18" x14ac:dyDescent="0.25">
      <c r="A66" s="317">
        <v>150</v>
      </c>
      <c r="B66" s="305">
        <v>63</v>
      </c>
      <c r="C66" s="253" t="s">
        <v>406</v>
      </c>
      <c r="D66" s="254">
        <v>6122</v>
      </c>
      <c r="E66" s="255">
        <v>0</v>
      </c>
      <c r="F66" s="255">
        <v>54</v>
      </c>
      <c r="G66" s="255">
        <v>46</v>
      </c>
      <c r="H66" s="255">
        <v>0</v>
      </c>
      <c r="I66" s="255">
        <v>0</v>
      </c>
      <c r="J66" s="304">
        <v>0</v>
      </c>
      <c r="K66" s="304">
        <v>2.2511121748461957E-4</v>
      </c>
      <c r="L66" s="304">
        <v>1.9176140748689816E-4</v>
      </c>
      <c r="M66" s="304">
        <v>0</v>
      </c>
      <c r="N66" s="304">
        <v>0</v>
      </c>
      <c r="O66" s="347">
        <v>100</v>
      </c>
      <c r="P66"/>
      <c r="Q66"/>
      <c r="R66"/>
    </row>
    <row r="67" spans="1:18" x14ac:dyDescent="0.25">
      <c r="A67" s="317">
        <v>105</v>
      </c>
      <c r="B67" s="295">
        <v>64</v>
      </c>
      <c r="C67" s="116" t="s">
        <v>390</v>
      </c>
      <c r="D67" s="117">
        <v>51870953.646650001</v>
      </c>
      <c r="E67" s="118">
        <v>0</v>
      </c>
      <c r="F67" s="118">
        <v>2.1976404911774616</v>
      </c>
      <c r="G67" s="118">
        <v>96.347144619762176</v>
      </c>
      <c r="H67" s="118">
        <v>1.6521991362139943E-4</v>
      </c>
      <c r="I67" s="118">
        <v>1.4550496691467312</v>
      </c>
      <c r="J67" s="304">
        <v>0</v>
      </c>
      <c r="K67" s="304">
        <v>7.7623090991481528E-2</v>
      </c>
      <c r="L67" s="304">
        <v>3.4030876313087153</v>
      </c>
      <c r="M67" s="304">
        <v>5.8357499509700221E-6</v>
      </c>
      <c r="N67" s="304">
        <v>5.1393962442322583E-2</v>
      </c>
      <c r="O67" s="347">
        <v>100</v>
      </c>
      <c r="P67"/>
      <c r="Q67"/>
      <c r="R67"/>
    </row>
    <row r="68" spans="1:18" x14ac:dyDescent="0.25">
      <c r="A68" s="317">
        <v>132</v>
      </c>
      <c r="B68" s="305">
        <v>65</v>
      </c>
      <c r="C68" s="253" t="s">
        <v>402</v>
      </c>
      <c r="D68" s="254">
        <v>23222878.139874998</v>
      </c>
      <c r="E68" s="255">
        <v>0</v>
      </c>
      <c r="F68" s="255">
        <v>55.235549319030639</v>
      </c>
      <c r="G68" s="255">
        <v>42.030162124451913</v>
      </c>
      <c r="H68" s="255">
        <v>0</v>
      </c>
      <c r="I68" s="255">
        <v>2.7342885565174475</v>
      </c>
      <c r="J68" s="304">
        <v>0</v>
      </c>
      <c r="K68" s="304">
        <v>0.87346352186144005</v>
      </c>
      <c r="L68" s="304">
        <v>0.66464104885768793</v>
      </c>
      <c r="M68" s="304">
        <v>0</v>
      </c>
      <c r="N68" s="304">
        <v>4.3238482133431178E-2</v>
      </c>
      <c r="O68" s="347">
        <v>100</v>
      </c>
      <c r="P68"/>
      <c r="Q68"/>
      <c r="R68"/>
    </row>
    <row r="69" spans="1:18" x14ac:dyDescent="0.25">
      <c r="A69" s="317">
        <v>154</v>
      </c>
      <c r="B69" s="295">
        <v>66</v>
      </c>
      <c r="C69" s="116" t="s">
        <v>407</v>
      </c>
      <c r="D69" s="117">
        <v>3598515.4275019998</v>
      </c>
      <c r="E69" s="118">
        <v>0</v>
      </c>
      <c r="F69" s="118">
        <v>84.987646572591728</v>
      </c>
      <c r="G69" s="118">
        <v>11.159802245421165</v>
      </c>
      <c r="H69" s="118">
        <v>0</v>
      </c>
      <c r="I69" s="118">
        <v>3.8525511819870935</v>
      </c>
      <c r="J69" s="304">
        <v>0</v>
      </c>
      <c r="K69" s="304">
        <v>0.20825202056040065</v>
      </c>
      <c r="L69" s="304">
        <v>2.7345755064277236E-2</v>
      </c>
      <c r="M69" s="304">
        <v>0</v>
      </c>
      <c r="N69" s="304">
        <v>9.4402139642246786E-3</v>
      </c>
      <c r="O69" s="347">
        <v>99.999999999999986</v>
      </c>
      <c r="P69"/>
      <c r="Q69"/>
      <c r="R69"/>
    </row>
    <row r="70" spans="1:18" x14ac:dyDescent="0.25">
      <c r="A70" s="317">
        <v>110</v>
      </c>
      <c r="B70" s="305">
        <v>67</v>
      </c>
      <c r="C70" s="253" t="s">
        <v>392</v>
      </c>
      <c r="D70" s="254">
        <v>1616652.095587</v>
      </c>
      <c r="E70" s="255">
        <v>0</v>
      </c>
      <c r="F70" s="255">
        <v>53.666094713554955</v>
      </c>
      <c r="G70" s="255">
        <v>40.571277700977795</v>
      </c>
      <c r="H70" s="255">
        <v>3.7544616429038048E-5</v>
      </c>
      <c r="I70" s="255">
        <v>5.7625900408508182</v>
      </c>
      <c r="J70" s="304">
        <v>0</v>
      </c>
      <c r="K70" s="304">
        <v>5.9078112850064771E-2</v>
      </c>
      <c r="L70" s="304">
        <v>4.4662734176636132E-2</v>
      </c>
      <c r="M70" s="304">
        <v>4.133084581887543E-8</v>
      </c>
      <c r="N70" s="304">
        <v>6.343724963762923E-3</v>
      </c>
      <c r="O70" s="347">
        <v>100.00000000000001</v>
      </c>
      <c r="P70"/>
      <c r="Q70"/>
      <c r="R70"/>
    </row>
    <row r="71" spans="1:18" x14ac:dyDescent="0.25">
      <c r="A71" s="317">
        <v>231</v>
      </c>
      <c r="B71" s="295">
        <v>68</v>
      </c>
      <c r="C71" s="116" t="s">
        <v>434</v>
      </c>
      <c r="D71" s="117">
        <v>4785152.2652690001</v>
      </c>
      <c r="E71" s="118">
        <v>0</v>
      </c>
      <c r="F71" s="118">
        <v>54.137351773405754</v>
      </c>
      <c r="G71" s="118">
        <v>42.889377542256724</v>
      </c>
      <c r="H71" s="118">
        <v>0</v>
      </c>
      <c r="I71" s="118">
        <v>2.9732706843375247</v>
      </c>
      <c r="J71" s="304">
        <v>0</v>
      </c>
      <c r="K71" s="304">
        <v>0.17640172232387194</v>
      </c>
      <c r="L71" s="304">
        <v>0.13975120355941492</v>
      </c>
      <c r="M71" s="304">
        <v>0</v>
      </c>
      <c r="N71" s="304">
        <v>9.688136794121234E-3</v>
      </c>
      <c r="O71" s="347">
        <v>100</v>
      </c>
      <c r="P71"/>
      <c r="Q71"/>
      <c r="R71"/>
    </row>
    <row r="72" spans="1:18" x14ac:dyDescent="0.25">
      <c r="A72" s="317">
        <v>219</v>
      </c>
      <c r="B72" s="305">
        <v>69</v>
      </c>
      <c r="C72" s="253" t="s">
        <v>428</v>
      </c>
      <c r="D72" s="254">
        <v>1957141.050729</v>
      </c>
      <c r="E72" s="255">
        <v>0</v>
      </c>
      <c r="F72" s="255">
        <v>10.410914906762155</v>
      </c>
      <c r="G72" s="255">
        <v>88.063221823630869</v>
      </c>
      <c r="H72" s="255">
        <v>2.403340691535492E-3</v>
      </c>
      <c r="I72" s="255">
        <v>1.5234599289154467</v>
      </c>
      <c r="J72" s="304">
        <v>0</v>
      </c>
      <c r="K72" s="304">
        <v>1.3874619277239699E-2</v>
      </c>
      <c r="L72" s="304">
        <v>0.11736179635243833</v>
      </c>
      <c r="M72" s="304">
        <v>3.2029305192855061E-6</v>
      </c>
      <c r="N72" s="304">
        <v>2.030314020154288E-3</v>
      </c>
      <c r="O72" s="347">
        <v>100</v>
      </c>
      <c r="P72"/>
      <c r="Q72"/>
      <c r="R72"/>
    </row>
    <row r="73" spans="1:18" x14ac:dyDescent="0.25">
      <c r="A73" s="317">
        <v>108</v>
      </c>
      <c r="B73" s="295">
        <v>70</v>
      </c>
      <c r="C73" s="116" t="s">
        <v>394</v>
      </c>
      <c r="D73" s="117">
        <v>286476.19038799999</v>
      </c>
      <c r="E73" s="118">
        <v>0</v>
      </c>
      <c r="F73" s="118">
        <v>43.087574297307313</v>
      </c>
      <c r="G73" s="118">
        <v>55.34370114073203</v>
      </c>
      <c r="H73" s="118">
        <v>0</v>
      </c>
      <c r="I73" s="118">
        <v>1.56872456196066</v>
      </c>
      <c r="J73" s="304">
        <v>0</v>
      </c>
      <c r="K73" s="304">
        <v>8.4052498915537007E-3</v>
      </c>
      <c r="L73" s="304">
        <v>1.0796097148601582E-2</v>
      </c>
      <c r="M73" s="304">
        <v>0</v>
      </c>
      <c r="N73" s="304">
        <v>3.0601680807827399E-4</v>
      </c>
      <c r="O73" s="347">
        <v>100</v>
      </c>
      <c r="P73"/>
      <c r="Q73"/>
      <c r="R73"/>
    </row>
    <row r="74" spans="1:18" x14ac:dyDescent="0.25">
      <c r="A74" s="317">
        <v>223</v>
      </c>
      <c r="B74" s="305">
        <v>71</v>
      </c>
      <c r="C74" s="253" t="s">
        <v>429</v>
      </c>
      <c r="D74" s="254">
        <v>464872.550552</v>
      </c>
      <c r="E74" s="255">
        <v>0</v>
      </c>
      <c r="F74" s="255">
        <v>69.96931934418221</v>
      </c>
      <c r="G74" s="255">
        <v>26.895014963142273</v>
      </c>
      <c r="H74" s="255">
        <v>4.5537702539884116E-2</v>
      </c>
      <c r="I74" s="255">
        <v>3.0901279901356329</v>
      </c>
      <c r="J74" s="304">
        <v>0</v>
      </c>
      <c r="K74" s="304">
        <v>2.2148871519938339E-2</v>
      </c>
      <c r="L74" s="304">
        <v>8.5136490754642163E-3</v>
      </c>
      <c r="M74" s="304">
        <v>1.4415014070776818E-5</v>
      </c>
      <c r="N74" s="304">
        <v>9.7818370215959943E-4</v>
      </c>
      <c r="O74" s="347">
        <v>100</v>
      </c>
      <c r="P74"/>
      <c r="Q74"/>
      <c r="R74"/>
    </row>
    <row r="75" spans="1:18" ht="31.5" x14ac:dyDescent="0.25">
      <c r="A75" s="310"/>
      <c r="B75" s="184"/>
      <c r="C75" s="180" t="s">
        <v>323</v>
      </c>
      <c r="D75" s="125">
        <v>1468554093.8118155</v>
      </c>
      <c r="E75" s="287">
        <v>4.9007973195125691</v>
      </c>
      <c r="F75" s="287">
        <v>23.039541116551234</v>
      </c>
      <c r="G75" s="287">
        <v>70.302434141570743</v>
      </c>
      <c r="H75" s="287">
        <v>0.23328813519804675</v>
      </c>
      <c r="I75" s="287">
        <v>1.5239392871673811</v>
      </c>
      <c r="J75" s="314">
        <v>4.9007973195125691</v>
      </c>
      <c r="K75" s="314">
        <v>23.039541116551234</v>
      </c>
      <c r="L75" s="314">
        <v>70.302434141570743</v>
      </c>
      <c r="M75" s="314">
        <v>0.23328813519804675</v>
      </c>
      <c r="N75" s="314">
        <v>1.5239392871673811</v>
      </c>
      <c r="O75" s="347">
        <v>99.999999999999986</v>
      </c>
    </row>
    <row r="76" spans="1:18" x14ac:dyDescent="0.25">
      <c r="A76" s="317">
        <v>101</v>
      </c>
      <c r="B76" s="295">
        <v>72</v>
      </c>
      <c r="C76" s="116" t="s">
        <v>451</v>
      </c>
      <c r="D76" s="117">
        <v>92606.651996999994</v>
      </c>
      <c r="E76" s="118">
        <v>97.541770491195351</v>
      </c>
      <c r="F76" s="118">
        <v>0.76864998854619848</v>
      </c>
      <c r="G76" s="118">
        <v>0.17454772710037489</v>
      </c>
      <c r="H76" s="118">
        <v>5.3440223961808579E-2</v>
      </c>
      <c r="I76" s="118">
        <v>1.461591569196258</v>
      </c>
      <c r="J76" s="304">
        <v>1.0130533058008171</v>
      </c>
      <c r="K76" s="304">
        <v>7.9830764602614509E-3</v>
      </c>
      <c r="L76" s="304">
        <v>1.8128249166342019E-3</v>
      </c>
      <c r="M76" s="304">
        <v>5.550216617416535E-4</v>
      </c>
      <c r="N76" s="304">
        <v>1.5179857444134933E-2</v>
      </c>
      <c r="O76" s="347">
        <v>100</v>
      </c>
      <c r="P76"/>
      <c r="Q76"/>
      <c r="R76"/>
    </row>
    <row r="77" spans="1:18" x14ac:dyDescent="0.25">
      <c r="A77" s="317">
        <v>143</v>
      </c>
      <c r="B77" s="305">
        <v>73</v>
      </c>
      <c r="C77" s="253" t="s">
        <v>457</v>
      </c>
      <c r="D77" s="254">
        <v>93922.167119999998</v>
      </c>
      <c r="E77" s="255">
        <v>61</v>
      </c>
      <c r="F77" s="255">
        <v>32</v>
      </c>
      <c r="G77" s="255">
        <v>3</v>
      </c>
      <c r="H77" s="255">
        <v>0</v>
      </c>
      <c r="I77" s="255">
        <v>4</v>
      </c>
      <c r="J77" s="304">
        <v>0.64253593311189439</v>
      </c>
      <c r="K77" s="304">
        <v>0.33706803048492823</v>
      </c>
      <c r="L77" s="304">
        <v>3.160012785796202E-2</v>
      </c>
      <c r="M77" s="304">
        <v>0</v>
      </c>
      <c r="N77" s="304">
        <v>4.2133503810616028E-2</v>
      </c>
      <c r="O77" s="347">
        <v>100</v>
      </c>
      <c r="P77"/>
      <c r="Q77"/>
      <c r="R77"/>
    </row>
    <row r="78" spans="1:18" x14ac:dyDescent="0.25">
      <c r="A78" s="317">
        <v>65</v>
      </c>
      <c r="B78" s="295">
        <v>74</v>
      </c>
      <c r="C78" s="116" t="s">
        <v>36</v>
      </c>
      <c r="D78" s="117">
        <v>102944.751088</v>
      </c>
      <c r="E78" s="118">
        <v>58.819478298387509</v>
      </c>
      <c r="F78" s="118">
        <v>0</v>
      </c>
      <c r="G78" s="118">
        <v>36.318629412345935</v>
      </c>
      <c r="H78" s="118">
        <v>4.8297081237389593E-2</v>
      </c>
      <c r="I78" s="118">
        <v>4.8135952080291675</v>
      </c>
      <c r="J78" s="304">
        <v>0.67908612392569967</v>
      </c>
      <c r="K78" s="304">
        <v>0</v>
      </c>
      <c r="L78" s="304">
        <v>0.41930799094829857</v>
      </c>
      <c r="M78" s="304">
        <v>5.5760232227905807E-4</v>
      </c>
      <c r="N78" s="304">
        <v>5.5574204439304969E-2</v>
      </c>
      <c r="O78" s="347">
        <v>100</v>
      </c>
      <c r="P78"/>
      <c r="Q78"/>
      <c r="R78"/>
    </row>
    <row r="79" spans="1:18" x14ac:dyDescent="0.25">
      <c r="A79" s="317">
        <v>111</v>
      </c>
      <c r="B79" s="305">
        <v>75</v>
      </c>
      <c r="C79" s="253" t="s">
        <v>452</v>
      </c>
      <c r="D79" s="254">
        <v>17491.50592</v>
      </c>
      <c r="E79" s="255">
        <v>57</v>
      </c>
      <c r="F79" s="255">
        <v>41</v>
      </c>
      <c r="G79" s="255">
        <v>2</v>
      </c>
      <c r="H79" s="255">
        <v>0</v>
      </c>
      <c r="I79" s="255">
        <v>0</v>
      </c>
      <c r="J79" s="304">
        <v>0.11181537829177053</v>
      </c>
      <c r="K79" s="304">
        <v>8.0428605437940212E-2</v>
      </c>
      <c r="L79" s="304">
        <v>3.9233466067287908E-3</v>
      </c>
      <c r="M79" s="304">
        <v>0</v>
      </c>
      <c r="N79" s="304">
        <v>0</v>
      </c>
      <c r="O79" s="347">
        <v>100</v>
      </c>
      <c r="P79"/>
      <c r="Q79"/>
      <c r="R79"/>
    </row>
    <row r="80" spans="1:18" x14ac:dyDescent="0.25">
      <c r="A80" s="317">
        <v>153</v>
      </c>
      <c r="B80" s="295">
        <v>76</v>
      </c>
      <c r="C80" s="116" t="s">
        <v>460</v>
      </c>
      <c r="D80" s="117">
        <v>109579.22684800001</v>
      </c>
      <c r="E80" s="118">
        <v>56</v>
      </c>
      <c r="F80" s="118">
        <v>38</v>
      </c>
      <c r="G80" s="118">
        <v>0</v>
      </c>
      <c r="H80" s="118">
        <v>0</v>
      </c>
      <c r="I80" s="118">
        <v>6</v>
      </c>
      <c r="J80" s="304">
        <v>0.68820169710223711</v>
      </c>
      <c r="K80" s="304">
        <v>0.46699400874794661</v>
      </c>
      <c r="L80" s="304">
        <v>0</v>
      </c>
      <c r="M80" s="304">
        <v>0</v>
      </c>
      <c r="N80" s="304">
        <v>7.3735896118096833E-2</v>
      </c>
      <c r="O80" s="347">
        <v>100</v>
      </c>
      <c r="P80"/>
      <c r="Q80"/>
      <c r="R80"/>
    </row>
    <row r="81" spans="1:18" x14ac:dyDescent="0.25">
      <c r="A81" s="317">
        <v>204</v>
      </c>
      <c r="B81" s="305">
        <v>77</v>
      </c>
      <c r="C81" s="253" t="s">
        <v>466</v>
      </c>
      <c r="D81" s="254">
        <v>81675.792593999999</v>
      </c>
      <c r="E81" s="255">
        <v>54.123601863281642</v>
      </c>
      <c r="F81" s="255">
        <v>37.446999617743849</v>
      </c>
      <c r="G81" s="255">
        <v>2.8188108054807892</v>
      </c>
      <c r="H81" s="255">
        <v>5.9378151673868543E-3</v>
      </c>
      <c r="I81" s="255">
        <v>5.60464989832633</v>
      </c>
      <c r="J81" s="304">
        <v>0.49576918430071171</v>
      </c>
      <c r="K81" s="304">
        <v>0.34301243479497218</v>
      </c>
      <c r="L81" s="304">
        <v>2.5820150278640572E-2</v>
      </c>
      <c r="M81" s="304">
        <v>5.439005684617764E-5</v>
      </c>
      <c r="N81" s="304">
        <v>5.1338281502461662E-2</v>
      </c>
      <c r="O81" s="347">
        <v>100</v>
      </c>
      <c r="P81"/>
      <c r="Q81"/>
      <c r="R81"/>
    </row>
    <row r="82" spans="1:18" x14ac:dyDescent="0.25">
      <c r="A82" s="317">
        <v>145</v>
      </c>
      <c r="B82" s="295">
        <v>78</v>
      </c>
      <c r="C82" s="116" t="s">
        <v>458</v>
      </c>
      <c r="D82" s="117">
        <v>156096.09205000001</v>
      </c>
      <c r="E82" s="118">
        <v>52.72723194391056</v>
      </c>
      <c r="F82" s="118">
        <v>43.475432931156156</v>
      </c>
      <c r="G82" s="118">
        <v>0.5592778895797994</v>
      </c>
      <c r="H82" s="118">
        <v>0</v>
      </c>
      <c r="I82" s="118">
        <v>3.2380572353534904</v>
      </c>
      <c r="J82" s="304">
        <v>0.92305267082832032</v>
      </c>
      <c r="K82" s="304">
        <v>0.7610889668020171</v>
      </c>
      <c r="L82" s="304">
        <v>9.790822136481997E-3</v>
      </c>
      <c r="M82" s="304">
        <v>0</v>
      </c>
      <c r="N82" s="304">
        <v>5.6686028626867682E-2</v>
      </c>
      <c r="O82" s="347">
        <v>100.00000000000001</v>
      </c>
      <c r="P82"/>
      <c r="Q82"/>
      <c r="R82"/>
    </row>
    <row r="83" spans="1:18" x14ac:dyDescent="0.25">
      <c r="A83" s="317">
        <v>165</v>
      </c>
      <c r="B83" s="305">
        <v>79</v>
      </c>
      <c r="C83" s="253" t="s">
        <v>465</v>
      </c>
      <c r="D83" s="254">
        <v>209453.18275000001</v>
      </c>
      <c r="E83" s="255">
        <v>51.397403002605898</v>
      </c>
      <c r="F83" s="255">
        <v>36.354649105981395</v>
      </c>
      <c r="G83" s="255">
        <v>8.8954806579823273</v>
      </c>
      <c r="H83" s="255">
        <v>0</v>
      </c>
      <c r="I83" s="255">
        <v>3.3524672334303727</v>
      </c>
      <c r="J83" s="304">
        <v>1.2073345253728378</v>
      </c>
      <c r="K83" s="304">
        <v>0.85397744748388804</v>
      </c>
      <c r="L83" s="304">
        <v>0.20895648983711945</v>
      </c>
      <c r="M83" s="304">
        <v>0</v>
      </c>
      <c r="N83" s="304">
        <v>7.8750076845252953E-2</v>
      </c>
      <c r="O83" s="347">
        <v>100</v>
      </c>
      <c r="P83"/>
      <c r="Q83"/>
      <c r="R83"/>
    </row>
    <row r="84" spans="1:18" x14ac:dyDescent="0.25">
      <c r="A84" s="317">
        <v>166</v>
      </c>
      <c r="B84" s="295">
        <v>80</v>
      </c>
      <c r="C84" s="116" t="s">
        <v>461</v>
      </c>
      <c r="D84" s="117">
        <v>102172.136402</v>
      </c>
      <c r="E84" s="118">
        <v>49.837716740935498</v>
      </c>
      <c r="F84" s="118">
        <v>39.515726135395077</v>
      </c>
      <c r="G84" s="118">
        <v>6.5972536176822567</v>
      </c>
      <c r="H84" s="118">
        <v>4.8067659841103595E-2</v>
      </c>
      <c r="I84" s="118">
        <v>4.0012358461460629</v>
      </c>
      <c r="J84" s="304">
        <v>0.57107098130009448</v>
      </c>
      <c r="K84" s="304">
        <v>0.45279531199691686</v>
      </c>
      <c r="L84" s="304">
        <v>7.5595359171839238E-2</v>
      </c>
      <c r="M84" s="304">
        <v>5.5078858883018142E-4</v>
      </c>
      <c r="N84" s="304">
        <v>4.5848602835268142E-2</v>
      </c>
      <c r="O84" s="347">
        <v>100</v>
      </c>
      <c r="P84"/>
      <c r="Q84"/>
      <c r="R84"/>
    </row>
    <row r="85" spans="1:18" x14ac:dyDescent="0.25">
      <c r="A85" s="317">
        <v>32</v>
      </c>
      <c r="B85" s="305">
        <v>81</v>
      </c>
      <c r="C85" s="253" t="s">
        <v>449</v>
      </c>
      <c r="D85" s="254">
        <v>135578.055636</v>
      </c>
      <c r="E85" s="255">
        <v>45</v>
      </c>
      <c r="F85" s="255">
        <v>32</v>
      </c>
      <c r="G85" s="255">
        <v>20</v>
      </c>
      <c r="H85" s="255">
        <v>0</v>
      </c>
      <c r="I85" s="255">
        <v>3</v>
      </c>
      <c r="J85" s="304">
        <v>0.68422887123510334</v>
      </c>
      <c r="K85" s="304">
        <v>0.4865627528782957</v>
      </c>
      <c r="L85" s="304">
        <v>0.30410172054893481</v>
      </c>
      <c r="M85" s="304">
        <v>0</v>
      </c>
      <c r="N85" s="304">
        <v>4.5615258082340224E-2</v>
      </c>
      <c r="O85" s="347">
        <v>100</v>
      </c>
      <c r="P85"/>
      <c r="Q85"/>
      <c r="R85"/>
    </row>
    <row r="86" spans="1:18" x14ac:dyDescent="0.25">
      <c r="A86" s="317">
        <v>151</v>
      </c>
      <c r="B86" s="295">
        <v>82</v>
      </c>
      <c r="C86" s="116" t="s">
        <v>459</v>
      </c>
      <c r="D86" s="117">
        <v>249173.39558899999</v>
      </c>
      <c r="E86" s="118">
        <v>41.460392534563773</v>
      </c>
      <c r="F86" s="118">
        <v>7.6570151981436236</v>
      </c>
      <c r="G86" s="118">
        <v>45.596689780143095</v>
      </c>
      <c r="H86" s="118">
        <v>1.9764617748017844E-2</v>
      </c>
      <c r="I86" s="118">
        <v>5.2661378694014873</v>
      </c>
      <c r="J86" s="304">
        <v>1.1586027646151202</v>
      </c>
      <c r="K86" s="304">
        <v>0.21397382983948962</v>
      </c>
      <c r="L86" s="304">
        <v>1.2741908025239015</v>
      </c>
      <c r="M86" s="304">
        <v>5.5231847468217605E-4</v>
      </c>
      <c r="N86" s="304">
        <v>0.14716121872812696</v>
      </c>
      <c r="O86" s="347">
        <v>100</v>
      </c>
      <c r="P86"/>
      <c r="Q86"/>
      <c r="R86"/>
    </row>
    <row r="87" spans="1:18" x14ac:dyDescent="0.25">
      <c r="A87" s="317">
        <v>135</v>
      </c>
      <c r="B87" s="305">
        <v>83</v>
      </c>
      <c r="C87" s="253" t="s">
        <v>456</v>
      </c>
      <c r="D87" s="254">
        <v>119979.36841</v>
      </c>
      <c r="E87" s="255">
        <v>41</v>
      </c>
      <c r="F87" s="255">
        <v>26</v>
      </c>
      <c r="G87" s="255">
        <v>29</v>
      </c>
      <c r="H87" s="255">
        <v>0</v>
      </c>
      <c r="I87" s="255">
        <v>4</v>
      </c>
      <c r="J87" s="304">
        <v>0.55168339002232458</v>
      </c>
      <c r="K87" s="304">
        <v>0.34984800342879119</v>
      </c>
      <c r="L87" s="304">
        <v>0.39021508074749783</v>
      </c>
      <c r="M87" s="304">
        <v>0</v>
      </c>
      <c r="N87" s="304">
        <v>5.3822769758275567E-2</v>
      </c>
      <c r="O87" s="347">
        <v>100</v>
      </c>
      <c r="P87"/>
      <c r="Q87"/>
      <c r="R87"/>
    </row>
    <row r="88" spans="1:18" x14ac:dyDescent="0.25">
      <c r="A88" s="317">
        <v>128</v>
      </c>
      <c r="B88" s="295">
        <v>84</v>
      </c>
      <c r="C88" s="116" t="s">
        <v>455</v>
      </c>
      <c r="D88" s="117">
        <v>92607.828124000007</v>
      </c>
      <c r="E88" s="118">
        <v>39</v>
      </c>
      <c r="F88" s="118">
        <v>52</v>
      </c>
      <c r="G88" s="118">
        <v>0</v>
      </c>
      <c r="H88" s="118">
        <v>0</v>
      </c>
      <c r="I88" s="118">
        <v>9</v>
      </c>
      <c r="J88" s="304">
        <v>0.40505293785607688</v>
      </c>
      <c r="K88" s="304">
        <v>0.54007058380810258</v>
      </c>
      <c r="L88" s="304">
        <v>0</v>
      </c>
      <c r="M88" s="304">
        <v>0</v>
      </c>
      <c r="N88" s="304">
        <v>9.3473754889863897E-2</v>
      </c>
      <c r="O88" s="347">
        <v>100</v>
      </c>
      <c r="P88"/>
      <c r="Q88"/>
      <c r="R88"/>
    </row>
    <row r="89" spans="1:18" x14ac:dyDescent="0.25">
      <c r="A89" s="317">
        <v>140</v>
      </c>
      <c r="B89" s="305">
        <v>85</v>
      </c>
      <c r="C89" s="253" t="s">
        <v>464</v>
      </c>
      <c r="D89" s="254">
        <v>109580.57055</v>
      </c>
      <c r="E89" s="255">
        <v>32</v>
      </c>
      <c r="F89" s="255">
        <v>58</v>
      </c>
      <c r="G89" s="255">
        <v>1</v>
      </c>
      <c r="H89" s="255">
        <v>0</v>
      </c>
      <c r="I89" s="255">
        <v>9</v>
      </c>
      <c r="J89" s="304">
        <v>0.39326293490983527</v>
      </c>
      <c r="K89" s="304">
        <v>0.71278906952407639</v>
      </c>
      <c r="L89" s="304">
        <v>1.2289466715932352E-2</v>
      </c>
      <c r="M89" s="304">
        <v>0</v>
      </c>
      <c r="N89" s="304">
        <v>0.11060520044339117</v>
      </c>
      <c r="O89" s="347">
        <v>100</v>
      </c>
      <c r="P89"/>
      <c r="Q89"/>
      <c r="R89"/>
    </row>
    <row r="90" spans="1:18" x14ac:dyDescent="0.25">
      <c r="A90" s="317">
        <v>180</v>
      </c>
      <c r="B90" s="295">
        <v>86</v>
      </c>
      <c r="C90" s="116" t="s">
        <v>463</v>
      </c>
      <c r="D90" s="117">
        <v>108639.259993</v>
      </c>
      <c r="E90" s="118">
        <v>30.553783203656248</v>
      </c>
      <c r="F90" s="118">
        <v>66.44795617579959</v>
      </c>
      <c r="G90" s="118">
        <v>0.90273635390072848</v>
      </c>
      <c r="H90" s="118">
        <v>1.2370035941754614E-3</v>
      </c>
      <c r="I90" s="118">
        <v>2.0942872630492699</v>
      </c>
      <c r="J90" s="304">
        <v>0.37226419908095182</v>
      </c>
      <c r="K90" s="304">
        <v>0.80959516605426918</v>
      </c>
      <c r="L90" s="304">
        <v>1.0998848277679042E-2</v>
      </c>
      <c r="M90" s="304">
        <v>1.5071526467821558E-5</v>
      </c>
      <c r="N90" s="304">
        <v>2.5516583836046207E-2</v>
      </c>
      <c r="O90" s="347">
        <v>100.00000000000001</v>
      </c>
      <c r="P90"/>
      <c r="Q90"/>
      <c r="R90"/>
    </row>
    <row r="91" spans="1:18" x14ac:dyDescent="0.25">
      <c r="A91" s="317">
        <v>213</v>
      </c>
      <c r="B91" s="305">
        <v>87</v>
      </c>
      <c r="C91" s="253" t="s">
        <v>467</v>
      </c>
      <c r="D91" s="254">
        <v>253900.58757100001</v>
      </c>
      <c r="E91" s="255">
        <v>28.903026604688947</v>
      </c>
      <c r="F91" s="255">
        <v>47.971226410503021</v>
      </c>
      <c r="G91" s="255">
        <v>18.296037147537987</v>
      </c>
      <c r="H91" s="255">
        <v>1.5938283875459281E-3</v>
      </c>
      <c r="I91" s="255">
        <v>4.8281160088824997</v>
      </c>
      <c r="J91" s="304">
        <v>0.82301264696517884</v>
      </c>
      <c r="K91" s="304">
        <v>1.3659789532169266</v>
      </c>
      <c r="L91" s="304">
        <v>0.52097900222413507</v>
      </c>
      <c r="M91" s="304">
        <v>4.5384206228063778E-5</v>
      </c>
      <c r="N91" s="304">
        <v>0.13748043036021365</v>
      </c>
      <c r="O91" s="347">
        <v>100</v>
      </c>
      <c r="P91"/>
      <c r="Q91"/>
      <c r="R91"/>
    </row>
    <row r="92" spans="1:18" x14ac:dyDescent="0.25">
      <c r="A92" s="317">
        <v>179</v>
      </c>
      <c r="B92" s="295">
        <v>88</v>
      </c>
      <c r="C92" s="116" t="s">
        <v>462</v>
      </c>
      <c r="D92" s="117">
        <v>177713.49170300001</v>
      </c>
      <c r="E92" s="118">
        <v>25.69352016133038</v>
      </c>
      <c r="F92" s="118">
        <v>70.152870174798281</v>
      </c>
      <c r="G92" s="118">
        <v>0.36589818824437886</v>
      </c>
      <c r="H92" s="118">
        <v>5.2964162468065127E-3</v>
      </c>
      <c r="I92" s="118">
        <v>3.7824150593801584</v>
      </c>
      <c r="J92" s="304">
        <v>0.51208669187241818</v>
      </c>
      <c r="K92" s="304">
        <v>1.3981872078095026</v>
      </c>
      <c r="L92" s="304">
        <v>7.2925621558923605E-3</v>
      </c>
      <c r="M92" s="304">
        <v>1.0556063387096587E-4</v>
      </c>
      <c r="N92" s="304">
        <v>7.5385716043749371E-2</v>
      </c>
      <c r="O92" s="347">
        <v>100</v>
      </c>
      <c r="P92"/>
      <c r="Q92"/>
      <c r="R92"/>
    </row>
    <row r="93" spans="1:18" x14ac:dyDescent="0.25">
      <c r="A93" s="317">
        <v>17</v>
      </c>
      <c r="B93" s="305">
        <v>89</v>
      </c>
      <c r="C93" s="253" t="s">
        <v>450</v>
      </c>
      <c r="D93" s="254">
        <v>6690052.639831</v>
      </c>
      <c r="E93" s="255">
        <v>22.402203746669912</v>
      </c>
      <c r="F93" s="255">
        <v>0.10039161103487908</v>
      </c>
      <c r="G93" s="255">
        <v>75.523705842026189</v>
      </c>
      <c r="H93" s="255">
        <v>0</v>
      </c>
      <c r="I93" s="255">
        <v>1.9736988002690234</v>
      </c>
      <c r="J93" s="304">
        <v>16.808143922589132</v>
      </c>
      <c r="K93" s="304">
        <v>7.5322797077303896E-2</v>
      </c>
      <c r="L93" s="304">
        <v>56.664662624933058</v>
      </c>
      <c r="M93" s="304">
        <v>0</v>
      </c>
      <c r="N93" s="304">
        <v>1.4808459859532612</v>
      </c>
      <c r="O93" s="347">
        <v>100</v>
      </c>
      <c r="P93"/>
      <c r="Q93"/>
      <c r="R93"/>
    </row>
    <row r="94" spans="1:18" x14ac:dyDescent="0.25">
      <c r="A94" s="317">
        <v>112</v>
      </c>
      <c r="B94" s="295">
        <v>90</v>
      </c>
      <c r="C94" s="116" t="s">
        <v>453</v>
      </c>
      <c r="D94" s="117">
        <v>7608.9510019999998</v>
      </c>
      <c r="E94" s="118">
        <v>5.9841200469617037</v>
      </c>
      <c r="F94" s="118">
        <v>0</v>
      </c>
      <c r="G94" s="118">
        <v>92.213202265162835</v>
      </c>
      <c r="H94" s="118">
        <v>0.56036683324488656</v>
      </c>
      <c r="I94" s="118">
        <v>1.2423108546305839</v>
      </c>
      <c r="J94" s="304">
        <v>5.1065144493127974E-3</v>
      </c>
      <c r="K94" s="304">
        <v>0</v>
      </c>
      <c r="L94" s="304">
        <v>7.868960617251318E-2</v>
      </c>
      <c r="M94" s="304">
        <v>4.7818581653179536E-4</v>
      </c>
      <c r="N94" s="304">
        <v>1.0601188278183292E-3</v>
      </c>
      <c r="O94" s="347">
        <v>100.00000000000001</v>
      </c>
      <c r="P94"/>
      <c r="Q94"/>
      <c r="R94"/>
    </row>
    <row r="95" spans="1:18" x14ac:dyDescent="0.25">
      <c r="A95" s="317">
        <v>120</v>
      </c>
      <c r="B95" s="305">
        <v>91</v>
      </c>
      <c r="C95" s="253" t="s">
        <v>454</v>
      </c>
      <c r="D95" s="254">
        <v>5849.7023680000002</v>
      </c>
      <c r="E95" s="255">
        <v>0</v>
      </c>
      <c r="F95" s="255">
        <v>81</v>
      </c>
      <c r="G95" s="255">
        <v>12</v>
      </c>
      <c r="H95" s="255">
        <v>0</v>
      </c>
      <c r="I95" s="255">
        <v>7</v>
      </c>
      <c r="J95" s="304">
        <v>0</v>
      </c>
      <c r="K95" s="304">
        <v>5.3139598537355677E-2</v>
      </c>
      <c r="L95" s="304">
        <v>7.8725331166452847E-3</v>
      </c>
      <c r="M95" s="304">
        <v>0</v>
      </c>
      <c r="N95" s="304">
        <v>4.59231098470975E-3</v>
      </c>
      <c r="O95" s="347">
        <v>100</v>
      </c>
      <c r="P95"/>
      <c r="Q95"/>
      <c r="R95"/>
    </row>
    <row r="96" spans="1:18" ht="21" x14ac:dyDescent="0.25">
      <c r="A96" s="318"/>
      <c r="B96" s="185"/>
      <c r="C96" s="124" t="s">
        <v>322</v>
      </c>
      <c r="D96" s="325">
        <v>8916625.3575460017</v>
      </c>
      <c r="E96" s="126">
        <v>28.045364673629837</v>
      </c>
      <c r="F96" s="126">
        <v>9.308815844382984</v>
      </c>
      <c r="G96" s="126">
        <v>60.048099359169896</v>
      </c>
      <c r="H96" s="126">
        <v>2.9143232874778925E-3</v>
      </c>
      <c r="I96" s="126">
        <v>2.5948057995297997</v>
      </c>
      <c r="J96" s="315">
        <v>28.045364673629837</v>
      </c>
      <c r="K96" s="315">
        <v>9.308815844382984</v>
      </c>
      <c r="L96" s="315">
        <v>60.048099359169896</v>
      </c>
      <c r="M96" s="315">
        <v>2.9143232874778925E-3</v>
      </c>
      <c r="N96" s="315">
        <v>2.5948057995297997</v>
      </c>
      <c r="O96" s="347">
        <v>100</v>
      </c>
      <c r="P96" s="77"/>
      <c r="Q96" s="77"/>
      <c r="R96" s="77"/>
    </row>
    <row r="97" spans="1:18" x14ac:dyDescent="0.25">
      <c r="A97" s="317">
        <v>64</v>
      </c>
      <c r="B97" s="295">
        <v>92</v>
      </c>
      <c r="C97" s="116" t="s">
        <v>497</v>
      </c>
      <c r="D97" s="117">
        <v>61887.976993999997</v>
      </c>
      <c r="E97" s="118">
        <v>98.343034953355996</v>
      </c>
      <c r="F97" s="118">
        <v>0</v>
      </c>
      <c r="G97" s="118">
        <v>0.29546072394247941</v>
      </c>
      <c r="H97" s="118">
        <v>0.13822434803830577</v>
      </c>
      <c r="I97" s="118">
        <v>1.2232799746632237</v>
      </c>
      <c r="J97" s="304">
        <v>0.77024436401875918</v>
      </c>
      <c r="K97" s="304">
        <v>0</v>
      </c>
      <c r="L97" s="304">
        <v>2.3141136280117524E-3</v>
      </c>
      <c r="M97" s="304">
        <v>1.0826036139434728E-3</v>
      </c>
      <c r="N97" s="304">
        <v>9.5809988632977895E-3</v>
      </c>
      <c r="O97" s="347">
        <v>100.00000000000001</v>
      </c>
      <c r="P97"/>
      <c r="Q97"/>
      <c r="R97"/>
    </row>
    <row r="98" spans="1:18" x14ac:dyDescent="0.25">
      <c r="A98" s="317">
        <v>129</v>
      </c>
      <c r="B98" s="305">
        <v>93</v>
      </c>
      <c r="C98" s="253" t="s">
        <v>507</v>
      </c>
      <c r="D98" s="254">
        <v>39803.236451999997</v>
      </c>
      <c r="E98" s="255">
        <v>97</v>
      </c>
      <c r="F98" s="255">
        <v>0</v>
      </c>
      <c r="G98" s="255">
        <v>0</v>
      </c>
      <c r="H98" s="255">
        <v>0</v>
      </c>
      <c r="I98" s="255">
        <v>3</v>
      </c>
      <c r="J98" s="304">
        <v>0.48861720658678098</v>
      </c>
      <c r="K98" s="304">
        <v>0</v>
      </c>
      <c r="L98" s="304">
        <v>0</v>
      </c>
      <c r="M98" s="304">
        <v>0</v>
      </c>
      <c r="N98" s="304">
        <v>1.5111872368663331E-2</v>
      </c>
      <c r="O98" s="347">
        <v>100</v>
      </c>
      <c r="P98"/>
      <c r="Q98"/>
      <c r="R98"/>
    </row>
    <row r="99" spans="1:18" x14ac:dyDescent="0.25">
      <c r="A99" s="317">
        <v>156</v>
      </c>
      <c r="B99" s="295">
        <v>94</v>
      </c>
      <c r="C99" s="116" t="s">
        <v>519</v>
      </c>
      <c r="D99" s="117">
        <v>147899.37678799999</v>
      </c>
      <c r="E99" s="118">
        <v>96.897251763270674</v>
      </c>
      <c r="F99" s="118">
        <v>0</v>
      </c>
      <c r="G99" s="118">
        <v>0</v>
      </c>
      <c r="H99" s="118">
        <v>1.4892272587931795E-2</v>
      </c>
      <c r="I99" s="118">
        <v>3.0878559641413967</v>
      </c>
      <c r="J99" s="304">
        <v>1.8136623573935111</v>
      </c>
      <c r="K99" s="304">
        <v>0</v>
      </c>
      <c r="L99" s="304">
        <v>0</v>
      </c>
      <c r="M99" s="304">
        <v>2.7874427517059089E-4</v>
      </c>
      <c r="N99" s="304">
        <v>5.7796563115107127E-2</v>
      </c>
      <c r="O99" s="347">
        <v>100</v>
      </c>
      <c r="P99"/>
      <c r="Q99"/>
      <c r="R99"/>
    </row>
    <row r="100" spans="1:18" x14ac:dyDescent="0.25">
      <c r="A100" s="317">
        <v>22</v>
      </c>
      <c r="B100" s="305">
        <v>95</v>
      </c>
      <c r="C100" s="253" t="s">
        <v>475</v>
      </c>
      <c r="D100" s="254">
        <v>1025502.590097</v>
      </c>
      <c r="E100" s="255">
        <v>96.692623874622839</v>
      </c>
      <c r="F100" s="255">
        <v>0</v>
      </c>
      <c r="G100" s="255">
        <v>0</v>
      </c>
      <c r="H100" s="255">
        <v>2.0217532906197749E-2</v>
      </c>
      <c r="I100" s="255">
        <v>3.2871585924709588</v>
      </c>
      <c r="J100" s="304">
        <v>12.548989121595973</v>
      </c>
      <c r="K100" s="304">
        <v>0</v>
      </c>
      <c r="L100" s="304">
        <v>0</v>
      </c>
      <c r="M100" s="304">
        <v>2.6238775031522414E-3</v>
      </c>
      <c r="N100" s="304">
        <v>0.42661493467554013</v>
      </c>
      <c r="O100" s="347">
        <v>100</v>
      </c>
      <c r="P100"/>
      <c r="Q100"/>
      <c r="R100"/>
    </row>
    <row r="101" spans="1:18" x14ac:dyDescent="0.25">
      <c r="A101" s="317">
        <v>142</v>
      </c>
      <c r="B101" s="295">
        <v>96</v>
      </c>
      <c r="C101" s="116" t="s">
        <v>513</v>
      </c>
      <c r="D101" s="117">
        <v>81467.435744000002</v>
      </c>
      <c r="E101" s="118">
        <v>96.080099506514756</v>
      </c>
      <c r="F101" s="118">
        <v>0</v>
      </c>
      <c r="G101" s="118">
        <v>0</v>
      </c>
      <c r="H101" s="118">
        <v>1.27568898099619E-2</v>
      </c>
      <c r="I101" s="118">
        <v>3.9071436036752885</v>
      </c>
      <c r="J101" s="304">
        <v>0.99059498875042695</v>
      </c>
      <c r="K101" s="304">
        <v>0</v>
      </c>
      <c r="L101" s="304">
        <v>0</v>
      </c>
      <c r="M101" s="304">
        <v>1.3152475052269062E-4</v>
      </c>
      <c r="N101" s="304">
        <v>4.0283023165130993E-2</v>
      </c>
      <c r="O101" s="347">
        <v>100.00000000000001</v>
      </c>
      <c r="P101"/>
      <c r="Q101"/>
      <c r="R101"/>
    </row>
    <row r="102" spans="1:18" x14ac:dyDescent="0.25">
      <c r="A102" s="317">
        <v>245</v>
      </c>
      <c r="B102" s="305">
        <v>97</v>
      </c>
      <c r="C102" s="253" t="s">
        <v>544</v>
      </c>
      <c r="D102" s="254">
        <v>161535.20616</v>
      </c>
      <c r="E102" s="255">
        <v>95.709352737603055</v>
      </c>
      <c r="F102" s="255">
        <v>0</v>
      </c>
      <c r="G102" s="255">
        <v>2.6298440211205651</v>
      </c>
      <c r="H102" s="255">
        <v>2.7207592312511523E-2</v>
      </c>
      <c r="I102" s="255">
        <v>1.6335956489638659</v>
      </c>
      <c r="J102" s="304">
        <v>1.9565916923860733</v>
      </c>
      <c r="K102" s="304">
        <v>0</v>
      </c>
      <c r="L102" s="304">
        <v>5.376204954705608E-2</v>
      </c>
      <c r="M102" s="304">
        <v>5.5620634311919425E-4</v>
      </c>
      <c r="N102" s="304">
        <v>3.3395687924498478E-2</v>
      </c>
      <c r="O102" s="347">
        <v>99.999999999999986</v>
      </c>
      <c r="P102"/>
      <c r="Q102"/>
      <c r="R102"/>
    </row>
    <row r="103" spans="1:18" x14ac:dyDescent="0.25">
      <c r="A103" s="317">
        <v>25</v>
      </c>
      <c r="B103" s="295">
        <v>98</v>
      </c>
      <c r="C103" s="116" t="s">
        <v>472</v>
      </c>
      <c r="D103" s="117">
        <v>116438.860665</v>
      </c>
      <c r="E103" s="118">
        <v>95.494843644571844</v>
      </c>
      <c r="F103" s="118">
        <v>0</v>
      </c>
      <c r="G103" s="118">
        <v>0.28483008382662306</v>
      </c>
      <c r="H103" s="118">
        <v>0</v>
      </c>
      <c r="I103" s="118">
        <v>4.2203262716015271</v>
      </c>
      <c r="J103" s="304">
        <v>1.4072021985727847</v>
      </c>
      <c r="K103" s="304">
        <v>0</v>
      </c>
      <c r="L103" s="304">
        <v>4.1972268332341293E-3</v>
      </c>
      <c r="M103" s="304">
        <v>0</v>
      </c>
      <c r="N103" s="304">
        <v>6.2190294066518756E-2</v>
      </c>
      <c r="O103" s="347">
        <v>99.999999999999986</v>
      </c>
      <c r="P103"/>
      <c r="Q103"/>
      <c r="R103"/>
    </row>
    <row r="104" spans="1:18" x14ac:dyDescent="0.25">
      <c r="A104" s="317">
        <v>21</v>
      </c>
      <c r="B104" s="305">
        <v>99</v>
      </c>
      <c r="C104" s="253" t="s">
        <v>477</v>
      </c>
      <c r="D104" s="254">
        <v>106510.76008199999</v>
      </c>
      <c r="E104" s="255">
        <v>95.164901719729144</v>
      </c>
      <c r="F104" s="255">
        <v>0</v>
      </c>
      <c r="G104" s="255">
        <v>0.31960178627670144</v>
      </c>
      <c r="H104" s="255">
        <v>0</v>
      </c>
      <c r="I104" s="255">
        <v>4.515496493994152</v>
      </c>
      <c r="J104" s="304">
        <v>1.2827703794529639</v>
      </c>
      <c r="K104" s="304">
        <v>0</v>
      </c>
      <c r="L104" s="304">
        <v>4.3080557773645571E-3</v>
      </c>
      <c r="M104" s="304">
        <v>0</v>
      </c>
      <c r="N104" s="304">
        <v>6.0866401859778992E-2</v>
      </c>
      <c r="O104" s="347">
        <v>100</v>
      </c>
      <c r="P104"/>
      <c r="Q104"/>
      <c r="R104"/>
    </row>
    <row r="105" spans="1:18" x14ac:dyDescent="0.25">
      <c r="A105" s="317">
        <v>198</v>
      </c>
      <c r="B105" s="295">
        <v>100</v>
      </c>
      <c r="C105" s="116" t="s">
        <v>535</v>
      </c>
      <c r="D105" s="117">
        <v>14879.854149000001</v>
      </c>
      <c r="E105" s="118">
        <v>93.852537699223319</v>
      </c>
      <c r="F105" s="118">
        <v>0</v>
      </c>
      <c r="G105" s="118">
        <v>3.4918657455557693</v>
      </c>
      <c r="H105" s="118">
        <v>0</v>
      </c>
      <c r="I105" s="118">
        <v>2.6555965552209027</v>
      </c>
      <c r="J105" s="304">
        <v>0.17673531167944462</v>
      </c>
      <c r="K105" s="304">
        <v>0</v>
      </c>
      <c r="L105" s="304">
        <v>6.5755918381382485E-3</v>
      </c>
      <c r="M105" s="304">
        <v>0</v>
      </c>
      <c r="N105" s="304">
        <v>5.0007990874572769E-3</v>
      </c>
      <c r="O105" s="347">
        <v>99.999999999999986</v>
      </c>
      <c r="P105"/>
      <c r="Q105"/>
      <c r="R105"/>
    </row>
    <row r="106" spans="1:18" x14ac:dyDescent="0.25">
      <c r="A106" s="317">
        <v>103</v>
      </c>
      <c r="B106" s="305">
        <v>101</v>
      </c>
      <c r="C106" s="253" t="s">
        <v>500</v>
      </c>
      <c r="D106" s="254">
        <v>129567.77074199999</v>
      </c>
      <c r="E106" s="255">
        <v>93.283462099462184</v>
      </c>
      <c r="F106" s="255">
        <v>0.89317600853495871</v>
      </c>
      <c r="G106" s="255">
        <v>0.29412975845991296</v>
      </c>
      <c r="H106" s="255">
        <v>2.1338321348306776E-2</v>
      </c>
      <c r="I106" s="255">
        <v>5.5078938121946299</v>
      </c>
      <c r="J106" s="304">
        <v>1.5296084650135602</v>
      </c>
      <c r="K106" s="304">
        <v>1.4645785572853148E-2</v>
      </c>
      <c r="L106" s="304">
        <v>4.8229703124973372E-3</v>
      </c>
      <c r="M106" s="304">
        <v>3.4989349911507825E-4</v>
      </c>
      <c r="N106" s="304">
        <v>9.031526928691562E-2</v>
      </c>
      <c r="O106" s="347">
        <v>100</v>
      </c>
      <c r="P106"/>
      <c r="Q106"/>
      <c r="R106"/>
    </row>
    <row r="107" spans="1:18" x14ac:dyDescent="0.25">
      <c r="A107" s="317">
        <v>38</v>
      </c>
      <c r="B107" s="295">
        <v>102</v>
      </c>
      <c r="C107" s="116" t="s">
        <v>492</v>
      </c>
      <c r="D107" s="117">
        <v>97342.369657000003</v>
      </c>
      <c r="E107" s="118">
        <v>92.942209058214715</v>
      </c>
      <c r="F107" s="118">
        <v>0</v>
      </c>
      <c r="G107" s="118">
        <v>4.2505344235037532E-2</v>
      </c>
      <c r="H107" s="118">
        <v>0</v>
      </c>
      <c r="I107" s="118">
        <v>7.0152855975502399</v>
      </c>
      <c r="J107" s="304">
        <v>1.1449685051409568</v>
      </c>
      <c r="K107" s="304">
        <v>0</v>
      </c>
      <c r="L107" s="304">
        <v>5.2362947838704554E-4</v>
      </c>
      <c r="M107" s="304">
        <v>0</v>
      </c>
      <c r="N107" s="304">
        <v>8.6422317106030183E-2</v>
      </c>
      <c r="O107" s="347">
        <v>100</v>
      </c>
      <c r="P107"/>
      <c r="Q107"/>
      <c r="R107"/>
    </row>
    <row r="108" spans="1:18" x14ac:dyDescent="0.25">
      <c r="A108" s="317">
        <v>36</v>
      </c>
      <c r="B108" s="305">
        <v>103</v>
      </c>
      <c r="C108" s="253" t="s">
        <v>470</v>
      </c>
      <c r="D108" s="254">
        <v>103800.251538</v>
      </c>
      <c r="E108" s="255">
        <v>92.690118463602118</v>
      </c>
      <c r="F108" s="255">
        <v>0</v>
      </c>
      <c r="G108" s="255">
        <v>0.5374413417096191</v>
      </c>
      <c r="H108" s="255">
        <v>6.0174929925130589E-3</v>
      </c>
      <c r="I108" s="255">
        <v>6.7664227016957401</v>
      </c>
      <c r="J108" s="304">
        <v>1.2176163717072046</v>
      </c>
      <c r="K108" s="304">
        <v>0</v>
      </c>
      <c r="L108" s="304">
        <v>7.0600554551550109E-3</v>
      </c>
      <c r="M108" s="304">
        <v>7.9048318264847954E-5</v>
      </c>
      <c r="N108" s="304">
        <v>8.8886573844560474E-2</v>
      </c>
      <c r="O108" s="347">
        <v>100</v>
      </c>
      <c r="P108"/>
      <c r="Q108"/>
      <c r="R108"/>
    </row>
    <row r="109" spans="1:18" x14ac:dyDescent="0.25">
      <c r="A109" s="317">
        <v>49</v>
      </c>
      <c r="B109" s="295">
        <v>104</v>
      </c>
      <c r="C109" s="116" t="s">
        <v>483</v>
      </c>
      <c r="D109" s="117">
        <v>95802.38609</v>
      </c>
      <c r="E109" s="118">
        <v>92.528465039030493</v>
      </c>
      <c r="F109" s="118">
        <v>0</v>
      </c>
      <c r="G109" s="118">
        <v>0.45070222410910815</v>
      </c>
      <c r="H109" s="118">
        <v>4.940186237910265E-2</v>
      </c>
      <c r="I109" s="118">
        <v>6.9714308744812907</v>
      </c>
      <c r="J109" s="304">
        <v>1.1218384456917057</v>
      </c>
      <c r="K109" s="304">
        <v>0</v>
      </c>
      <c r="L109" s="304">
        <v>5.4644274316133674E-3</v>
      </c>
      <c r="M109" s="304">
        <v>5.989606385696589E-4</v>
      </c>
      <c r="N109" s="304">
        <v>8.4523386108007623E-2</v>
      </c>
      <c r="O109" s="347">
        <v>99.999999999999986</v>
      </c>
      <c r="P109"/>
      <c r="Q109"/>
      <c r="R109"/>
    </row>
    <row r="110" spans="1:18" x14ac:dyDescent="0.25">
      <c r="A110" s="317">
        <v>169</v>
      </c>
      <c r="B110" s="305">
        <v>105</v>
      </c>
      <c r="C110" s="253" t="s">
        <v>525</v>
      </c>
      <c r="D110" s="254">
        <v>130497.168449</v>
      </c>
      <c r="E110" s="255">
        <v>92.514799995138603</v>
      </c>
      <c r="F110" s="255">
        <v>0</v>
      </c>
      <c r="G110" s="255">
        <v>3.3347635119813321</v>
      </c>
      <c r="H110" s="255">
        <v>6.9869299323039056E-5</v>
      </c>
      <c r="I110" s="255">
        <v>4.1503666235807399</v>
      </c>
      <c r="J110" s="304">
        <v>1.5278859538570797</v>
      </c>
      <c r="K110" s="304">
        <v>0</v>
      </c>
      <c r="L110" s="304">
        <v>5.5073764734497814E-2</v>
      </c>
      <c r="M110" s="304">
        <v>1.1538945233315846E-6</v>
      </c>
      <c r="N110" s="304">
        <v>6.8543485667800871E-2</v>
      </c>
      <c r="O110" s="347">
        <v>100</v>
      </c>
      <c r="P110"/>
      <c r="Q110"/>
      <c r="R110"/>
    </row>
    <row r="111" spans="1:18" x14ac:dyDescent="0.25">
      <c r="A111" s="317">
        <v>26</v>
      </c>
      <c r="B111" s="295">
        <v>106</v>
      </c>
      <c r="C111" s="116" t="s">
        <v>468</v>
      </c>
      <c r="D111" s="117">
        <v>96299.981878999999</v>
      </c>
      <c r="E111" s="118">
        <v>92.100339975042942</v>
      </c>
      <c r="F111" s="118">
        <v>3.2066420856183768</v>
      </c>
      <c r="G111" s="118">
        <v>1.6938628129332673</v>
      </c>
      <c r="H111" s="118">
        <v>2.6392977204892122E-3</v>
      </c>
      <c r="I111" s="118">
        <v>2.9965158286849212</v>
      </c>
      <c r="J111" s="304">
        <v>1.1224475968228929</v>
      </c>
      <c r="K111" s="304">
        <v>3.9080069670196872E-2</v>
      </c>
      <c r="L111" s="304">
        <v>2.0643487789945313E-2</v>
      </c>
      <c r="M111" s="304">
        <v>3.2165716049104892E-5</v>
      </c>
      <c r="N111" s="304">
        <v>3.651921362788195E-2</v>
      </c>
      <c r="O111" s="347">
        <v>99.999999999999986</v>
      </c>
      <c r="P111"/>
      <c r="Q111"/>
      <c r="R111"/>
    </row>
    <row r="112" spans="1:18" x14ac:dyDescent="0.25">
      <c r="A112" s="317">
        <v>43</v>
      </c>
      <c r="B112" s="305">
        <v>107</v>
      </c>
      <c r="C112" s="253" t="s">
        <v>487</v>
      </c>
      <c r="D112" s="254">
        <v>183634.50761999999</v>
      </c>
      <c r="E112" s="255">
        <v>92</v>
      </c>
      <c r="F112" s="255">
        <v>3</v>
      </c>
      <c r="G112" s="255">
        <v>0</v>
      </c>
      <c r="H112" s="255">
        <v>0</v>
      </c>
      <c r="I112" s="255">
        <v>5</v>
      </c>
      <c r="J112" s="304">
        <v>2.1380642797591971</v>
      </c>
      <c r="K112" s="304">
        <v>6.9719487383452072E-2</v>
      </c>
      <c r="L112" s="304">
        <v>0</v>
      </c>
      <c r="M112" s="304">
        <v>0</v>
      </c>
      <c r="N112" s="304">
        <v>0.11619914563908679</v>
      </c>
      <c r="O112" s="347">
        <v>100</v>
      </c>
      <c r="P112"/>
      <c r="Q112"/>
      <c r="R112"/>
    </row>
    <row r="113" spans="1:18" x14ac:dyDescent="0.25">
      <c r="A113" s="317">
        <v>237</v>
      </c>
      <c r="B113" s="295">
        <v>108</v>
      </c>
      <c r="C113" s="116" t="s">
        <v>541</v>
      </c>
      <c r="D113" s="117">
        <v>34889.346268000001</v>
      </c>
      <c r="E113" s="118">
        <v>90.794041179656944</v>
      </c>
      <c r="F113" s="118">
        <v>0.88060948074033907</v>
      </c>
      <c r="G113" s="118">
        <v>5.9778875939312899</v>
      </c>
      <c r="H113" s="118">
        <v>0.13328842817042535</v>
      </c>
      <c r="I113" s="118">
        <v>2.2141733175010083</v>
      </c>
      <c r="J113" s="304">
        <v>0.40089331506274889</v>
      </c>
      <c r="K113" s="304">
        <v>3.8882557646170669E-3</v>
      </c>
      <c r="L113" s="304">
        <v>2.6394850845570098E-2</v>
      </c>
      <c r="M113" s="304">
        <v>5.8852364246033003E-4</v>
      </c>
      <c r="N113" s="304">
        <v>9.7764927063886155E-3</v>
      </c>
      <c r="O113" s="347">
        <v>100</v>
      </c>
      <c r="P113"/>
      <c r="Q113"/>
      <c r="R113"/>
    </row>
    <row r="114" spans="1:18" x14ac:dyDescent="0.25">
      <c r="A114" s="317">
        <v>211</v>
      </c>
      <c r="B114" s="305">
        <v>109</v>
      </c>
      <c r="C114" s="253" t="s">
        <v>537</v>
      </c>
      <c r="D114" s="254">
        <v>81762.570022999993</v>
      </c>
      <c r="E114" s="255">
        <v>90.171105984924196</v>
      </c>
      <c r="F114" s="255">
        <v>4.686735603976687</v>
      </c>
      <c r="G114" s="255">
        <v>4.1635612113685525E-3</v>
      </c>
      <c r="H114" s="255">
        <v>6.3229502891224525E-3</v>
      </c>
      <c r="I114" s="255">
        <v>5.1316718995986257</v>
      </c>
      <c r="J114" s="304">
        <v>0.93304065241959155</v>
      </c>
      <c r="K114" s="304">
        <v>4.8495743707342887E-2</v>
      </c>
      <c r="L114" s="304">
        <v>4.3082224916856609E-5</v>
      </c>
      <c r="M114" s="304">
        <v>6.5426386851302599E-5</v>
      </c>
      <c r="N114" s="304">
        <v>5.3099698011969676E-2</v>
      </c>
      <c r="O114" s="347">
        <v>100</v>
      </c>
      <c r="P114"/>
      <c r="Q114"/>
      <c r="R114"/>
    </row>
    <row r="115" spans="1:18" x14ac:dyDescent="0.25">
      <c r="A115" s="317">
        <v>15</v>
      </c>
      <c r="B115" s="295">
        <v>110</v>
      </c>
      <c r="C115" s="116" t="s">
        <v>498</v>
      </c>
      <c r="D115" s="117">
        <v>75003.829524999994</v>
      </c>
      <c r="E115" s="118">
        <v>90.121753381571438</v>
      </c>
      <c r="F115" s="118">
        <v>0</v>
      </c>
      <c r="G115" s="118">
        <v>3.4406801970583536</v>
      </c>
      <c r="H115" s="118">
        <v>0</v>
      </c>
      <c r="I115" s="118">
        <v>6.4375664213702111</v>
      </c>
      <c r="J115" s="304">
        <v>0.85544423999513253</v>
      </c>
      <c r="K115" s="304">
        <v>0</v>
      </c>
      <c r="L115" s="304">
        <v>3.2659263116830893E-2</v>
      </c>
      <c r="M115" s="304">
        <v>0</v>
      </c>
      <c r="N115" s="304">
        <v>6.1105991706918127E-2</v>
      </c>
      <c r="O115" s="347">
        <v>100</v>
      </c>
      <c r="P115"/>
      <c r="Q115"/>
      <c r="R115"/>
    </row>
    <row r="116" spans="1:18" x14ac:dyDescent="0.25">
      <c r="A116" s="317">
        <v>126</v>
      </c>
      <c r="B116" s="305">
        <v>111</v>
      </c>
      <c r="C116" s="253" t="s">
        <v>506</v>
      </c>
      <c r="D116" s="254">
        <v>109395.4375</v>
      </c>
      <c r="E116" s="255">
        <v>90</v>
      </c>
      <c r="F116" s="255">
        <v>2</v>
      </c>
      <c r="G116" s="255">
        <v>2</v>
      </c>
      <c r="H116" s="255">
        <v>0</v>
      </c>
      <c r="I116" s="255">
        <v>6</v>
      </c>
      <c r="J116" s="304">
        <v>1.2460066340643157</v>
      </c>
      <c r="K116" s="304">
        <v>2.7689036312540348E-2</v>
      </c>
      <c r="L116" s="304">
        <v>2.7689036312540348E-2</v>
      </c>
      <c r="M116" s="304">
        <v>0</v>
      </c>
      <c r="N116" s="304">
        <v>8.3067108937621037E-2</v>
      </c>
      <c r="O116" s="347">
        <v>100</v>
      </c>
      <c r="P116"/>
      <c r="Q116"/>
      <c r="R116"/>
    </row>
    <row r="117" spans="1:18" x14ac:dyDescent="0.25">
      <c r="A117" s="317">
        <v>144</v>
      </c>
      <c r="B117" s="295">
        <v>112</v>
      </c>
      <c r="C117" s="116" t="s">
        <v>512</v>
      </c>
      <c r="D117" s="117">
        <v>61969.115646999999</v>
      </c>
      <c r="E117" s="118">
        <v>89.567081993468008</v>
      </c>
      <c r="F117" s="118">
        <v>0</v>
      </c>
      <c r="G117" s="118">
        <v>1.6163829815391065E-2</v>
      </c>
      <c r="H117" s="118">
        <v>6.1183961545721574E-2</v>
      </c>
      <c r="I117" s="118">
        <v>10.355570215170879</v>
      </c>
      <c r="J117" s="304">
        <v>0.70242888105277013</v>
      </c>
      <c r="K117" s="304">
        <v>0</v>
      </c>
      <c r="L117" s="304">
        <v>1.2676466217332585E-4</v>
      </c>
      <c r="M117" s="304">
        <v>4.7983456299348007E-4</v>
      </c>
      <c r="N117" s="304">
        <v>8.121344847916738E-2</v>
      </c>
      <c r="O117" s="347">
        <v>100</v>
      </c>
      <c r="P117"/>
      <c r="Q117"/>
      <c r="R117"/>
    </row>
    <row r="118" spans="1:18" x14ac:dyDescent="0.25">
      <c r="A118" s="317">
        <v>119</v>
      </c>
      <c r="B118" s="305">
        <v>113</v>
      </c>
      <c r="C118" s="253" t="s">
        <v>502</v>
      </c>
      <c r="D118" s="254">
        <v>86413.550247000006</v>
      </c>
      <c r="E118" s="255">
        <v>89</v>
      </c>
      <c r="F118" s="255">
        <v>6</v>
      </c>
      <c r="G118" s="255">
        <v>4</v>
      </c>
      <c r="H118" s="255">
        <v>0</v>
      </c>
      <c r="I118" s="255">
        <v>1</v>
      </c>
      <c r="J118" s="304">
        <v>0.97330844273528072</v>
      </c>
      <c r="K118" s="304">
        <v>6.5616299510243642E-2</v>
      </c>
      <c r="L118" s="304">
        <v>4.3744199673495764E-2</v>
      </c>
      <c r="M118" s="304">
        <v>0</v>
      </c>
      <c r="N118" s="304">
        <v>1.0936049918373941E-2</v>
      </c>
      <c r="O118" s="347">
        <v>100</v>
      </c>
      <c r="P118"/>
      <c r="Q118"/>
      <c r="R118"/>
    </row>
    <row r="119" spans="1:18" x14ac:dyDescent="0.25">
      <c r="A119" s="317">
        <v>185</v>
      </c>
      <c r="B119" s="295">
        <v>114</v>
      </c>
      <c r="C119" s="116" t="s">
        <v>533</v>
      </c>
      <c r="D119" s="117">
        <v>40858.040504999997</v>
      </c>
      <c r="E119" s="118">
        <v>89</v>
      </c>
      <c r="F119" s="118">
        <v>0</v>
      </c>
      <c r="G119" s="118">
        <v>3</v>
      </c>
      <c r="H119" s="118">
        <v>0</v>
      </c>
      <c r="I119" s="118">
        <v>8</v>
      </c>
      <c r="J119" s="304">
        <v>0.46019953657114288</v>
      </c>
      <c r="K119" s="304">
        <v>0</v>
      </c>
      <c r="L119" s="304">
        <v>1.5512343929364368E-2</v>
      </c>
      <c r="M119" s="304">
        <v>0</v>
      </c>
      <c r="N119" s="304">
        <v>4.1366250478304979E-2</v>
      </c>
      <c r="O119" s="347">
        <v>100</v>
      </c>
      <c r="P119"/>
      <c r="Q119"/>
      <c r="R119"/>
    </row>
    <row r="120" spans="1:18" x14ac:dyDescent="0.25">
      <c r="A120" s="317">
        <v>18</v>
      </c>
      <c r="B120" s="305">
        <v>115</v>
      </c>
      <c r="C120" s="253" t="s">
        <v>493</v>
      </c>
      <c r="D120" s="254">
        <v>102300.071188</v>
      </c>
      <c r="E120" s="255">
        <v>88.936655736406166</v>
      </c>
      <c r="F120" s="255">
        <v>0</v>
      </c>
      <c r="G120" s="255">
        <v>7.6586339208030072</v>
      </c>
      <c r="H120" s="255">
        <v>1.9452991887579273E-2</v>
      </c>
      <c r="I120" s="255">
        <v>3.3852573509032515</v>
      </c>
      <c r="J120" s="304">
        <v>1.15142423555389</v>
      </c>
      <c r="K120" s="304">
        <v>0</v>
      </c>
      <c r="L120" s="304">
        <v>9.9153005413019066E-2</v>
      </c>
      <c r="M120" s="304">
        <v>2.5184943292423705E-4</v>
      </c>
      <c r="N120" s="304">
        <v>4.3827455902655146E-2</v>
      </c>
      <c r="O120" s="347">
        <v>100</v>
      </c>
      <c r="P120"/>
      <c r="Q120"/>
      <c r="R120"/>
    </row>
    <row r="121" spans="1:18" x14ac:dyDescent="0.25">
      <c r="A121" s="317">
        <v>124</v>
      </c>
      <c r="B121" s="295">
        <v>116</v>
      </c>
      <c r="C121" s="116" t="s">
        <v>504</v>
      </c>
      <c r="D121" s="117">
        <v>205085.07041499999</v>
      </c>
      <c r="E121" s="118">
        <v>88.511214827210708</v>
      </c>
      <c r="F121" s="118">
        <v>5.6077826574065837</v>
      </c>
      <c r="G121" s="118">
        <v>5.1389949900111969</v>
      </c>
      <c r="H121" s="118">
        <v>0</v>
      </c>
      <c r="I121" s="118">
        <v>0.74200752537151171</v>
      </c>
      <c r="J121" s="304">
        <v>2.2972644048045567</v>
      </c>
      <c r="K121" s="304">
        <v>0.14554720002306429</v>
      </c>
      <c r="L121" s="304">
        <v>0.13338005008820991</v>
      </c>
      <c r="M121" s="304">
        <v>0</v>
      </c>
      <c r="N121" s="304">
        <v>1.9258434984320793E-2</v>
      </c>
      <c r="O121" s="347">
        <v>100</v>
      </c>
      <c r="P121"/>
      <c r="Q121"/>
      <c r="R121"/>
    </row>
    <row r="122" spans="1:18" x14ac:dyDescent="0.25">
      <c r="A122" s="317">
        <v>116</v>
      </c>
      <c r="B122" s="305">
        <v>117</v>
      </c>
      <c r="C122" s="253" t="s">
        <v>501</v>
      </c>
      <c r="D122" s="254">
        <v>91366.094435000006</v>
      </c>
      <c r="E122" s="255">
        <v>88</v>
      </c>
      <c r="F122" s="255">
        <v>0</v>
      </c>
      <c r="G122" s="255">
        <v>3</v>
      </c>
      <c r="H122" s="255">
        <v>0</v>
      </c>
      <c r="I122" s="255">
        <v>9</v>
      </c>
      <c r="J122" s="304">
        <v>1.0175279996298845</v>
      </c>
      <c r="K122" s="304">
        <v>0</v>
      </c>
      <c r="L122" s="304">
        <v>3.468845453283697E-2</v>
      </c>
      <c r="M122" s="304">
        <v>0</v>
      </c>
      <c r="N122" s="304">
        <v>0.1040653635985109</v>
      </c>
      <c r="O122" s="347">
        <v>100</v>
      </c>
      <c r="P122"/>
      <c r="Q122"/>
      <c r="R122"/>
    </row>
    <row r="123" spans="1:18" x14ac:dyDescent="0.25">
      <c r="A123" s="317">
        <v>174</v>
      </c>
      <c r="B123" s="295">
        <v>118</v>
      </c>
      <c r="C123" s="116" t="s">
        <v>528</v>
      </c>
      <c r="D123" s="117">
        <v>136176.59866399999</v>
      </c>
      <c r="E123" s="118">
        <v>87.404562196983349</v>
      </c>
      <c r="F123" s="118">
        <v>4.1943484782725022</v>
      </c>
      <c r="G123" s="118">
        <v>6.1883520272855082</v>
      </c>
      <c r="H123" s="118">
        <v>0</v>
      </c>
      <c r="I123" s="118">
        <v>2.2127372974586388</v>
      </c>
      <c r="J123" s="304">
        <v>1.5063129851821861</v>
      </c>
      <c r="K123" s="304">
        <v>7.2284574379105695E-2</v>
      </c>
      <c r="L123" s="304">
        <v>0.10664883824451431</v>
      </c>
      <c r="M123" s="304">
        <v>0</v>
      </c>
      <c r="N123" s="304">
        <v>3.8133878142964046E-2</v>
      </c>
      <c r="O123" s="347">
        <v>100</v>
      </c>
      <c r="P123"/>
      <c r="Q123"/>
      <c r="R123"/>
    </row>
    <row r="124" spans="1:18" x14ac:dyDescent="0.25">
      <c r="A124" s="317">
        <v>148</v>
      </c>
      <c r="B124" s="305">
        <v>119</v>
      </c>
      <c r="C124" s="253" t="s">
        <v>515</v>
      </c>
      <c r="D124" s="254">
        <v>126538.63432</v>
      </c>
      <c r="E124" s="255">
        <v>87</v>
      </c>
      <c r="F124" s="255">
        <v>2</v>
      </c>
      <c r="G124" s="255">
        <v>9</v>
      </c>
      <c r="H124" s="255">
        <v>0</v>
      </c>
      <c r="I124" s="255">
        <v>2</v>
      </c>
      <c r="J124" s="304">
        <v>1.3932242701366762</v>
      </c>
      <c r="K124" s="304">
        <v>3.2028144141073016E-2</v>
      </c>
      <c r="L124" s="304">
        <v>0.14412664863482857</v>
      </c>
      <c r="M124" s="304">
        <v>0</v>
      </c>
      <c r="N124" s="304">
        <v>3.2028144141073016E-2</v>
      </c>
      <c r="O124" s="347">
        <v>100</v>
      </c>
      <c r="P124"/>
      <c r="Q124"/>
      <c r="R124"/>
    </row>
    <row r="125" spans="1:18" x14ac:dyDescent="0.25">
      <c r="A125" s="317">
        <v>51</v>
      </c>
      <c r="B125" s="295">
        <v>120</v>
      </c>
      <c r="C125" s="116" t="s">
        <v>486</v>
      </c>
      <c r="D125" s="117">
        <v>126523.739331</v>
      </c>
      <c r="E125" s="118">
        <v>87</v>
      </c>
      <c r="F125" s="118">
        <v>1</v>
      </c>
      <c r="G125" s="118">
        <v>5</v>
      </c>
      <c r="H125" s="118">
        <v>0</v>
      </c>
      <c r="I125" s="118">
        <v>7</v>
      </c>
      <c r="J125" s="304">
        <v>1.393060272316645</v>
      </c>
      <c r="K125" s="304">
        <v>1.6012187038122357E-2</v>
      </c>
      <c r="L125" s="304">
        <v>8.0060935190611776E-2</v>
      </c>
      <c r="M125" s="304">
        <v>0</v>
      </c>
      <c r="N125" s="304">
        <v>0.1120853092668565</v>
      </c>
      <c r="O125" s="347">
        <v>100</v>
      </c>
      <c r="P125"/>
      <c r="Q125"/>
      <c r="R125"/>
    </row>
    <row r="126" spans="1:18" x14ac:dyDescent="0.25">
      <c r="A126" s="317">
        <v>10</v>
      </c>
      <c r="B126" s="305">
        <v>121</v>
      </c>
      <c r="C126" s="253" t="s">
        <v>478</v>
      </c>
      <c r="D126" s="254">
        <v>228684.784132</v>
      </c>
      <c r="E126" s="255">
        <v>86</v>
      </c>
      <c r="F126" s="255">
        <v>7</v>
      </c>
      <c r="G126" s="255">
        <v>1</v>
      </c>
      <c r="H126" s="255">
        <v>0</v>
      </c>
      <c r="I126" s="255">
        <v>6</v>
      </c>
      <c r="J126" s="304">
        <v>2.4889395917825654</v>
      </c>
      <c r="K126" s="304">
        <v>0.20258810630788324</v>
      </c>
      <c r="L126" s="304">
        <v>2.8941158043983319E-2</v>
      </c>
      <c r="M126" s="304">
        <v>0</v>
      </c>
      <c r="N126" s="304">
        <v>0.17364694826389993</v>
      </c>
      <c r="O126" s="347">
        <v>100</v>
      </c>
      <c r="P126"/>
      <c r="Q126"/>
      <c r="R126"/>
    </row>
    <row r="127" spans="1:18" x14ac:dyDescent="0.25">
      <c r="A127" s="317">
        <v>56</v>
      </c>
      <c r="B127" s="295">
        <v>122</v>
      </c>
      <c r="C127" s="116" t="s">
        <v>481</v>
      </c>
      <c r="D127" s="117">
        <v>136377.6525</v>
      </c>
      <c r="E127" s="118">
        <v>86</v>
      </c>
      <c r="F127" s="118">
        <v>12</v>
      </c>
      <c r="G127" s="118">
        <v>0</v>
      </c>
      <c r="H127" s="118">
        <v>0</v>
      </c>
      <c r="I127" s="118">
        <v>2</v>
      </c>
      <c r="J127" s="304">
        <v>1.4842952495942519</v>
      </c>
      <c r="K127" s="304">
        <v>0.20711096505966303</v>
      </c>
      <c r="L127" s="304">
        <v>0</v>
      </c>
      <c r="M127" s="304">
        <v>0</v>
      </c>
      <c r="N127" s="304">
        <v>3.4518494176610508E-2</v>
      </c>
      <c r="O127" s="347">
        <v>100</v>
      </c>
      <c r="P127"/>
      <c r="Q127"/>
      <c r="R127"/>
    </row>
    <row r="128" spans="1:18" x14ac:dyDescent="0.25">
      <c r="A128" s="317">
        <v>181</v>
      </c>
      <c r="B128" s="305">
        <v>123</v>
      </c>
      <c r="C128" s="253" t="s">
        <v>530</v>
      </c>
      <c r="D128" s="254">
        <v>139622.55292399999</v>
      </c>
      <c r="E128" s="255">
        <v>85</v>
      </c>
      <c r="F128" s="255">
        <v>12</v>
      </c>
      <c r="G128" s="255">
        <v>2</v>
      </c>
      <c r="H128" s="255">
        <v>0</v>
      </c>
      <c r="I128" s="255">
        <v>1</v>
      </c>
      <c r="J128" s="304">
        <v>1.5019419101769618</v>
      </c>
      <c r="K128" s="304">
        <v>0.21203885790733579</v>
      </c>
      <c r="L128" s="304">
        <v>3.5339809651222631E-2</v>
      </c>
      <c r="M128" s="304">
        <v>0</v>
      </c>
      <c r="N128" s="304">
        <v>1.7669904825611316E-2</v>
      </c>
      <c r="O128" s="347">
        <v>100</v>
      </c>
      <c r="P128"/>
      <c r="Q128"/>
      <c r="R128"/>
    </row>
    <row r="129" spans="1:18" x14ac:dyDescent="0.25">
      <c r="A129" s="317">
        <v>149</v>
      </c>
      <c r="B129" s="295">
        <v>124</v>
      </c>
      <c r="C129" s="116" t="s">
        <v>516</v>
      </c>
      <c r="D129" s="117">
        <v>75165.454979999995</v>
      </c>
      <c r="E129" s="118">
        <v>85</v>
      </c>
      <c r="F129" s="118">
        <v>3</v>
      </c>
      <c r="G129" s="118">
        <v>4</v>
      </c>
      <c r="H129" s="118">
        <v>0</v>
      </c>
      <c r="I129" s="118">
        <v>8</v>
      </c>
      <c r="J129" s="304">
        <v>0.80856670120788221</v>
      </c>
      <c r="K129" s="304">
        <v>2.8537648277925258E-2</v>
      </c>
      <c r="L129" s="304">
        <v>3.8050197703900342E-2</v>
      </c>
      <c r="M129" s="304">
        <v>0</v>
      </c>
      <c r="N129" s="304">
        <v>7.6100395407800683E-2</v>
      </c>
      <c r="O129" s="347">
        <v>100</v>
      </c>
      <c r="P129"/>
      <c r="Q129"/>
      <c r="R129"/>
    </row>
    <row r="130" spans="1:18" x14ac:dyDescent="0.25">
      <c r="A130" s="317">
        <v>122</v>
      </c>
      <c r="B130" s="305">
        <v>125</v>
      </c>
      <c r="C130" s="253" t="s">
        <v>503</v>
      </c>
      <c r="D130" s="254">
        <v>41625.004345000001</v>
      </c>
      <c r="E130" s="255">
        <v>83.929884649927871</v>
      </c>
      <c r="F130" s="255">
        <v>0</v>
      </c>
      <c r="G130" s="255">
        <v>10.539918551236557</v>
      </c>
      <c r="H130" s="255">
        <v>2.2690245526422468E-3</v>
      </c>
      <c r="I130" s="255">
        <v>5.5279277742829249</v>
      </c>
      <c r="J130" s="304">
        <v>0.44212956178961832</v>
      </c>
      <c r="K130" s="304">
        <v>0</v>
      </c>
      <c r="L130" s="304">
        <v>5.552264952815579E-2</v>
      </c>
      <c r="M130" s="304">
        <v>1.1952867984198563E-5</v>
      </c>
      <c r="N130" s="304">
        <v>2.9120262641162464E-2</v>
      </c>
      <c r="O130" s="347">
        <v>100</v>
      </c>
      <c r="P130"/>
      <c r="Q130"/>
      <c r="R130"/>
    </row>
    <row r="131" spans="1:18" x14ac:dyDescent="0.25">
      <c r="A131" s="317">
        <v>226</v>
      </c>
      <c r="B131" s="295">
        <v>126</v>
      </c>
      <c r="C131" s="116" t="s">
        <v>538</v>
      </c>
      <c r="D131" s="117">
        <v>125808.994616</v>
      </c>
      <c r="E131" s="118">
        <v>83.349663107110146</v>
      </c>
      <c r="F131" s="118">
        <v>6.2081344790426902</v>
      </c>
      <c r="G131" s="118">
        <v>8.694554407899032</v>
      </c>
      <c r="H131" s="118">
        <v>0</v>
      </c>
      <c r="I131" s="118">
        <v>1.7476480059481287</v>
      </c>
      <c r="J131" s="304">
        <v>1.3270710533569074</v>
      </c>
      <c r="K131" s="304">
        <v>9.8844257497445381E-2</v>
      </c>
      <c r="L131" s="304">
        <v>0.13843237088711444</v>
      </c>
      <c r="M131" s="304">
        <v>0</v>
      </c>
      <c r="N131" s="304">
        <v>2.7825584335839242E-2</v>
      </c>
      <c r="O131" s="347">
        <v>99.999999999999986</v>
      </c>
      <c r="P131"/>
      <c r="Q131"/>
      <c r="R131"/>
    </row>
    <row r="132" spans="1:18" x14ac:dyDescent="0.25">
      <c r="A132" s="317">
        <v>27</v>
      </c>
      <c r="B132" s="305">
        <v>127</v>
      </c>
      <c r="C132" s="253" t="s">
        <v>474</v>
      </c>
      <c r="D132" s="254">
        <v>78160.272920999996</v>
      </c>
      <c r="E132" s="255">
        <v>83.309235730690872</v>
      </c>
      <c r="F132" s="255">
        <v>13.48189371336831</v>
      </c>
      <c r="G132" s="255">
        <v>0</v>
      </c>
      <c r="H132" s="255">
        <v>0</v>
      </c>
      <c r="I132" s="255">
        <v>3.2088705559408162</v>
      </c>
      <c r="J132" s="304">
        <v>0.82405813913605652</v>
      </c>
      <c r="K132" s="304">
        <v>0.13335693393446349</v>
      </c>
      <c r="L132" s="304">
        <v>0</v>
      </c>
      <c r="M132" s="304">
        <v>0</v>
      </c>
      <c r="N132" s="304">
        <v>3.1740729294470305E-2</v>
      </c>
      <c r="O132" s="347">
        <v>100</v>
      </c>
      <c r="P132"/>
      <c r="Q132"/>
      <c r="R132"/>
    </row>
    <row r="133" spans="1:18" x14ac:dyDescent="0.25">
      <c r="A133" s="317">
        <v>184</v>
      </c>
      <c r="B133" s="295">
        <v>128</v>
      </c>
      <c r="C133" s="116" t="s">
        <v>532</v>
      </c>
      <c r="D133" s="117">
        <v>164439.279565</v>
      </c>
      <c r="E133" s="118">
        <v>83</v>
      </c>
      <c r="F133" s="118">
        <v>5</v>
      </c>
      <c r="G133" s="118">
        <v>9</v>
      </c>
      <c r="H133" s="118">
        <v>0</v>
      </c>
      <c r="I133" s="118">
        <v>3</v>
      </c>
      <c r="J133" s="304">
        <v>1.7272782066249814</v>
      </c>
      <c r="K133" s="304">
        <v>0.10405290401355309</v>
      </c>
      <c r="L133" s="304">
        <v>0.18729522722439557</v>
      </c>
      <c r="M133" s="304">
        <v>0</v>
      </c>
      <c r="N133" s="304">
        <v>6.243174240813186E-2</v>
      </c>
      <c r="O133" s="347">
        <v>100</v>
      </c>
      <c r="P133"/>
      <c r="Q133"/>
      <c r="R133"/>
    </row>
    <row r="134" spans="1:18" x14ac:dyDescent="0.25">
      <c r="A134" s="317">
        <v>20</v>
      </c>
      <c r="B134" s="305">
        <v>129</v>
      </c>
      <c r="C134" s="253" t="s">
        <v>471</v>
      </c>
      <c r="D134" s="254">
        <v>173308.64830299999</v>
      </c>
      <c r="E134" s="255">
        <v>83</v>
      </c>
      <c r="F134" s="255">
        <v>9</v>
      </c>
      <c r="G134" s="255">
        <v>2</v>
      </c>
      <c r="H134" s="255">
        <v>0</v>
      </c>
      <c r="I134" s="255">
        <v>6</v>
      </c>
      <c r="J134" s="304">
        <v>1.8204424881044114</v>
      </c>
      <c r="K134" s="304">
        <v>0.19739737822818917</v>
      </c>
      <c r="L134" s="304">
        <v>4.3866084050708708E-2</v>
      </c>
      <c r="M134" s="304">
        <v>0</v>
      </c>
      <c r="N134" s="304">
        <v>0.13159825215212612</v>
      </c>
      <c r="O134" s="347">
        <v>100</v>
      </c>
      <c r="P134"/>
      <c r="Q134"/>
      <c r="R134"/>
    </row>
    <row r="135" spans="1:18" x14ac:dyDescent="0.25">
      <c r="A135" s="317">
        <v>194</v>
      </c>
      <c r="B135" s="295">
        <v>130</v>
      </c>
      <c r="C135" s="116" t="s">
        <v>534</v>
      </c>
      <c r="D135" s="117">
        <v>50216.277949000003</v>
      </c>
      <c r="E135" s="118">
        <v>82.106000207347535</v>
      </c>
      <c r="F135" s="118">
        <v>0</v>
      </c>
      <c r="G135" s="118">
        <v>14.674873677143562</v>
      </c>
      <c r="H135" s="118">
        <v>3.3789691328453817E-3</v>
      </c>
      <c r="I135" s="118">
        <v>3.215747146376053</v>
      </c>
      <c r="J135" s="304">
        <v>0.52179276279591846</v>
      </c>
      <c r="K135" s="304">
        <v>0</v>
      </c>
      <c r="L135" s="304">
        <v>9.3260454294942077E-2</v>
      </c>
      <c r="M135" s="304">
        <v>2.1473724633729532E-5</v>
      </c>
      <c r="N135" s="304">
        <v>2.0436430756865614E-2</v>
      </c>
      <c r="O135" s="347">
        <v>100</v>
      </c>
      <c r="P135"/>
      <c r="Q135"/>
      <c r="R135"/>
    </row>
    <row r="136" spans="1:18" x14ac:dyDescent="0.25">
      <c r="A136" s="317">
        <v>133</v>
      </c>
      <c r="B136" s="305">
        <v>131</v>
      </c>
      <c r="C136" s="253" t="s">
        <v>509</v>
      </c>
      <c r="D136" s="254">
        <v>63280.391669999997</v>
      </c>
      <c r="E136" s="255">
        <v>81</v>
      </c>
      <c r="F136" s="255">
        <v>4</v>
      </c>
      <c r="G136" s="255">
        <v>8</v>
      </c>
      <c r="H136" s="255">
        <v>0</v>
      </c>
      <c r="I136" s="255">
        <v>7</v>
      </c>
      <c r="J136" s="304">
        <v>0.64868344298460745</v>
      </c>
      <c r="K136" s="304">
        <v>3.2033750270844812E-2</v>
      </c>
      <c r="L136" s="304">
        <v>6.4067500541689623E-2</v>
      </c>
      <c r="M136" s="304">
        <v>0</v>
      </c>
      <c r="N136" s="304">
        <v>5.6059062973978419E-2</v>
      </c>
      <c r="O136" s="347">
        <v>100</v>
      </c>
      <c r="P136"/>
      <c r="Q136"/>
      <c r="R136"/>
    </row>
    <row r="137" spans="1:18" x14ac:dyDescent="0.25">
      <c r="A137" s="317">
        <v>160</v>
      </c>
      <c r="B137" s="295">
        <v>132</v>
      </c>
      <c r="C137" s="116" t="s">
        <v>520</v>
      </c>
      <c r="D137" s="117">
        <v>101608.001411</v>
      </c>
      <c r="E137" s="118">
        <v>80.325101296170004</v>
      </c>
      <c r="F137" s="118">
        <v>9.6697542068190714E-2</v>
      </c>
      <c r="G137" s="118">
        <v>18.29355421936652</v>
      </c>
      <c r="H137" s="118">
        <v>0</v>
      </c>
      <c r="I137" s="118">
        <v>1.2846469423952849</v>
      </c>
      <c r="J137" s="304">
        <v>1.0328989279364735</v>
      </c>
      <c r="K137" s="304">
        <v>1.2434318279669395E-3</v>
      </c>
      <c r="L137" s="304">
        <v>0.23523646078778596</v>
      </c>
      <c r="M137" s="304">
        <v>0</v>
      </c>
      <c r="N137" s="304">
        <v>1.6519250248866191E-2</v>
      </c>
      <c r="O137" s="347">
        <v>100</v>
      </c>
      <c r="P137"/>
      <c r="Q137"/>
      <c r="R137"/>
    </row>
    <row r="138" spans="1:18" x14ac:dyDescent="0.25">
      <c r="A138" s="317">
        <v>182</v>
      </c>
      <c r="B138" s="305">
        <v>133</v>
      </c>
      <c r="C138" s="253" t="s">
        <v>531</v>
      </c>
      <c r="D138" s="254">
        <v>5612.3089650000002</v>
      </c>
      <c r="E138" s="255">
        <v>80</v>
      </c>
      <c r="F138" s="255">
        <v>0</v>
      </c>
      <c r="G138" s="255">
        <v>16</v>
      </c>
      <c r="H138" s="255">
        <v>0</v>
      </c>
      <c r="I138" s="255">
        <v>4</v>
      </c>
      <c r="J138" s="304">
        <v>5.6821172904612492E-2</v>
      </c>
      <c r="K138" s="304">
        <v>0</v>
      </c>
      <c r="L138" s="304">
        <v>1.1364234580922498E-2</v>
      </c>
      <c r="M138" s="304">
        <v>0</v>
      </c>
      <c r="N138" s="304">
        <v>2.8410586452306246E-3</v>
      </c>
      <c r="O138" s="347">
        <v>100</v>
      </c>
      <c r="P138"/>
      <c r="Q138"/>
      <c r="R138"/>
    </row>
    <row r="139" spans="1:18" x14ac:dyDescent="0.25">
      <c r="A139" s="317">
        <v>131</v>
      </c>
      <c r="B139" s="295">
        <v>134</v>
      </c>
      <c r="C139" s="116" t="s">
        <v>508</v>
      </c>
      <c r="D139" s="117">
        <v>15103.959717</v>
      </c>
      <c r="E139" s="118">
        <v>79.72682132410543</v>
      </c>
      <c r="F139" s="118">
        <v>14.141137126651095</v>
      </c>
      <c r="G139" s="118">
        <v>9.550118476159903E-3</v>
      </c>
      <c r="H139" s="118">
        <v>3.0284823396039799</v>
      </c>
      <c r="I139" s="118">
        <v>3.0940090911633318</v>
      </c>
      <c r="J139" s="304">
        <v>0.15239611777356321</v>
      </c>
      <c r="K139" s="304">
        <v>2.7030481878168724E-2</v>
      </c>
      <c r="L139" s="304">
        <v>1.8254847689560471E-5</v>
      </c>
      <c r="M139" s="304">
        <v>5.7888793712875765E-3</v>
      </c>
      <c r="N139" s="304">
        <v>5.9141323587027254E-3</v>
      </c>
      <c r="O139" s="347">
        <v>100</v>
      </c>
      <c r="P139"/>
      <c r="Q139"/>
      <c r="R139"/>
    </row>
    <row r="140" spans="1:18" x14ac:dyDescent="0.25">
      <c r="A140" s="317">
        <v>33</v>
      </c>
      <c r="B140" s="305">
        <v>135</v>
      </c>
      <c r="C140" s="253" t="s">
        <v>482</v>
      </c>
      <c r="D140" s="254">
        <v>162476.22634600001</v>
      </c>
      <c r="E140" s="255">
        <v>79</v>
      </c>
      <c r="F140" s="255">
        <v>15</v>
      </c>
      <c r="G140" s="255">
        <v>1</v>
      </c>
      <c r="H140" s="255">
        <v>0</v>
      </c>
      <c r="I140" s="255">
        <v>5</v>
      </c>
      <c r="J140" s="304">
        <v>1.6244096119927058</v>
      </c>
      <c r="K140" s="304">
        <v>0.30843220480874162</v>
      </c>
      <c r="L140" s="304">
        <v>2.0562146987249442E-2</v>
      </c>
      <c r="M140" s="304">
        <v>0</v>
      </c>
      <c r="N140" s="304">
        <v>0.10281073493624721</v>
      </c>
      <c r="O140" s="347">
        <v>100</v>
      </c>
      <c r="P140"/>
      <c r="Q140"/>
      <c r="R140"/>
    </row>
    <row r="141" spans="1:18" x14ac:dyDescent="0.25">
      <c r="A141" s="317">
        <v>19</v>
      </c>
      <c r="B141" s="295">
        <v>136</v>
      </c>
      <c r="C141" s="116" t="s">
        <v>473</v>
      </c>
      <c r="D141" s="117">
        <v>27650.11952</v>
      </c>
      <c r="E141" s="118">
        <v>78</v>
      </c>
      <c r="F141" s="118">
        <v>6</v>
      </c>
      <c r="G141" s="118">
        <v>3</v>
      </c>
      <c r="H141" s="118">
        <v>0</v>
      </c>
      <c r="I141" s="118">
        <v>13</v>
      </c>
      <c r="J141" s="304">
        <v>0.27294192569940651</v>
      </c>
      <c r="K141" s="304">
        <v>2.099553274610819E-2</v>
      </c>
      <c r="L141" s="304">
        <v>1.0497766373054095E-2</v>
      </c>
      <c r="M141" s="304">
        <v>0</v>
      </c>
      <c r="N141" s="304">
        <v>4.5490320949901082E-2</v>
      </c>
      <c r="O141" s="347">
        <v>100</v>
      </c>
      <c r="P141"/>
      <c r="Q141"/>
      <c r="R141"/>
    </row>
    <row r="142" spans="1:18" x14ac:dyDescent="0.25">
      <c r="A142" s="317">
        <v>44</v>
      </c>
      <c r="B142" s="305">
        <v>137</v>
      </c>
      <c r="C142" s="253" t="s">
        <v>469</v>
      </c>
      <c r="D142" s="254">
        <v>96421.247455999997</v>
      </c>
      <c r="E142" s="255">
        <v>76.684166775546458</v>
      </c>
      <c r="F142" s="255">
        <v>13.570597506406418</v>
      </c>
      <c r="G142" s="255">
        <v>6.2463966375620164</v>
      </c>
      <c r="H142" s="255">
        <v>0.10440012932763545</v>
      </c>
      <c r="I142" s="255">
        <v>3.3944389511574733</v>
      </c>
      <c r="J142" s="304">
        <v>0.93574407228963807</v>
      </c>
      <c r="K142" s="304">
        <v>0.16559619420808211</v>
      </c>
      <c r="L142" s="304">
        <v>7.6222105195155931E-2</v>
      </c>
      <c r="M142" s="304">
        <v>1.273950103031687E-3</v>
      </c>
      <c r="N142" s="304">
        <v>4.1420885964526762E-2</v>
      </c>
      <c r="O142" s="347">
        <v>99.999999999999986</v>
      </c>
      <c r="P142"/>
      <c r="Q142"/>
      <c r="R142"/>
    </row>
    <row r="143" spans="1:18" x14ac:dyDescent="0.25">
      <c r="A143" s="317">
        <v>61</v>
      </c>
      <c r="B143" s="295">
        <v>138</v>
      </c>
      <c r="C143" s="116" t="s">
        <v>491</v>
      </c>
      <c r="D143" s="117">
        <v>88873.601389999996</v>
      </c>
      <c r="E143" s="118">
        <v>74.818961426466046</v>
      </c>
      <c r="F143" s="118">
        <v>19.954646291571915</v>
      </c>
      <c r="G143" s="118">
        <v>3.455303481932237E-2</v>
      </c>
      <c r="H143" s="118">
        <v>1.2753972089173303E-2</v>
      </c>
      <c r="I143" s="118">
        <v>5.1790852750535414</v>
      </c>
      <c r="J143" s="304">
        <v>0.84151738080382332</v>
      </c>
      <c r="K143" s="304">
        <v>0.22443751372643822</v>
      </c>
      <c r="L143" s="304">
        <v>3.8863115453102162E-4</v>
      </c>
      <c r="M143" s="304">
        <v>1.4344878601228034E-4</v>
      </c>
      <c r="N143" s="304">
        <v>5.8251146400984756E-2</v>
      </c>
      <c r="O143" s="347">
        <v>100</v>
      </c>
      <c r="P143"/>
      <c r="Q143"/>
      <c r="R143"/>
    </row>
    <row r="144" spans="1:18" x14ac:dyDescent="0.25">
      <c r="A144" s="317">
        <v>46</v>
      </c>
      <c r="B144" s="305">
        <v>139</v>
      </c>
      <c r="C144" s="253" t="s">
        <v>490</v>
      </c>
      <c r="D144" s="254">
        <v>45264.523334999998</v>
      </c>
      <c r="E144" s="255">
        <v>74.221666945502335</v>
      </c>
      <c r="F144" s="255">
        <v>10.87423223373367</v>
      </c>
      <c r="G144" s="255">
        <v>7.668544912332095</v>
      </c>
      <c r="H144" s="255">
        <v>0</v>
      </c>
      <c r="I144" s="255">
        <v>7.235555908431901</v>
      </c>
      <c r="J144" s="304">
        <v>0.42517457962012345</v>
      </c>
      <c r="K144" s="304">
        <v>6.2292418224237679E-2</v>
      </c>
      <c r="L144" s="304">
        <v>4.3928821509665809E-2</v>
      </c>
      <c r="M144" s="304">
        <v>0</v>
      </c>
      <c r="N144" s="304">
        <v>4.1448468732779589E-2</v>
      </c>
      <c r="O144" s="347">
        <v>100</v>
      </c>
      <c r="P144"/>
      <c r="Q144"/>
      <c r="R144"/>
    </row>
    <row r="145" spans="1:18" x14ac:dyDescent="0.25">
      <c r="A145" s="317">
        <v>170</v>
      </c>
      <c r="B145" s="295">
        <v>140</v>
      </c>
      <c r="C145" s="116" t="s">
        <v>526</v>
      </c>
      <c r="D145" s="117">
        <v>65393.226866999998</v>
      </c>
      <c r="E145" s="118">
        <v>74.154940248240706</v>
      </c>
      <c r="F145" s="118">
        <v>0</v>
      </c>
      <c r="G145" s="118">
        <v>24.496764971874033</v>
      </c>
      <c r="H145" s="118">
        <v>1.1245209674728623E-2</v>
      </c>
      <c r="I145" s="118">
        <v>1.3370495702105338</v>
      </c>
      <c r="J145" s="304">
        <v>0.61369345758317373</v>
      </c>
      <c r="K145" s="304">
        <v>0</v>
      </c>
      <c r="L145" s="304">
        <v>0.20273098926201905</v>
      </c>
      <c r="M145" s="304">
        <v>9.3063409982259283E-5</v>
      </c>
      <c r="N145" s="304">
        <v>1.1065190949595105E-2</v>
      </c>
      <c r="O145" s="347">
        <v>100</v>
      </c>
      <c r="P145"/>
      <c r="Q145"/>
      <c r="R145"/>
    </row>
    <row r="146" spans="1:18" x14ac:dyDescent="0.25">
      <c r="A146" s="317">
        <v>239</v>
      </c>
      <c r="B146" s="305">
        <v>141</v>
      </c>
      <c r="C146" s="253" t="s">
        <v>540</v>
      </c>
      <c r="D146" s="254">
        <v>48228.591809999998</v>
      </c>
      <c r="E146" s="255">
        <v>74</v>
      </c>
      <c r="F146" s="255">
        <v>0</v>
      </c>
      <c r="G146" s="255">
        <v>16</v>
      </c>
      <c r="H146" s="255">
        <v>0</v>
      </c>
      <c r="I146" s="255">
        <v>10</v>
      </c>
      <c r="J146" s="304">
        <v>0.45166343895650779</v>
      </c>
      <c r="K146" s="304">
        <v>0</v>
      </c>
      <c r="L146" s="304">
        <v>9.7656959774380062E-2</v>
      </c>
      <c r="M146" s="304">
        <v>0</v>
      </c>
      <c r="N146" s="304">
        <v>6.1035599858987537E-2</v>
      </c>
      <c r="O146" s="347">
        <v>100</v>
      </c>
      <c r="P146"/>
      <c r="Q146"/>
      <c r="R146"/>
    </row>
    <row r="147" spans="1:18" x14ac:dyDescent="0.25">
      <c r="A147" s="317">
        <v>8</v>
      </c>
      <c r="B147" s="295">
        <v>142</v>
      </c>
      <c r="C147" s="116" t="s">
        <v>496</v>
      </c>
      <c r="D147" s="117">
        <v>238277.29171699999</v>
      </c>
      <c r="E147" s="118">
        <v>72.672581645953514</v>
      </c>
      <c r="F147" s="118">
        <v>23.531471797436136</v>
      </c>
      <c r="G147" s="118">
        <v>2.160080054772139</v>
      </c>
      <c r="H147" s="118">
        <v>3.268789762882842E-2</v>
      </c>
      <c r="I147" s="118">
        <v>1.6031786042093783</v>
      </c>
      <c r="J147" s="304">
        <v>2.1914515802219614</v>
      </c>
      <c r="K147" s="304">
        <v>0.70959473143075413</v>
      </c>
      <c r="L147" s="304">
        <v>6.5137507739824782E-2</v>
      </c>
      <c r="M147" s="304">
        <v>9.8570799729967204E-4</v>
      </c>
      <c r="N147" s="304">
        <v>4.8344068780833027E-2</v>
      </c>
      <c r="O147" s="347">
        <v>100</v>
      </c>
      <c r="P147"/>
      <c r="Q147"/>
      <c r="R147"/>
    </row>
    <row r="148" spans="1:18" x14ac:dyDescent="0.25">
      <c r="A148" s="317">
        <v>45</v>
      </c>
      <c r="B148" s="305">
        <v>143</v>
      </c>
      <c r="C148" s="253" t="s">
        <v>480</v>
      </c>
      <c r="D148" s="254">
        <v>105070.962411</v>
      </c>
      <c r="E148" s="255">
        <v>72.527369340148809</v>
      </c>
      <c r="F148" s="255">
        <v>14.525348798407039</v>
      </c>
      <c r="G148" s="255">
        <v>3.3759900835995329</v>
      </c>
      <c r="H148" s="255">
        <v>2.3602229920018436</v>
      </c>
      <c r="I148" s="255">
        <v>7.2110687858427784</v>
      </c>
      <c r="J148" s="304">
        <v>0.96441347831110735</v>
      </c>
      <c r="K148" s="304">
        <v>0.19314697728322508</v>
      </c>
      <c r="L148" s="304">
        <v>4.4891333697742404E-2</v>
      </c>
      <c r="M148" s="304">
        <v>3.1384439915791887E-2</v>
      </c>
      <c r="N148" s="304">
        <v>9.5887276670402102E-2</v>
      </c>
      <c r="O148" s="347">
        <v>100</v>
      </c>
      <c r="P148"/>
      <c r="Q148"/>
      <c r="R148"/>
    </row>
    <row r="149" spans="1:18" x14ac:dyDescent="0.25">
      <c r="A149" s="317">
        <v>177</v>
      </c>
      <c r="B149" s="295">
        <v>144</v>
      </c>
      <c r="C149" s="116" t="s">
        <v>529</v>
      </c>
      <c r="D149" s="117">
        <v>9845.4206940000004</v>
      </c>
      <c r="E149" s="118">
        <v>72</v>
      </c>
      <c r="F149" s="118">
        <v>0</v>
      </c>
      <c r="G149" s="118">
        <v>21</v>
      </c>
      <c r="H149" s="118">
        <v>3</v>
      </c>
      <c r="I149" s="118">
        <v>4</v>
      </c>
      <c r="J149" s="304">
        <v>8.9710940640485834E-2</v>
      </c>
      <c r="K149" s="304">
        <v>0</v>
      </c>
      <c r="L149" s="304">
        <v>2.6165691020141702E-2</v>
      </c>
      <c r="M149" s="304">
        <v>3.7379558600202432E-3</v>
      </c>
      <c r="N149" s="304">
        <v>4.9839411466936576E-3</v>
      </c>
      <c r="O149" s="347">
        <v>100</v>
      </c>
      <c r="P149"/>
      <c r="Q149"/>
      <c r="R149"/>
    </row>
    <row r="150" spans="1:18" x14ac:dyDescent="0.25">
      <c r="A150" s="317">
        <v>167</v>
      </c>
      <c r="B150" s="305">
        <v>145</v>
      </c>
      <c r="C150" s="253" t="s">
        <v>523</v>
      </c>
      <c r="D150" s="254">
        <v>73094.079903000005</v>
      </c>
      <c r="E150" s="255">
        <v>71.89093502713871</v>
      </c>
      <c r="F150" s="255">
        <v>9.0747275027166214</v>
      </c>
      <c r="G150" s="255">
        <v>11.99064181663374</v>
      </c>
      <c r="H150" s="255">
        <v>5.7043312255711902E-2</v>
      </c>
      <c r="I150" s="255">
        <v>6.9866523412552297</v>
      </c>
      <c r="J150" s="304">
        <v>0.66502040566412435</v>
      </c>
      <c r="K150" s="304">
        <v>8.3944922442166559E-2</v>
      </c>
      <c r="L150" s="304">
        <v>0.11091831650347576</v>
      </c>
      <c r="M150" s="304">
        <v>5.2767385265469781E-4</v>
      </c>
      <c r="N150" s="304">
        <v>6.4629377437667196E-2</v>
      </c>
      <c r="O150" s="347">
        <v>100.00000000000003</v>
      </c>
      <c r="P150"/>
      <c r="Q150"/>
      <c r="R150"/>
    </row>
    <row r="151" spans="1:18" x14ac:dyDescent="0.25">
      <c r="A151" s="317">
        <v>244</v>
      </c>
      <c r="B151" s="295">
        <v>146</v>
      </c>
      <c r="C151" s="116" t="s">
        <v>543</v>
      </c>
      <c r="D151" s="117">
        <v>21501.977699999999</v>
      </c>
      <c r="E151" s="118">
        <v>71</v>
      </c>
      <c r="F151" s="118">
        <v>0</v>
      </c>
      <c r="G151" s="118">
        <v>27</v>
      </c>
      <c r="H151" s="118">
        <v>0</v>
      </c>
      <c r="I151" s="118">
        <v>2</v>
      </c>
      <c r="J151" s="304">
        <v>0.19320367878321262</v>
      </c>
      <c r="K151" s="304">
        <v>0</v>
      </c>
      <c r="L151" s="304">
        <v>7.3471821509109025E-2</v>
      </c>
      <c r="M151" s="304">
        <v>0</v>
      </c>
      <c r="N151" s="304">
        <v>5.4423571488228907E-3</v>
      </c>
      <c r="O151" s="347">
        <v>100</v>
      </c>
      <c r="P151"/>
      <c r="Q151"/>
      <c r="R151"/>
    </row>
    <row r="152" spans="1:18" x14ac:dyDescent="0.25">
      <c r="A152" s="317">
        <v>137</v>
      </c>
      <c r="B152" s="305">
        <v>147</v>
      </c>
      <c r="C152" s="253" t="s">
        <v>510</v>
      </c>
      <c r="D152" s="254">
        <v>3241.782076</v>
      </c>
      <c r="E152" s="255">
        <v>70.97276653382842</v>
      </c>
      <c r="F152" s="255">
        <v>0</v>
      </c>
      <c r="G152" s="255">
        <v>12.947202727466999</v>
      </c>
      <c r="H152" s="255">
        <v>0.57802090212944135</v>
      </c>
      <c r="I152" s="255">
        <v>15.502009836575132</v>
      </c>
      <c r="J152" s="304">
        <v>2.9117506886274746E-2</v>
      </c>
      <c r="K152" s="304">
        <v>0</v>
      </c>
      <c r="L152" s="304">
        <v>5.3117594675603785E-3</v>
      </c>
      <c r="M152" s="304">
        <v>2.3714064450541965E-4</v>
      </c>
      <c r="N152" s="304">
        <v>6.3599025402571816E-3</v>
      </c>
      <c r="O152" s="347">
        <v>99.999999999999986</v>
      </c>
      <c r="P152"/>
      <c r="Q152"/>
      <c r="R152"/>
    </row>
    <row r="153" spans="1:18" x14ac:dyDescent="0.25">
      <c r="A153" s="317">
        <v>9</v>
      </c>
      <c r="B153" s="295">
        <v>148</v>
      </c>
      <c r="C153" s="116" t="s">
        <v>495</v>
      </c>
      <c r="D153" s="117">
        <v>324830.94433799997</v>
      </c>
      <c r="E153" s="118">
        <v>70</v>
      </c>
      <c r="F153" s="118">
        <v>25</v>
      </c>
      <c r="G153" s="118">
        <v>1</v>
      </c>
      <c r="H153" s="118">
        <v>0</v>
      </c>
      <c r="I153" s="118">
        <v>4</v>
      </c>
      <c r="J153" s="304">
        <v>2.877624155599797</v>
      </c>
      <c r="K153" s="304">
        <v>1.0277229127142133</v>
      </c>
      <c r="L153" s="304">
        <v>4.110891650856853E-2</v>
      </c>
      <c r="M153" s="304">
        <v>0</v>
      </c>
      <c r="N153" s="304">
        <v>0.16443566603427412</v>
      </c>
      <c r="O153" s="347">
        <v>100</v>
      </c>
      <c r="P153"/>
      <c r="Q153"/>
      <c r="R153"/>
    </row>
    <row r="154" spans="1:18" x14ac:dyDescent="0.25">
      <c r="A154" s="317">
        <v>209</v>
      </c>
      <c r="B154" s="305">
        <v>149</v>
      </c>
      <c r="C154" s="253" t="s">
        <v>536</v>
      </c>
      <c r="D154" s="254">
        <v>23189.104834999998</v>
      </c>
      <c r="E154" s="255">
        <v>70</v>
      </c>
      <c r="F154" s="255">
        <v>24</v>
      </c>
      <c r="G154" s="255">
        <v>1</v>
      </c>
      <c r="H154" s="255">
        <v>0</v>
      </c>
      <c r="I154" s="255">
        <v>5</v>
      </c>
      <c r="J154" s="304">
        <v>0.20542848328666993</v>
      </c>
      <c r="K154" s="304">
        <v>7.0432622841143988E-2</v>
      </c>
      <c r="L154" s="304">
        <v>2.9346926183809992E-3</v>
      </c>
      <c r="M154" s="304">
        <v>0</v>
      </c>
      <c r="N154" s="304">
        <v>1.4673463091904995E-2</v>
      </c>
      <c r="O154" s="347">
        <v>100</v>
      </c>
      <c r="P154"/>
      <c r="Q154"/>
      <c r="R154"/>
    </row>
    <row r="155" spans="1:18" x14ac:dyDescent="0.25">
      <c r="A155" s="317">
        <v>4</v>
      </c>
      <c r="B155" s="295">
        <v>150</v>
      </c>
      <c r="C155" s="116" t="s">
        <v>494</v>
      </c>
      <c r="D155" s="117">
        <v>144594.47921699999</v>
      </c>
      <c r="E155" s="118">
        <v>69.899829266333029</v>
      </c>
      <c r="F155" s="118">
        <v>24.466153408648296</v>
      </c>
      <c r="G155" s="118">
        <v>2.6892320526204583</v>
      </c>
      <c r="H155" s="118">
        <v>3.1504622893225691E-3</v>
      </c>
      <c r="I155" s="118">
        <v>2.9416348101088863</v>
      </c>
      <c r="J155" s="304">
        <v>1.2791057819592806</v>
      </c>
      <c r="K155" s="304">
        <v>0.44770922355282222</v>
      </c>
      <c r="L155" s="304">
        <v>4.9210596129364577E-2</v>
      </c>
      <c r="M155" s="304">
        <v>5.7650706338106824E-5</v>
      </c>
      <c r="N155" s="304">
        <v>5.3829345987190247E-2</v>
      </c>
      <c r="O155" s="347">
        <v>99.999999999999986</v>
      </c>
      <c r="P155"/>
      <c r="Q155"/>
      <c r="R155"/>
    </row>
    <row r="156" spans="1:18" x14ac:dyDescent="0.25">
      <c r="A156" s="317">
        <v>171</v>
      </c>
      <c r="B156" s="305">
        <v>151</v>
      </c>
      <c r="C156" s="253" t="s">
        <v>527</v>
      </c>
      <c r="D156" s="254">
        <v>14142.925144000001</v>
      </c>
      <c r="E156" s="255">
        <v>69.847511532202446</v>
      </c>
      <c r="F156" s="255">
        <v>19.631748664963062</v>
      </c>
      <c r="G156" s="255">
        <v>9.6087303914035882</v>
      </c>
      <c r="H156" s="255">
        <v>0.65311767369025375</v>
      </c>
      <c r="I156" s="255">
        <v>0.25889173774064905</v>
      </c>
      <c r="J156" s="304">
        <v>0.12501692615104626</v>
      </c>
      <c r="K156" s="304">
        <v>3.5137985866999129E-2</v>
      </c>
      <c r="L156" s="304">
        <v>1.7198235289937153E-2</v>
      </c>
      <c r="M156" s="304">
        <v>1.168986012365428E-3</v>
      </c>
      <c r="N156" s="304">
        <v>4.6337870237963787E-4</v>
      </c>
      <c r="O156" s="347">
        <v>99.999999999999986</v>
      </c>
      <c r="P156"/>
      <c r="Q156"/>
      <c r="R156"/>
    </row>
    <row r="157" spans="1:18" x14ac:dyDescent="0.25">
      <c r="A157" s="317">
        <v>60</v>
      </c>
      <c r="B157" s="295">
        <v>152</v>
      </c>
      <c r="C157" s="116" t="s">
        <v>479</v>
      </c>
      <c r="D157" s="117">
        <v>103040.009844</v>
      </c>
      <c r="E157" s="118">
        <v>68</v>
      </c>
      <c r="F157" s="118">
        <v>22</v>
      </c>
      <c r="G157" s="118">
        <v>0</v>
      </c>
      <c r="H157" s="118">
        <v>0</v>
      </c>
      <c r="I157" s="118">
        <v>10</v>
      </c>
      <c r="J157" s="304">
        <v>0.88673416131555804</v>
      </c>
      <c r="K157" s="304">
        <v>0.28688458160209229</v>
      </c>
      <c r="L157" s="304">
        <v>0</v>
      </c>
      <c r="M157" s="304">
        <v>0</v>
      </c>
      <c r="N157" s="304">
        <v>0.13040208254640559</v>
      </c>
      <c r="O157" s="347">
        <v>100</v>
      </c>
      <c r="P157"/>
      <c r="Q157"/>
      <c r="R157"/>
    </row>
    <row r="158" spans="1:18" x14ac:dyDescent="0.25">
      <c r="A158" s="317">
        <v>48</v>
      </c>
      <c r="B158" s="305">
        <v>153</v>
      </c>
      <c r="C158" s="253" t="s">
        <v>476</v>
      </c>
      <c r="D158" s="254">
        <v>25315.187948999999</v>
      </c>
      <c r="E158" s="255">
        <v>66.700371943913467</v>
      </c>
      <c r="F158" s="255">
        <v>0</v>
      </c>
      <c r="G158" s="255">
        <v>30.793602872223357</v>
      </c>
      <c r="H158" s="255">
        <v>0</v>
      </c>
      <c r="I158" s="255">
        <v>2.5060251838631808</v>
      </c>
      <c r="J158" s="304">
        <v>0.21369189359070156</v>
      </c>
      <c r="K158" s="304">
        <v>0</v>
      </c>
      <c r="L158" s="304">
        <v>9.8655271574477996E-2</v>
      </c>
      <c r="M158" s="304">
        <v>0</v>
      </c>
      <c r="N158" s="304">
        <v>8.0286998605646632E-3</v>
      </c>
      <c r="O158" s="347">
        <v>100.00000000000001</v>
      </c>
      <c r="P158"/>
      <c r="Q158"/>
      <c r="R158"/>
    </row>
    <row r="159" spans="1:18" x14ac:dyDescent="0.25">
      <c r="A159" s="317">
        <v>37</v>
      </c>
      <c r="B159" s="295">
        <v>154</v>
      </c>
      <c r="C159" s="116" t="s">
        <v>485</v>
      </c>
      <c r="D159" s="117">
        <v>14642.625457</v>
      </c>
      <c r="E159" s="118">
        <v>65.200722697286622</v>
      </c>
      <c r="F159" s="118">
        <v>0</v>
      </c>
      <c r="G159" s="118">
        <v>1.9018993277331506</v>
      </c>
      <c r="H159" s="118">
        <v>0.29730860717384594</v>
      </c>
      <c r="I159" s="118">
        <v>32.600069367806377</v>
      </c>
      <c r="J159" s="304">
        <v>0.12082310684784617</v>
      </c>
      <c r="K159" s="304">
        <v>0</v>
      </c>
      <c r="L159" s="304">
        <v>3.524399365255997E-3</v>
      </c>
      <c r="M159" s="304">
        <v>5.5094097312582122E-4</v>
      </c>
      <c r="N159" s="304">
        <v>6.0411012355812192E-2</v>
      </c>
      <c r="O159" s="347">
        <v>100</v>
      </c>
      <c r="P159"/>
      <c r="Q159"/>
      <c r="R159"/>
    </row>
    <row r="160" spans="1:18" x14ac:dyDescent="0.25">
      <c r="A160" s="317">
        <v>240</v>
      </c>
      <c r="B160" s="305">
        <v>155</v>
      </c>
      <c r="C160" s="253" t="s">
        <v>542</v>
      </c>
      <c r="D160" s="254">
        <v>44022.483219000002</v>
      </c>
      <c r="E160" s="255">
        <v>65.08786829274446</v>
      </c>
      <c r="F160" s="255">
        <v>32.020620324819951</v>
      </c>
      <c r="G160" s="255">
        <v>0.18566095986968653</v>
      </c>
      <c r="H160" s="255">
        <v>0.11230470334909104</v>
      </c>
      <c r="I160" s="255">
        <v>2.5935457192168068</v>
      </c>
      <c r="J160" s="304">
        <v>0.36262122474708158</v>
      </c>
      <c r="K160" s="304">
        <v>0.17839509671945819</v>
      </c>
      <c r="L160" s="304">
        <v>1.0343648735407942E-3</v>
      </c>
      <c r="M160" s="304">
        <v>6.2567833517209695E-4</v>
      </c>
      <c r="N160" s="304">
        <v>1.4449309061866858E-2</v>
      </c>
      <c r="O160" s="347">
        <v>100</v>
      </c>
      <c r="P160"/>
      <c r="Q160"/>
      <c r="R160"/>
    </row>
    <row r="161" spans="1:18" x14ac:dyDescent="0.25">
      <c r="A161" s="317">
        <v>168</v>
      </c>
      <c r="B161" s="295">
        <v>156</v>
      </c>
      <c r="C161" s="116" t="s">
        <v>524</v>
      </c>
      <c r="D161" s="117">
        <v>115676.95916</v>
      </c>
      <c r="E161" s="118">
        <v>64.412405460253439</v>
      </c>
      <c r="F161" s="118">
        <v>30.143369389431346</v>
      </c>
      <c r="G161" s="118">
        <v>0.73352349494539226</v>
      </c>
      <c r="H161" s="118">
        <v>0</v>
      </c>
      <c r="I161" s="118">
        <v>4.7107016553698156</v>
      </c>
      <c r="J161" s="304">
        <v>0.94296379292334154</v>
      </c>
      <c r="K161" s="304">
        <v>0.44128309954962042</v>
      </c>
      <c r="L161" s="304">
        <v>1.0738398792122537E-2</v>
      </c>
      <c r="M161" s="304">
        <v>0</v>
      </c>
      <c r="N161" s="304">
        <v>6.8962198640738465E-2</v>
      </c>
      <c r="O161" s="347">
        <v>99.999999999999986</v>
      </c>
      <c r="P161"/>
      <c r="Q161"/>
      <c r="R161"/>
    </row>
    <row r="162" spans="1:18" x14ac:dyDescent="0.25">
      <c r="A162" s="317">
        <v>141</v>
      </c>
      <c r="B162" s="305">
        <v>157</v>
      </c>
      <c r="C162" s="253" t="s">
        <v>511</v>
      </c>
      <c r="D162" s="254">
        <v>99283.650884000002</v>
      </c>
      <c r="E162" s="255">
        <v>62.741748915460583</v>
      </c>
      <c r="F162" s="255">
        <v>31.48689586743475</v>
      </c>
      <c r="G162" s="255">
        <v>0</v>
      </c>
      <c r="H162" s="255">
        <v>5.4002378849079061E-3</v>
      </c>
      <c r="I162" s="255">
        <v>5.7659549792197611</v>
      </c>
      <c r="J162" s="304">
        <v>0.788338968737337</v>
      </c>
      <c r="K162" s="304">
        <v>0.39562727284378907</v>
      </c>
      <c r="L162" s="304">
        <v>0</v>
      </c>
      <c r="M162" s="304">
        <v>6.7853033087439949E-5</v>
      </c>
      <c r="N162" s="304">
        <v>7.2448203639154982E-2</v>
      </c>
      <c r="O162" s="347">
        <v>100</v>
      </c>
      <c r="P162"/>
      <c r="Q162"/>
      <c r="R162"/>
    </row>
    <row r="163" spans="1:18" x14ac:dyDescent="0.25">
      <c r="A163" s="317">
        <v>152</v>
      </c>
      <c r="B163" s="295">
        <v>158</v>
      </c>
      <c r="C163" s="116" t="s">
        <v>517</v>
      </c>
      <c r="D163" s="117">
        <v>57958.776752999998</v>
      </c>
      <c r="E163" s="118">
        <v>59.7243161008466</v>
      </c>
      <c r="F163" s="118">
        <v>0</v>
      </c>
      <c r="G163" s="118">
        <v>10.968776153238657</v>
      </c>
      <c r="H163" s="118">
        <v>26.501923752641936</v>
      </c>
      <c r="I163" s="118">
        <v>2.8049839932728129</v>
      </c>
      <c r="J163" s="304">
        <v>0.43807556725752983</v>
      </c>
      <c r="K163" s="304">
        <v>0</v>
      </c>
      <c r="L163" s="304">
        <v>8.045555226345702E-2</v>
      </c>
      <c r="M163" s="304">
        <v>0.19439059397098479</v>
      </c>
      <c r="N163" s="304">
        <v>2.0574449976562569E-2</v>
      </c>
      <c r="O163" s="347">
        <v>100.00000000000001</v>
      </c>
      <c r="P163"/>
      <c r="Q163"/>
      <c r="R163"/>
    </row>
    <row r="164" spans="1:18" x14ac:dyDescent="0.25">
      <c r="A164" s="317">
        <v>12</v>
      </c>
      <c r="B164" s="305">
        <v>159</v>
      </c>
      <c r="C164" s="253" t="s">
        <v>499</v>
      </c>
      <c r="D164" s="254">
        <v>194175.320787</v>
      </c>
      <c r="E164" s="255">
        <v>59.148099145943888</v>
      </c>
      <c r="F164" s="255">
        <v>4.9521907222943025</v>
      </c>
      <c r="G164" s="255">
        <v>29.273008216371633</v>
      </c>
      <c r="H164" s="255">
        <v>0</v>
      </c>
      <c r="I164" s="255">
        <v>6.6267019153901749</v>
      </c>
      <c r="J164" s="304">
        <v>1.4534947223922072</v>
      </c>
      <c r="K164" s="304">
        <v>0.12169424179421033</v>
      </c>
      <c r="L164" s="304">
        <v>0.71934962518499879</v>
      </c>
      <c r="M164" s="304">
        <v>0</v>
      </c>
      <c r="N164" s="304">
        <v>0.16284337789317546</v>
      </c>
      <c r="O164" s="347">
        <v>100</v>
      </c>
      <c r="P164"/>
      <c r="Q164"/>
      <c r="R164"/>
    </row>
    <row r="165" spans="1:18" x14ac:dyDescent="0.25">
      <c r="A165" s="317">
        <v>147</v>
      </c>
      <c r="B165" s="295">
        <v>160</v>
      </c>
      <c r="C165" s="116" t="s">
        <v>514</v>
      </c>
      <c r="D165" s="117">
        <v>150915.74014000001</v>
      </c>
      <c r="E165" s="118">
        <v>57.638345491407286</v>
      </c>
      <c r="F165" s="118">
        <v>8.8967292277223642</v>
      </c>
      <c r="G165" s="118">
        <v>30.693770296624685</v>
      </c>
      <c r="H165" s="118">
        <v>0</v>
      </c>
      <c r="I165" s="118">
        <v>2.7711549842456664</v>
      </c>
      <c r="J165" s="304">
        <v>1.1008412114689667</v>
      </c>
      <c r="K165" s="304">
        <v>0.16991962724914308</v>
      </c>
      <c r="L165" s="304">
        <v>0.5862237541659443</v>
      </c>
      <c r="M165" s="304">
        <v>0</v>
      </c>
      <c r="N165" s="304">
        <v>5.2926599193935019E-2</v>
      </c>
      <c r="O165" s="347">
        <v>100</v>
      </c>
      <c r="P165"/>
      <c r="Q165"/>
      <c r="R165"/>
    </row>
    <row r="166" spans="1:18" x14ac:dyDescent="0.25">
      <c r="A166" s="317">
        <v>155</v>
      </c>
      <c r="B166" s="305">
        <v>161</v>
      </c>
      <c r="C166" s="253" t="s">
        <v>518</v>
      </c>
      <c r="D166" s="254">
        <v>112194.975986</v>
      </c>
      <c r="E166" s="255">
        <v>54.439608179940194</v>
      </c>
      <c r="F166" s="255">
        <v>29.947981374871997</v>
      </c>
      <c r="G166" s="255">
        <v>13.955780344570121</v>
      </c>
      <c r="H166" s="255">
        <v>1.7383879642039812E-2</v>
      </c>
      <c r="I166" s="255">
        <v>1.6392462209756584</v>
      </c>
      <c r="J166" s="304">
        <v>0.77297782727080977</v>
      </c>
      <c r="K166" s="304">
        <v>0.42522579328234733</v>
      </c>
      <c r="L166" s="304">
        <v>0.19815551818371546</v>
      </c>
      <c r="M166" s="304">
        <v>2.4683045974222435E-4</v>
      </c>
      <c r="N166" s="304">
        <v>2.3275350881723448E-2</v>
      </c>
      <c r="O166" s="347">
        <v>100.00000000000001</v>
      </c>
      <c r="P166"/>
      <c r="Q166"/>
      <c r="R166"/>
    </row>
    <row r="167" spans="1:18" x14ac:dyDescent="0.25">
      <c r="A167" s="317">
        <v>54</v>
      </c>
      <c r="B167" s="295">
        <v>162</v>
      </c>
      <c r="C167" s="116" t="s">
        <v>488</v>
      </c>
      <c r="D167" s="117">
        <v>100427.622241</v>
      </c>
      <c r="E167" s="118">
        <v>54</v>
      </c>
      <c r="F167" s="118">
        <v>13</v>
      </c>
      <c r="G167" s="118">
        <v>30</v>
      </c>
      <c r="H167" s="118">
        <v>0</v>
      </c>
      <c r="I167" s="118">
        <v>3</v>
      </c>
      <c r="J167" s="304">
        <v>0.68631829488642615</v>
      </c>
      <c r="K167" s="304">
        <v>0.16522477469488039</v>
      </c>
      <c r="L167" s="304">
        <v>0.3812879416035701</v>
      </c>
      <c r="M167" s="304">
        <v>0</v>
      </c>
      <c r="N167" s="304">
        <v>3.8128794160357013E-2</v>
      </c>
      <c r="O167" s="347">
        <v>100</v>
      </c>
      <c r="P167"/>
      <c r="Q167"/>
      <c r="R167"/>
    </row>
    <row r="168" spans="1:18" x14ac:dyDescent="0.25">
      <c r="A168" s="317">
        <v>163</v>
      </c>
      <c r="B168" s="305">
        <v>163</v>
      </c>
      <c r="C168" s="253" t="s">
        <v>522</v>
      </c>
      <c r="D168" s="254">
        <v>53867.739860000001</v>
      </c>
      <c r="E168" s="255">
        <v>51.522560180365588</v>
      </c>
      <c r="F168" s="255">
        <v>24.406011696130655</v>
      </c>
      <c r="G168" s="255">
        <v>21.417919659157871</v>
      </c>
      <c r="H168" s="255">
        <v>8.3382939221084175E-3</v>
      </c>
      <c r="I168" s="255">
        <v>2.6451701704237789</v>
      </c>
      <c r="J168" s="304">
        <v>0.35124069275226183</v>
      </c>
      <c r="K168" s="304">
        <v>0.16638118186400863</v>
      </c>
      <c r="L168" s="304">
        <v>0.14601069729570101</v>
      </c>
      <c r="M168" s="304">
        <v>5.6843994617515794E-5</v>
      </c>
      <c r="N168" s="304">
        <v>1.8032710328345219E-2</v>
      </c>
      <c r="O168" s="347">
        <v>100.00000000000001</v>
      </c>
      <c r="P168"/>
      <c r="Q168"/>
      <c r="R168"/>
    </row>
    <row r="169" spans="1:18" x14ac:dyDescent="0.25">
      <c r="A169" s="317">
        <v>238</v>
      </c>
      <c r="B169" s="295">
        <v>164</v>
      </c>
      <c r="C169" s="116" t="s">
        <v>539</v>
      </c>
      <c r="D169" s="117">
        <v>21278.698220999999</v>
      </c>
      <c r="E169" s="118">
        <v>34.144719029610201</v>
      </c>
      <c r="F169" s="118">
        <v>57.762351270529841</v>
      </c>
      <c r="G169" s="118">
        <v>6.4483878013795612</v>
      </c>
      <c r="H169" s="118">
        <v>0.18460088943262482</v>
      </c>
      <c r="I169" s="118">
        <v>1.4599410090477645</v>
      </c>
      <c r="J169" s="304">
        <v>9.1949047429711842E-2</v>
      </c>
      <c r="K169" s="304">
        <v>0.15554947668539235</v>
      </c>
      <c r="L169" s="304">
        <v>1.7365002045559179E-2</v>
      </c>
      <c r="M169" s="304">
        <v>4.9711570106310483E-4</v>
      </c>
      <c r="N169" s="304">
        <v>3.9315065081982825E-3</v>
      </c>
      <c r="O169" s="347">
        <v>100.00000000000001</v>
      </c>
      <c r="P169"/>
      <c r="Q169"/>
      <c r="R169"/>
    </row>
    <row r="170" spans="1:18" x14ac:dyDescent="0.25">
      <c r="A170" s="317">
        <v>125</v>
      </c>
      <c r="B170" s="305">
        <v>165</v>
      </c>
      <c r="C170" s="253" t="s">
        <v>505</v>
      </c>
      <c r="D170" s="254">
        <v>20047</v>
      </c>
      <c r="E170" s="255">
        <v>28.246296945355542</v>
      </c>
      <c r="F170" s="255">
        <v>0</v>
      </c>
      <c r="G170" s="255">
        <v>2.6289702493295505E-3</v>
      </c>
      <c r="H170" s="255">
        <v>1.4565470172843906</v>
      </c>
      <c r="I170" s="255">
        <v>70.294527067110735</v>
      </c>
      <c r="J170" s="304">
        <v>7.1662102613558432E-2</v>
      </c>
      <c r="K170" s="304">
        <v>0</v>
      </c>
      <c r="L170" s="304">
        <v>6.6698136091932648E-6</v>
      </c>
      <c r="M170" s="304">
        <v>3.6953240991566237E-3</v>
      </c>
      <c r="N170" s="304">
        <v>0.17834031914343179</v>
      </c>
      <c r="O170" s="347">
        <v>100</v>
      </c>
      <c r="P170"/>
      <c r="Q170"/>
      <c r="R170"/>
    </row>
    <row r="171" spans="1:18" x14ac:dyDescent="0.25">
      <c r="A171" s="317">
        <v>24</v>
      </c>
      <c r="B171" s="295">
        <v>166</v>
      </c>
      <c r="C171" s="116" t="s">
        <v>484</v>
      </c>
      <c r="D171" s="117">
        <v>16542.371304</v>
      </c>
      <c r="E171" s="118">
        <v>22</v>
      </c>
      <c r="F171" s="118">
        <v>0</v>
      </c>
      <c r="G171" s="118">
        <v>72</v>
      </c>
      <c r="H171" s="118">
        <v>0</v>
      </c>
      <c r="I171" s="118">
        <v>6</v>
      </c>
      <c r="J171" s="304">
        <v>4.6057364294116887E-2</v>
      </c>
      <c r="K171" s="304">
        <v>0</v>
      </c>
      <c r="L171" s="304">
        <v>0.15073319223529164</v>
      </c>
      <c r="M171" s="304">
        <v>0</v>
      </c>
      <c r="N171" s="304">
        <v>1.2561099352940971E-2</v>
      </c>
      <c r="O171" s="347">
        <v>100</v>
      </c>
      <c r="P171"/>
      <c r="Q171"/>
      <c r="R171"/>
    </row>
    <row r="172" spans="1:18" x14ac:dyDescent="0.25">
      <c r="A172" s="317">
        <v>59</v>
      </c>
      <c r="B172" s="305">
        <v>167</v>
      </c>
      <c r="C172" s="253" t="s">
        <v>489</v>
      </c>
      <c r="D172" s="254">
        <v>5016.2910650000003</v>
      </c>
      <c r="E172" s="255">
        <v>17.415205444444616</v>
      </c>
      <c r="F172" s="255">
        <v>0</v>
      </c>
      <c r="G172" s="255">
        <v>0.46029559955537852</v>
      </c>
      <c r="H172" s="255">
        <v>0.23603644250153616</v>
      </c>
      <c r="I172" s="255">
        <v>81.888462513498467</v>
      </c>
      <c r="J172" s="304">
        <v>1.1055794709587854E-2</v>
      </c>
      <c r="K172" s="304">
        <v>0</v>
      </c>
      <c r="L172" s="304">
        <v>2.9221209423253023E-4</v>
      </c>
      <c r="M172" s="304">
        <v>1.498443679348534E-4</v>
      </c>
      <c r="N172" s="304">
        <v>5.1985722104807001E-2</v>
      </c>
      <c r="O172" s="347">
        <v>100</v>
      </c>
      <c r="P172"/>
      <c r="Q172"/>
      <c r="R172"/>
    </row>
    <row r="173" spans="1:18" x14ac:dyDescent="0.25">
      <c r="A173" s="317">
        <v>161</v>
      </c>
      <c r="B173" s="295">
        <v>168</v>
      </c>
      <c r="C173" s="116" t="s">
        <v>521</v>
      </c>
      <c r="D173" s="117">
        <v>5047.6789760000001</v>
      </c>
      <c r="E173" s="118">
        <v>10.33374692410924</v>
      </c>
      <c r="F173" s="118">
        <v>0</v>
      </c>
      <c r="G173" s="118">
        <v>67.649663642599307</v>
      </c>
      <c r="H173" s="118">
        <v>13.257972612992356</v>
      </c>
      <c r="I173" s="118">
        <v>8.758616820299105</v>
      </c>
      <c r="J173" s="304">
        <v>6.6012804499195913E-3</v>
      </c>
      <c r="K173" s="304">
        <v>0</v>
      </c>
      <c r="L173" s="304">
        <v>4.3215147934931766E-2</v>
      </c>
      <c r="M173" s="304">
        <v>8.4692992830632825E-3</v>
      </c>
      <c r="N173" s="304">
        <v>5.5950747012474605E-3</v>
      </c>
      <c r="O173" s="347">
        <v>100.00000000000001</v>
      </c>
      <c r="P173"/>
      <c r="Q173"/>
      <c r="R173"/>
    </row>
    <row r="174" spans="1:18" ht="19.5" x14ac:dyDescent="0.25">
      <c r="A174" s="319"/>
      <c r="B174" s="186"/>
      <c r="C174" s="122" t="s">
        <v>216</v>
      </c>
      <c r="D174" s="123">
        <v>7901715.0517770005</v>
      </c>
      <c r="E174" s="126">
        <v>82.535972892259181</v>
      </c>
      <c r="F174" s="126">
        <v>7.6348698848359264</v>
      </c>
      <c r="G174" s="126">
        <v>5.1657512860038919</v>
      </c>
      <c r="H174" s="126">
        <v>0.26130246004751451</v>
      </c>
      <c r="I174" s="126">
        <v>4.4021034768534113</v>
      </c>
      <c r="J174" s="315">
        <v>82.535972892259181</v>
      </c>
      <c r="K174" s="315">
        <v>7.6348698848359264</v>
      </c>
      <c r="L174" s="315">
        <v>5.1657512860038919</v>
      </c>
      <c r="M174" s="315">
        <v>0.26130246004751451</v>
      </c>
      <c r="N174" s="315">
        <v>4.4021034768534113</v>
      </c>
      <c r="O174" s="347">
        <v>99.999999999999929</v>
      </c>
    </row>
    <row r="175" spans="1:18" ht="21.75" x14ac:dyDescent="0.55000000000000004">
      <c r="A175" s="319"/>
      <c r="B175" s="372" t="s">
        <v>67</v>
      </c>
      <c r="C175" s="372"/>
      <c r="D175" s="119">
        <v>1485372434.2211385</v>
      </c>
      <c r="E175" s="120">
        <v>5.4527279011242804</v>
      </c>
      <c r="F175" s="120">
        <v>22.875168161961799</v>
      </c>
      <c r="G175" s="120">
        <v>69.894371116484393</v>
      </c>
      <c r="H175" s="121">
        <v>0.2320542387566947</v>
      </c>
      <c r="I175" s="126">
        <v>1.5456785816728276</v>
      </c>
      <c r="J175" s="315">
        <v>5.4527279011242804</v>
      </c>
      <c r="K175" s="315">
        <v>22.875168161961799</v>
      </c>
      <c r="L175" s="315">
        <v>69.894371116484393</v>
      </c>
      <c r="M175" s="315">
        <v>0.2320542387566947</v>
      </c>
      <c r="N175" s="315">
        <v>1.5456785816728276</v>
      </c>
      <c r="O175" s="347">
        <v>100</v>
      </c>
    </row>
    <row r="176" spans="1:18" s="78" customFormat="1" ht="21" x14ac:dyDescent="0.55000000000000004">
      <c r="A176" s="320"/>
      <c r="B176" s="85"/>
      <c r="C176" s="373" t="s">
        <v>68</v>
      </c>
      <c r="D176" s="373"/>
      <c r="E176" s="373"/>
      <c r="F176" s="373"/>
      <c r="G176" s="373"/>
      <c r="H176" s="373"/>
      <c r="I176" s="373"/>
      <c r="J176" s="114"/>
      <c r="K176" s="114"/>
      <c r="L176" s="114"/>
      <c r="M176" s="114"/>
      <c r="N176" s="114"/>
      <c r="O176" s="348"/>
      <c r="P176" s="2"/>
      <c r="Q176" s="2"/>
      <c r="R176" s="2"/>
    </row>
    <row r="177" spans="1:18" s="78" customFormat="1" ht="42" customHeight="1" x14ac:dyDescent="0.55000000000000004">
      <c r="A177" s="320"/>
      <c r="B177" s="85"/>
      <c r="C177" s="371" t="s">
        <v>69</v>
      </c>
      <c r="D177" s="371"/>
      <c r="E177" s="371"/>
      <c r="F177" s="371"/>
      <c r="G177" s="371"/>
      <c r="H177" s="371"/>
      <c r="I177" s="371"/>
      <c r="J177" s="114"/>
      <c r="K177" s="114"/>
      <c r="L177" s="114"/>
      <c r="M177" s="114"/>
      <c r="N177" s="114"/>
      <c r="O177" s="348"/>
      <c r="P177" s="2"/>
      <c r="Q177" s="2"/>
      <c r="R177" s="2"/>
    </row>
    <row r="179" spans="1:18" x14ac:dyDescent="0.25">
      <c r="E179" s="59"/>
      <c r="F179" s="61"/>
      <c r="G179" s="61"/>
      <c r="H179" s="63"/>
      <c r="I179" s="63"/>
    </row>
  </sheetData>
  <sortState ref="A4:O75">
    <sortCondition descending="1" ref="E4:E75"/>
  </sortState>
  <mergeCells count="9">
    <mergeCell ref="C1:D1"/>
    <mergeCell ref="A2:A3"/>
    <mergeCell ref="B2:B3"/>
    <mergeCell ref="D2:D3"/>
    <mergeCell ref="C177:I177"/>
    <mergeCell ref="B175:C175"/>
    <mergeCell ref="C176:I176"/>
    <mergeCell ref="C2:C3"/>
    <mergeCell ref="E2:I2"/>
  </mergeCells>
  <printOptions horizontalCentered="1"/>
  <pageMargins left="0.5" right="0.5" top="0" bottom="0" header="0" footer="0"/>
  <pageSetup paperSize="9" scale="69" fitToHeight="0" orientation="portrait" r:id="rId1"/>
  <rowBreaks count="2" manualBreakCount="2">
    <brk id="65" min="1" max="8" man="1"/>
    <brk id="120" max="16383" man="1"/>
  </rowBreaks>
  <colBreaks count="1" manualBreakCount="1">
    <brk id="9"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9"/>
  <sheetViews>
    <sheetView rightToLeft="1" view="pageBreakPreview" topLeftCell="B165" zoomScaleNormal="100" zoomScaleSheetLayoutView="100" workbookViewId="0">
      <selection activeCell="B165" sqref="A1:XFD1048576"/>
    </sheetView>
  </sheetViews>
  <sheetFormatPr defaultColWidth="9.140625" defaultRowHeight="15.75" x14ac:dyDescent="0.4"/>
  <cols>
    <col min="1" max="1" width="3.5703125" style="15" hidden="1" customWidth="1"/>
    <col min="2" max="2" width="4" style="16" bestFit="1" customWidth="1"/>
    <col min="3" max="3" width="26" style="90" bestFit="1" customWidth="1"/>
    <col min="4" max="4" width="10.140625" style="17" bestFit="1" customWidth="1"/>
    <col min="5" max="5" width="9.85546875" style="17" customWidth="1"/>
    <col min="6" max="6" width="12.28515625" style="17" customWidth="1"/>
    <col min="7" max="7" width="10.140625" style="17" customWidth="1"/>
    <col min="8" max="8" width="9.42578125" style="17" bestFit="1" customWidth="1"/>
    <col min="9" max="9" width="9.85546875" style="17" bestFit="1" customWidth="1"/>
    <col min="10" max="10" width="12.28515625" style="17" bestFit="1" customWidth="1"/>
    <col min="11" max="11" width="11.28515625" style="17" customWidth="1"/>
    <col min="12" max="12" width="14.42578125" style="90" customWidth="1"/>
    <col min="13" max="13" width="11.5703125" style="90" customWidth="1"/>
    <col min="14" max="14" width="12.28515625" style="90" customWidth="1"/>
    <col min="15" max="15" width="10.85546875" style="90" bestFit="1" customWidth="1"/>
    <col min="16" max="16" width="10.7109375" style="90" bestFit="1" customWidth="1"/>
    <col min="17" max="17" width="12.28515625" style="90" bestFit="1" customWidth="1"/>
    <col min="18" max="16384" width="9.140625" style="15"/>
  </cols>
  <sheetData>
    <row r="1" spans="1:17" ht="21" x14ac:dyDescent="0.4">
      <c r="A1" s="204"/>
      <c r="B1" s="376" t="s">
        <v>271</v>
      </c>
      <c r="C1" s="376"/>
      <c r="D1" s="376"/>
      <c r="E1" s="376"/>
      <c r="F1" s="376"/>
      <c r="G1" s="376"/>
      <c r="H1" s="376"/>
      <c r="I1" s="376"/>
      <c r="J1" s="376"/>
      <c r="K1" s="227" t="s">
        <v>376</v>
      </c>
      <c r="L1" s="227" t="s">
        <v>354</v>
      </c>
      <c r="M1" s="226"/>
      <c r="N1" s="226"/>
      <c r="O1" s="226"/>
      <c r="P1" s="226"/>
      <c r="Q1" s="226"/>
    </row>
    <row r="2" spans="1:17" x14ac:dyDescent="0.4">
      <c r="A2" s="379" t="s">
        <v>181</v>
      </c>
      <c r="B2" s="383" t="s">
        <v>60</v>
      </c>
      <c r="C2" s="377" t="s">
        <v>70</v>
      </c>
      <c r="D2" s="377" t="s">
        <v>71</v>
      </c>
      <c r="E2" s="377"/>
      <c r="F2" s="377"/>
      <c r="G2" s="377"/>
      <c r="H2" s="377"/>
      <c r="I2" s="377"/>
      <c r="J2" s="377"/>
      <c r="K2" s="377"/>
      <c r="L2" s="377" t="s">
        <v>72</v>
      </c>
      <c r="M2" s="377"/>
      <c r="N2" s="377"/>
      <c r="O2" s="377"/>
      <c r="P2" s="377"/>
      <c r="Q2" s="377"/>
    </row>
    <row r="3" spans="1:17" x14ac:dyDescent="0.4">
      <c r="A3" s="379"/>
      <c r="B3" s="383"/>
      <c r="C3" s="377"/>
      <c r="D3" s="378" t="s">
        <v>282</v>
      </c>
      <c r="E3" s="378"/>
      <c r="F3" s="378"/>
      <c r="G3" s="234" t="s">
        <v>376</v>
      </c>
      <c r="H3" s="378" t="s">
        <v>281</v>
      </c>
      <c r="I3" s="378"/>
      <c r="J3" s="224" t="s">
        <v>376</v>
      </c>
      <c r="K3" s="233"/>
      <c r="L3" s="378" t="s">
        <v>282</v>
      </c>
      <c r="M3" s="378"/>
      <c r="N3" s="234" t="s">
        <v>376</v>
      </c>
      <c r="O3" s="222" t="s">
        <v>281</v>
      </c>
      <c r="P3" s="224" t="s">
        <v>376</v>
      </c>
      <c r="Q3" s="225"/>
    </row>
    <row r="4" spans="1:17" s="284" customFormat="1" ht="31.5" x14ac:dyDescent="0.4">
      <c r="A4" s="379"/>
      <c r="B4" s="383"/>
      <c r="C4" s="377"/>
      <c r="D4" s="223" t="s">
        <v>73</v>
      </c>
      <c r="E4" s="283" t="s">
        <v>74</v>
      </c>
      <c r="F4" s="203" t="s">
        <v>75</v>
      </c>
      <c r="G4" s="283" t="s">
        <v>76</v>
      </c>
      <c r="H4" s="283" t="s">
        <v>77</v>
      </c>
      <c r="I4" s="283" t="s">
        <v>74</v>
      </c>
      <c r="J4" s="203" t="s">
        <v>75</v>
      </c>
      <c r="K4" s="283" t="s">
        <v>76</v>
      </c>
      <c r="L4" s="283" t="s">
        <v>78</v>
      </c>
      <c r="M4" s="283" t="s">
        <v>79</v>
      </c>
      <c r="N4" s="203" t="s">
        <v>75</v>
      </c>
      <c r="O4" s="283" t="s">
        <v>78</v>
      </c>
      <c r="P4" s="283" t="s">
        <v>79</v>
      </c>
      <c r="Q4" s="203" t="s">
        <v>75</v>
      </c>
    </row>
    <row r="5" spans="1:17" s="284" customFormat="1" x14ac:dyDescent="0.4">
      <c r="A5" s="156">
        <v>1</v>
      </c>
      <c r="B5" s="156">
        <v>1</v>
      </c>
      <c r="C5" s="157" t="s">
        <v>385</v>
      </c>
      <c r="D5" s="236">
        <v>10946998.324175</v>
      </c>
      <c r="E5" s="236">
        <v>2200812.8559209998</v>
      </c>
      <c r="F5" s="158">
        <v>8746185.4682539999</v>
      </c>
      <c r="G5" s="158">
        <v>13147811.180096</v>
      </c>
      <c r="H5" s="158">
        <v>392187.60204299999</v>
      </c>
      <c r="I5" s="158">
        <v>718094.90844699997</v>
      </c>
      <c r="J5" s="158">
        <v>-325907.30640399997</v>
      </c>
      <c r="K5" s="158">
        <v>1110282.51049</v>
      </c>
      <c r="L5" s="159">
        <v>177104953</v>
      </c>
      <c r="M5" s="159">
        <v>137163177</v>
      </c>
      <c r="N5" s="159">
        <v>39941776</v>
      </c>
      <c r="O5" s="159">
        <v>12044578</v>
      </c>
      <c r="P5" s="159">
        <v>5002092</v>
      </c>
      <c r="Q5" s="159">
        <v>7042486</v>
      </c>
    </row>
    <row r="6" spans="1:17" s="284" customFormat="1" x14ac:dyDescent="0.4">
      <c r="A6" s="256">
        <v>104</v>
      </c>
      <c r="B6" s="256">
        <v>2</v>
      </c>
      <c r="C6" s="94" t="s">
        <v>389</v>
      </c>
      <c r="D6" s="257">
        <v>10582468.909208</v>
      </c>
      <c r="E6" s="257">
        <v>10935245.828569001</v>
      </c>
      <c r="F6" s="25">
        <v>-352776.91936100088</v>
      </c>
      <c r="G6" s="25">
        <v>21517714.737777002</v>
      </c>
      <c r="H6" s="25">
        <v>736882.62366299995</v>
      </c>
      <c r="I6" s="25">
        <v>873209.497783</v>
      </c>
      <c r="J6" s="25">
        <v>-136326.87412000005</v>
      </c>
      <c r="K6" s="25">
        <v>1610092.1214459999</v>
      </c>
      <c r="L6" s="89">
        <v>429855206</v>
      </c>
      <c r="M6" s="89">
        <v>408949983</v>
      </c>
      <c r="N6" s="89">
        <v>20905223</v>
      </c>
      <c r="O6" s="89">
        <v>28874483</v>
      </c>
      <c r="P6" s="89">
        <v>19808817</v>
      </c>
      <c r="Q6" s="89">
        <v>9065666</v>
      </c>
    </row>
    <row r="7" spans="1:17" s="284" customFormat="1" x14ac:dyDescent="0.4">
      <c r="A7" s="156">
        <v>130</v>
      </c>
      <c r="B7" s="156">
        <v>3</v>
      </c>
      <c r="C7" s="157" t="s">
        <v>401</v>
      </c>
      <c r="D7" s="236">
        <v>7712270.1711240001</v>
      </c>
      <c r="E7" s="236">
        <v>4172984.767703</v>
      </c>
      <c r="F7" s="158">
        <v>3539285.4034210001</v>
      </c>
      <c r="G7" s="158">
        <v>11885254.938827001</v>
      </c>
      <c r="H7" s="158">
        <v>924041.15496800002</v>
      </c>
      <c r="I7" s="158">
        <v>320596.94979699998</v>
      </c>
      <c r="J7" s="158">
        <v>603444.20517099998</v>
      </c>
      <c r="K7" s="158">
        <v>1244638.1047650001</v>
      </c>
      <c r="L7" s="159">
        <v>63488273</v>
      </c>
      <c r="M7" s="159">
        <v>66497499</v>
      </c>
      <c r="N7" s="159">
        <v>-3009226</v>
      </c>
      <c r="O7" s="159">
        <v>3897666</v>
      </c>
      <c r="P7" s="159">
        <v>3925316</v>
      </c>
      <c r="Q7" s="159">
        <v>-27650</v>
      </c>
    </row>
    <row r="8" spans="1:17" s="284" customFormat="1" x14ac:dyDescent="0.4">
      <c r="A8" s="256">
        <v>5</v>
      </c>
      <c r="B8" s="256">
        <v>4</v>
      </c>
      <c r="C8" s="94" t="s">
        <v>382</v>
      </c>
      <c r="D8" s="257">
        <v>5830313.0986759998</v>
      </c>
      <c r="E8" s="257">
        <v>485559.48197199998</v>
      </c>
      <c r="F8" s="25">
        <v>5344753.6167040002</v>
      </c>
      <c r="G8" s="25">
        <v>6315872.5806479994</v>
      </c>
      <c r="H8" s="25">
        <v>23100.962572</v>
      </c>
      <c r="I8" s="25">
        <v>23603.059982999999</v>
      </c>
      <c r="J8" s="25">
        <v>-502.09741099999883</v>
      </c>
      <c r="K8" s="25">
        <v>46704.022555000003</v>
      </c>
      <c r="L8" s="89">
        <v>73293437</v>
      </c>
      <c r="M8" s="89">
        <v>89604245</v>
      </c>
      <c r="N8" s="89">
        <v>-16310808</v>
      </c>
      <c r="O8" s="89">
        <v>3536679</v>
      </c>
      <c r="P8" s="89">
        <v>3146922</v>
      </c>
      <c r="Q8" s="89">
        <v>389757</v>
      </c>
    </row>
    <row r="9" spans="1:17" s="284" customFormat="1" x14ac:dyDescent="0.4">
      <c r="A9" s="156">
        <v>16</v>
      </c>
      <c r="B9" s="156">
        <v>5</v>
      </c>
      <c r="C9" s="157" t="s">
        <v>387</v>
      </c>
      <c r="D9" s="236">
        <v>3959304.241382</v>
      </c>
      <c r="E9" s="236">
        <v>1554166.5073239999</v>
      </c>
      <c r="F9" s="158">
        <v>2405137.7340580001</v>
      </c>
      <c r="G9" s="158">
        <v>5513470.7487059999</v>
      </c>
      <c r="H9" s="158">
        <v>932492.61797999998</v>
      </c>
      <c r="I9" s="158">
        <v>272632.38093300001</v>
      </c>
      <c r="J9" s="158">
        <v>659860.23704699997</v>
      </c>
      <c r="K9" s="158">
        <v>1205124.9989129999</v>
      </c>
      <c r="L9" s="159">
        <v>37123870</v>
      </c>
      <c r="M9" s="159">
        <v>34765829</v>
      </c>
      <c r="N9" s="159">
        <v>2358041</v>
      </c>
      <c r="O9" s="159">
        <v>370819</v>
      </c>
      <c r="P9" s="159">
        <v>921896</v>
      </c>
      <c r="Q9" s="159">
        <v>-551077</v>
      </c>
    </row>
    <row r="10" spans="1:17" s="284" customFormat="1" x14ac:dyDescent="0.4">
      <c r="A10" s="256">
        <v>121</v>
      </c>
      <c r="B10" s="256">
        <v>6</v>
      </c>
      <c r="C10" s="94" t="s">
        <v>399</v>
      </c>
      <c r="D10" s="257">
        <v>3597074.0693629999</v>
      </c>
      <c r="E10" s="257">
        <v>444815.03311600001</v>
      </c>
      <c r="F10" s="25">
        <v>3152259.0362470001</v>
      </c>
      <c r="G10" s="25">
        <v>4041889.1024789996</v>
      </c>
      <c r="H10" s="25">
        <v>381644.69331300003</v>
      </c>
      <c r="I10" s="25">
        <v>161439.84323599999</v>
      </c>
      <c r="J10" s="25">
        <v>220204.85007700004</v>
      </c>
      <c r="K10" s="25">
        <v>543084.53654900007</v>
      </c>
      <c r="L10" s="89">
        <v>53673931.062202998</v>
      </c>
      <c r="M10" s="89">
        <v>46964584.103703998</v>
      </c>
      <c r="N10" s="89">
        <v>6709346.9584989995</v>
      </c>
      <c r="O10" s="89">
        <v>3356821.7166149998</v>
      </c>
      <c r="P10" s="89">
        <v>2742497.4467190001</v>
      </c>
      <c r="Q10" s="89">
        <v>614324.26989599969</v>
      </c>
    </row>
    <row r="11" spans="1:17" s="284" customFormat="1" x14ac:dyDescent="0.4">
      <c r="A11" s="156">
        <v>183</v>
      </c>
      <c r="B11" s="156">
        <v>7</v>
      </c>
      <c r="C11" s="157" t="s">
        <v>412</v>
      </c>
      <c r="D11" s="236">
        <v>2723827.7515520002</v>
      </c>
      <c r="E11" s="236">
        <v>942891.01521900005</v>
      </c>
      <c r="F11" s="158">
        <v>1780936.736333</v>
      </c>
      <c r="G11" s="158">
        <v>3666718.7667710003</v>
      </c>
      <c r="H11" s="158">
        <v>43329.373592999997</v>
      </c>
      <c r="I11" s="158">
        <v>81195.926282</v>
      </c>
      <c r="J11" s="158">
        <v>-37866.552689000004</v>
      </c>
      <c r="K11" s="158">
        <v>124525.299875</v>
      </c>
      <c r="L11" s="159">
        <v>37365722.803778</v>
      </c>
      <c r="M11" s="159">
        <v>28459801.648928002</v>
      </c>
      <c r="N11" s="159">
        <v>8905921.1548499987</v>
      </c>
      <c r="O11" s="159">
        <v>1105738.1936280001</v>
      </c>
      <c r="P11" s="159">
        <v>2003325.7286980001</v>
      </c>
      <c r="Q11" s="159">
        <v>-897587.53506999998</v>
      </c>
    </row>
    <row r="12" spans="1:17" s="284" customFormat="1" x14ac:dyDescent="0.4">
      <c r="A12" s="256">
        <v>208</v>
      </c>
      <c r="B12" s="256">
        <v>8</v>
      </c>
      <c r="C12" s="94" t="s">
        <v>420</v>
      </c>
      <c r="D12" s="257">
        <v>2477735.885154</v>
      </c>
      <c r="E12" s="257">
        <v>1321488.179972</v>
      </c>
      <c r="F12" s="25">
        <v>1156247.7051820001</v>
      </c>
      <c r="G12" s="25">
        <v>3799224.065126</v>
      </c>
      <c r="H12" s="25">
        <v>167640.94435000001</v>
      </c>
      <c r="I12" s="25">
        <v>199646.304817</v>
      </c>
      <c r="J12" s="25">
        <v>-32005.360466999991</v>
      </c>
      <c r="K12" s="25">
        <v>367287.249167</v>
      </c>
      <c r="L12" s="89">
        <v>100376758.560433</v>
      </c>
      <c r="M12" s="89">
        <v>60049167.616835997</v>
      </c>
      <c r="N12" s="89">
        <v>40327590.943597004</v>
      </c>
      <c r="O12" s="89">
        <v>6938686.4450740004</v>
      </c>
      <c r="P12" s="89">
        <v>6762318.3987370003</v>
      </c>
      <c r="Q12" s="89">
        <v>176368.04633700009</v>
      </c>
    </row>
    <row r="13" spans="1:17" s="284" customFormat="1" x14ac:dyDescent="0.4">
      <c r="A13" s="156">
        <v>210</v>
      </c>
      <c r="B13" s="156">
        <v>9</v>
      </c>
      <c r="C13" s="157" t="s">
        <v>421</v>
      </c>
      <c r="D13" s="236">
        <v>2475873.7811819999</v>
      </c>
      <c r="E13" s="236">
        <v>289826.99045300001</v>
      </c>
      <c r="F13" s="158">
        <v>2186046.7907289998</v>
      </c>
      <c r="G13" s="158">
        <v>2765700.7716350001</v>
      </c>
      <c r="H13" s="158">
        <v>93551.171174000003</v>
      </c>
      <c r="I13" s="158">
        <v>58575.371363999999</v>
      </c>
      <c r="J13" s="158">
        <v>34975.799810000004</v>
      </c>
      <c r="K13" s="158">
        <v>152126.54253800001</v>
      </c>
      <c r="L13" s="159">
        <v>44991101</v>
      </c>
      <c r="M13" s="159">
        <v>37737497</v>
      </c>
      <c r="N13" s="159">
        <v>7253604</v>
      </c>
      <c r="O13" s="159">
        <v>2169945</v>
      </c>
      <c r="P13" s="159">
        <v>1752588</v>
      </c>
      <c r="Q13" s="159">
        <v>417357</v>
      </c>
    </row>
    <row r="14" spans="1:17" s="284" customFormat="1" x14ac:dyDescent="0.4">
      <c r="A14" s="256">
        <v>113</v>
      </c>
      <c r="B14" s="256">
        <v>10</v>
      </c>
      <c r="C14" s="94" t="s">
        <v>395</v>
      </c>
      <c r="D14" s="257">
        <v>1923106.189152</v>
      </c>
      <c r="E14" s="257">
        <v>391622.562959</v>
      </c>
      <c r="F14" s="25">
        <v>1531483.626193</v>
      </c>
      <c r="G14" s="25">
        <v>2314728.752111</v>
      </c>
      <c r="H14" s="25">
        <v>188908.07907000001</v>
      </c>
      <c r="I14" s="25">
        <v>4157.605278</v>
      </c>
      <c r="J14" s="25">
        <v>184750.473792</v>
      </c>
      <c r="K14" s="25">
        <v>193065.68434800001</v>
      </c>
      <c r="L14" s="89">
        <v>41210135</v>
      </c>
      <c r="M14" s="89">
        <v>23152698</v>
      </c>
      <c r="N14" s="89">
        <v>18057437</v>
      </c>
      <c r="O14" s="89">
        <v>3039764</v>
      </c>
      <c r="P14" s="89">
        <v>1252531</v>
      </c>
      <c r="Q14" s="89">
        <v>1787233</v>
      </c>
    </row>
    <row r="15" spans="1:17" s="284" customFormat="1" x14ac:dyDescent="0.4">
      <c r="A15" s="156">
        <v>214</v>
      </c>
      <c r="B15" s="156">
        <v>11</v>
      </c>
      <c r="C15" s="157" t="s">
        <v>422</v>
      </c>
      <c r="D15" s="236">
        <v>1665843.4191759999</v>
      </c>
      <c r="E15" s="236">
        <v>15320.188252</v>
      </c>
      <c r="F15" s="158">
        <v>1650523.230924</v>
      </c>
      <c r="G15" s="158">
        <v>1681163.6074279998</v>
      </c>
      <c r="H15" s="158">
        <v>17090.271298</v>
      </c>
      <c r="I15" s="158">
        <v>0</v>
      </c>
      <c r="J15" s="158">
        <v>17090.271298</v>
      </c>
      <c r="K15" s="158">
        <v>17090.271298</v>
      </c>
      <c r="L15" s="159">
        <v>50046451.410166003</v>
      </c>
      <c r="M15" s="159">
        <v>33139107.731245</v>
      </c>
      <c r="N15" s="159">
        <v>16907343.678921003</v>
      </c>
      <c r="O15" s="159">
        <v>6700594.4954340002</v>
      </c>
      <c r="P15" s="159">
        <v>4271051.8279210003</v>
      </c>
      <c r="Q15" s="159">
        <v>2429542.6675129998</v>
      </c>
    </row>
    <row r="16" spans="1:17" s="284" customFormat="1" x14ac:dyDescent="0.4">
      <c r="A16" s="256">
        <v>196</v>
      </c>
      <c r="B16" s="256">
        <v>12</v>
      </c>
      <c r="C16" s="94" t="s">
        <v>415</v>
      </c>
      <c r="D16" s="257">
        <v>1579758.5479349999</v>
      </c>
      <c r="E16" s="257">
        <v>306436.57980800001</v>
      </c>
      <c r="F16" s="25">
        <v>1273321.9681269999</v>
      </c>
      <c r="G16" s="25">
        <v>1886195.1277429999</v>
      </c>
      <c r="H16" s="25">
        <v>458192.17137200001</v>
      </c>
      <c r="I16" s="25">
        <v>156324.62904599999</v>
      </c>
      <c r="J16" s="25">
        <v>301867.54232600005</v>
      </c>
      <c r="K16" s="25">
        <v>614516.80041799997</v>
      </c>
      <c r="L16" s="89">
        <v>15638920.743964</v>
      </c>
      <c r="M16" s="89">
        <v>21283598.980280001</v>
      </c>
      <c r="N16" s="89">
        <v>-5644678.236316001</v>
      </c>
      <c r="O16" s="89">
        <v>1278361.2168159999</v>
      </c>
      <c r="P16" s="89">
        <v>1201368.568712</v>
      </c>
      <c r="Q16" s="89">
        <v>76992.648103999905</v>
      </c>
    </row>
    <row r="17" spans="1:17" s="284" customFormat="1" x14ac:dyDescent="0.4">
      <c r="A17" s="156">
        <v>139</v>
      </c>
      <c r="B17" s="156">
        <v>13</v>
      </c>
      <c r="C17" s="157" t="s">
        <v>405</v>
      </c>
      <c r="D17" s="236">
        <v>1553936.7037579999</v>
      </c>
      <c r="E17" s="236">
        <v>252.7</v>
      </c>
      <c r="F17" s="158">
        <v>1553684.003758</v>
      </c>
      <c r="G17" s="158">
        <v>1554189.4037579999</v>
      </c>
      <c r="H17" s="158">
        <v>0</v>
      </c>
      <c r="I17" s="158">
        <v>0</v>
      </c>
      <c r="J17" s="158">
        <v>0</v>
      </c>
      <c r="K17" s="158">
        <v>0</v>
      </c>
      <c r="L17" s="159">
        <v>34100291</v>
      </c>
      <c r="M17" s="159">
        <v>36796602</v>
      </c>
      <c r="N17" s="159">
        <v>-2696311</v>
      </c>
      <c r="O17" s="159">
        <v>5074</v>
      </c>
      <c r="P17" s="159">
        <v>630608</v>
      </c>
      <c r="Q17" s="159">
        <v>-625534</v>
      </c>
    </row>
    <row r="18" spans="1:17" s="284" customFormat="1" x14ac:dyDescent="0.4">
      <c r="A18" s="256">
        <v>118</v>
      </c>
      <c r="B18" s="256">
        <v>14</v>
      </c>
      <c r="C18" s="94" t="s">
        <v>398</v>
      </c>
      <c r="D18" s="257">
        <v>1425775.223771</v>
      </c>
      <c r="E18" s="257">
        <v>1418607.5785360001</v>
      </c>
      <c r="F18" s="25">
        <v>7167.6452349999454</v>
      </c>
      <c r="G18" s="25">
        <v>2844382.8023070004</v>
      </c>
      <c r="H18" s="25">
        <v>103.41200000000001</v>
      </c>
      <c r="I18" s="25">
        <v>236738.804913</v>
      </c>
      <c r="J18" s="25">
        <v>-236635.39291299999</v>
      </c>
      <c r="K18" s="25">
        <v>236842.21691300001</v>
      </c>
      <c r="L18" s="89">
        <v>9774757.7391890008</v>
      </c>
      <c r="M18" s="89">
        <v>35681034.273937002</v>
      </c>
      <c r="N18" s="89">
        <v>-25906276.534748003</v>
      </c>
      <c r="O18" s="89">
        <v>1217785.1543759999</v>
      </c>
      <c r="P18" s="89">
        <v>669350.10196400003</v>
      </c>
      <c r="Q18" s="89">
        <v>548435.0524119999</v>
      </c>
    </row>
    <row r="19" spans="1:17" s="284" customFormat="1" x14ac:dyDescent="0.4">
      <c r="A19" s="156">
        <v>11</v>
      </c>
      <c r="B19" s="156">
        <v>15</v>
      </c>
      <c r="C19" s="157" t="s">
        <v>379</v>
      </c>
      <c r="D19" s="236">
        <v>1376081.644902</v>
      </c>
      <c r="E19" s="236">
        <v>4.7680049999999996</v>
      </c>
      <c r="F19" s="158">
        <v>1376076.876897</v>
      </c>
      <c r="G19" s="158">
        <v>1376086.4129069999</v>
      </c>
      <c r="H19" s="158">
        <v>0</v>
      </c>
      <c r="I19" s="158">
        <v>0</v>
      </c>
      <c r="J19" s="158">
        <v>0</v>
      </c>
      <c r="K19" s="158">
        <v>0</v>
      </c>
      <c r="L19" s="159">
        <v>39341310</v>
      </c>
      <c r="M19" s="159">
        <v>24856329</v>
      </c>
      <c r="N19" s="159">
        <v>14484981</v>
      </c>
      <c r="O19" s="159">
        <v>878742</v>
      </c>
      <c r="P19" s="159">
        <v>894979</v>
      </c>
      <c r="Q19" s="159">
        <v>-16237</v>
      </c>
    </row>
    <row r="20" spans="1:17" s="284" customFormat="1" x14ac:dyDescent="0.4">
      <c r="A20" s="256">
        <v>2</v>
      </c>
      <c r="B20" s="256">
        <v>16</v>
      </c>
      <c r="C20" s="94" t="s">
        <v>383</v>
      </c>
      <c r="D20" s="257">
        <v>745393.25806300004</v>
      </c>
      <c r="E20" s="257">
        <v>57152.950586999999</v>
      </c>
      <c r="F20" s="25">
        <v>688240.30747600005</v>
      </c>
      <c r="G20" s="25">
        <v>802546.20865000004</v>
      </c>
      <c r="H20" s="25">
        <v>17632.203750000001</v>
      </c>
      <c r="I20" s="25">
        <v>44545.860069000002</v>
      </c>
      <c r="J20" s="25">
        <v>-26913.656319000002</v>
      </c>
      <c r="K20" s="25">
        <v>62178.063819000003</v>
      </c>
      <c r="L20" s="89">
        <v>4872716.2142890003</v>
      </c>
      <c r="M20" s="89">
        <v>4452725.7346829996</v>
      </c>
      <c r="N20" s="89">
        <v>419990.47960600071</v>
      </c>
      <c r="O20" s="89">
        <v>101514.62033000001</v>
      </c>
      <c r="P20" s="89">
        <v>349087.333316</v>
      </c>
      <c r="Q20" s="89">
        <v>-247572.712986</v>
      </c>
    </row>
    <row r="21" spans="1:17" s="284" customFormat="1" x14ac:dyDescent="0.4">
      <c r="A21" s="156">
        <v>224</v>
      </c>
      <c r="B21" s="156">
        <v>17</v>
      </c>
      <c r="C21" s="157" t="s">
        <v>430</v>
      </c>
      <c r="D21" s="236">
        <v>609638.22575999994</v>
      </c>
      <c r="E21" s="236">
        <v>0</v>
      </c>
      <c r="F21" s="158">
        <v>609638.22575999994</v>
      </c>
      <c r="G21" s="158">
        <v>609638.22575999994</v>
      </c>
      <c r="H21" s="158">
        <v>0</v>
      </c>
      <c r="I21" s="158">
        <v>0</v>
      </c>
      <c r="J21" s="158">
        <v>0</v>
      </c>
      <c r="K21" s="158">
        <v>0</v>
      </c>
      <c r="L21" s="159">
        <v>17803986</v>
      </c>
      <c r="M21" s="159">
        <v>12461332</v>
      </c>
      <c r="N21" s="159">
        <v>5342654</v>
      </c>
      <c r="O21" s="159">
        <v>1289898</v>
      </c>
      <c r="P21" s="159">
        <v>491852</v>
      </c>
      <c r="Q21" s="159">
        <v>798046</v>
      </c>
    </row>
    <row r="22" spans="1:17" s="284" customFormat="1" x14ac:dyDescent="0.4">
      <c r="A22" s="256">
        <v>3</v>
      </c>
      <c r="B22" s="256">
        <v>18</v>
      </c>
      <c r="C22" s="94" t="s">
        <v>386</v>
      </c>
      <c r="D22" s="257">
        <v>574978.23898000002</v>
      </c>
      <c r="E22" s="257">
        <v>0</v>
      </c>
      <c r="F22" s="25">
        <v>574978.23898000002</v>
      </c>
      <c r="G22" s="25">
        <v>574978.23898000002</v>
      </c>
      <c r="H22" s="25">
        <v>0</v>
      </c>
      <c r="I22" s="25">
        <v>0</v>
      </c>
      <c r="J22" s="25">
        <v>0</v>
      </c>
      <c r="K22" s="25">
        <v>0</v>
      </c>
      <c r="L22" s="89">
        <v>4527460</v>
      </c>
      <c r="M22" s="89">
        <v>10720606</v>
      </c>
      <c r="N22" s="89">
        <v>-6193146</v>
      </c>
      <c r="O22" s="89">
        <v>137265</v>
      </c>
      <c r="P22" s="89">
        <v>104283</v>
      </c>
      <c r="Q22" s="89">
        <v>32982</v>
      </c>
    </row>
    <row r="23" spans="1:17" s="284" customFormat="1" x14ac:dyDescent="0.4">
      <c r="A23" s="156">
        <v>235</v>
      </c>
      <c r="B23" s="156">
        <v>19</v>
      </c>
      <c r="C23" s="157" t="s">
        <v>435</v>
      </c>
      <c r="D23" s="236">
        <v>563599.83547399996</v>
      </c>
      <c r="E23" s="236">
        <v>173185.72764900001</v>
      </c>
      <c r="F23" s="158">
        <v>390414.10782499996</v>
      </c>
      <c r="G23" s="158">
        <v>736785.56312299997</v>
      </c>
      <c r="H23" s="158">
        <v>49284.290439999997</v>
      </c>
      <c r="I23" s="158">
        <v>45312.463916000001</v>
      </c>
      <c r="J23" s="158">
        <v>3971.8265239999964</v>
      </c>
      <c r="K23" s="158">
        <v>94596.75435599999</v>
      </c>
      <c r="L23" s="159">
        <v>5100936</v>
      </c>
      <c r="M23" s="159">
        <v>5700977</v>
      </c>
      <c r="N23" s="159">
        <v>-600041</v>
      </c>
      <c r="O23" s="159">
        <v>10194</v>
      </c>
      <c r="P23" s="159">
        <v>1058112</v>
      </c>
      <c r="Q23" s="159">
        <v>-1047918</v>
      </c>
    </row>
    <row r="24" spans="1:17" s="284" customFormat="1" x14ac:dyDescent="0.4">
      <c r="A24" s="256">
        <v>247</v>
      </c>
      <c r="B24" s="256">
        <v>20</v>
      </c>
      <c r="C24" s="94" t="s">
        <v>440</v>
      </c>
      <c r="D24" s="257">
        <v>544790.574716</v>
      </c>
      <c r="E24" s="257">
        <v>210328.87051800001</v>
      </c>
      <c r="F24" s="25">
        <v>334461.70419800002</v>
      </c>
      <c r="G24" s="25">
        <v>755119.44523399998</v>
      </c>
      <c r="H24" s="25">
        <v>39002.695797</v>
      </c>
      <c r="I24" s="25">
        <v>65071.680064</v>
      </c>
      <c r="J24" s="25">
        <v>-26068.984267</v>
      </c>
      <c r="K24" s="25">
        <v>104074.37586100001</v>
      </c>
      <c r="L24" s="89">
        <v>5866472</v>
      </c>
      <c r="M24" s="89">
        <v>3322343</v>
      </c>
      <c r="N24" s="89">
        <v>2544129</v>
      </c>
      <c r="O24" s="89">
        <v>11043</v>
      </c>
      <c r="P24" s="89">
        <v>134536</v>
      </c>
      <c r="Q24" s="89">
        <v>-123493</v>
      </c>
    </row>
    <row r="25" spans="1:17" s="284" customFormat="1" x14ac:dyDescent="0.4">
      <c r="A25" s="156">
        <v>136</v>
      </c>
      <c r="B25" s="156">
        <v>21</v>
      </c>
      <c r="C25" s="157" t="s">
        <v>403</v>
      </c>
      <c r="D25" s="236">
        <v>465319.38331499998</v>
      </c>
      <c r="E25" s="236">
        <v>138553.19840200001</v>
      </c>
      <c r="F25" s="158">
        <v>326766.18491299998</v>
      </c>
      <c r="G25" s="158">
        <v>603872.58171699999</v>
      </c>
      <c r="H25" s="158">
        <v>25916.360318999999</v>
      </c>
      <c r="I25" s="158">
        <v>32982.375318999999</v>
      </c>
      <c r="J25" s="158">
        <v>-7066.0149999999994</v>
      </c>
      <c r="K25" s="158">
        <v>58898.735637999998</v>
      </c>
      <c r="L25" s="159">
        <v>13256811</v>
      </c>
      <c r="M25" s="159">
        <v>11797858</v>
      </c>
      <c r="N25" s="159">
        <v>1458953</v>
      </c>
      <c r="O25" s="159">
        <v>31706</v>
      </c>
      <c r="P25" s="159">
        <v>251312</v>
      </c>
      <c r="Q25" s="159">
        <v>-219606</v>
      </c>
    </row>
    <row r="26" spans="1:17" s="284" customFormat="1" x14ac:dyDescent="0.4">
      <c r="A26" s="256">
        <v>248</v>
      </c>
      <c r="B26" s="256">
        <v>22</v>
      </c>
      <c r="C26" s="94" t="s">
        <v>442</v>
      </c>
      <c r="D26" s="257">
        <v>429139.52183899999</v>
      </c>
      <c r="E26" s="257">
        <v>99805.164864999999</v>
      </c>
      <c r="F26" s="25">
        <v>329334.35697399999</v>
      </c>
      <c r="G26" s="25">
        <v>528944.68670399999</v>
      </c>
      <c r="H26" s="25">
        <v>0</v>
      </c>
      <c r="I26" s="25">
        <v>58392</v>
      </c>
      <c r="J26" s="25">
        <v>-58392</v>
      </c>
      <c r="K26" s="25">
        <v>58392</v>
      </c>
      <c r="L26" s="89">
        <v>7126704</v>
      </c>
      <c r="M26" s="89">
        <v>3291116</v>
      </c>
      <c r="N26" s="89">
        <v>3835588</v>
      </c>
      <c r="O26" s="89">
        <v>558543</v>
      </c>
      <c r="P26" s="89">
        <v>388657</v>
      </c>
      <c r="Q26" s="89">
        <v>169886</v>
      </c>
    </row>
    <row r="27" spans="1:17" s="284" customFormat="1" x14ac:dyDescent="0.4">
      <c r="A27" s="156">
        <v>7</v>
      </c>
      <c r="B27" s="156">
        <v>23</v>
      </c>
      <c r="C27" s="157" t="s">
        <v>378</v>
      </c>
      <c r="D27" s="236">
        <v>418280.74586700002</v>
      </c>
      <c r="E27" s="236">
        <v>128229.51972900001</v>
      </c>
      <c r="F27" s="158">
        <v>290051.22613800003</v>
      </c>
      <c r="G27" s="158">
        <v>546510.26559600001</v>
      </c>
      <c r="H27" s="158">
        <v>0</v>
      </c>
      <c r="I27" s="158">
        <v>0</v>
      </c>
      <c r="J27" s="158">
        <v>0</v>
      </c>
      <c r="K27" s="158">
        <v>0</v>
      </c>
      <c r="L27" s="159">
        <v>3920233</v>
      </c>
      <c r="M27" s="159">
        <v>11160162</v>
      </c>
      <c r="N27" s="159">
        <v>-7239929</v>
      </c>
      <c r="O27" s="159">
        <v>180478</v>
      </c>
      <c r="P27" s="159">
        <v>165101</v>
      </c>
      <c r="Q27" s="159">
        <v>15377</v>
      </c>
    </row>
    <row r="28" spans="1:17" s="284" customFormat="1" x14ac:dyDescent="0.4">
      <c r="A28" s="256">
        <v>115</v>
      </c>
      <c r="B28" s="256">
        <v>24</v>
      </c>
      <c r="C28" s="94" t="s">
        <v>397</v>
      </c>
      <c r="D28" s="257">
        <v>413059.77023199998</v>
      </c>
      <c r="E28" s="257">
        <v>64661.430246999997</v>
      </c>
      <c r="F28" s="25">
        <v>348398.33998499997</v>
      </c>
      <c r="G28" s="25">
        <v>477721.20047899999</v>
      </c>
      <c r="H28" s="25">
        <v>30139.200000000001</v>
      </c>
      <c r="I28" s="25">
        <v>17182.404139999999</v>
      </c>
      <c r="J28" s="25">
        <v>12956.795860000002</v>
      </c>
      <c r="K28" s="25">
        <v>47321.604139999996</v>
      </c>
      <c r="L28" s="89">
        <v>11709860</v>
      </c>
      <c r="M28" s="89">
        <v>6652517</v>
      </c>
      <c r="N28" s="89">
        <v>5057343</v>
      </c>
      <c r="O28" s="89">
        <v>687319</v>
      </c>
      <c r="P28" s="89">
        <v>608207</v>
      </c>
      <c r="Q28" s="89">
        <v>79112</v>
      </c>
    </row>
    <row r="29" spans="1:17" s="284" customFormat="1" x14ac:dyDescent="0.4">
      <c r="A29" s="156">
        <v>250</v>
      </c>
      <c r="B29" s="156">
        <v>25</v>
      </c>
      <c r="C29" s="157" t="s">
        <v>443</v>
      </c>
      <c r="D29" s="236">
        <v>405618.70586500003</v>
      </c>
      <c r="E29" s="236">
        <v>35971.630395</v>
      </c>
      <c r="F29" s="158">
        <v>369647.07547000004</v>
      </c>
      <c r="G29" s="158">
        <v>441590.33626000001</v>
      </c>
      <c r="H29" s="158">
        <v>25064.283627000001</v>
      </c>
      <c r="I29" s="158">
        <v>0</v>
      </c>
      <c r="J29" s="158">
        <v>25064.283627000001</v>
      </c>
      <c r="K29" s="158">
        <v>25064.283627000001</v>
      </c>
      <c r="L29" s="159">
        <v>4070245</v>
      </c>
      <c r="M29" s="159">
        <v>1410185</v>
      </c>
      <c r="N29" s="159">
        <v>2660060</v>
      </c>
      <c r="O29" s="159">
        <v>96688</v>
      </c>
      <c r="P29" s="159">
        <v>141114</v>
      </c>
      <c r="Q29" s="159">
        <v>-44426</v>
      </c>
    </row>
    <row r="30" spans="1:17" s="284" customFormat="1" x14ac:dyDescent="0.4">
      <c r="A30" s="256">
        <v>243</v>
      </c>
      <c r="B30" s="256">
        <v>26</v>
      </c>
      <c r="C30" s="94" t="s">
        <v>438</v>
      </c>
      <c r="D30" s="257">
        <v>390968.31475800002</v>
      </c>
      <c r="E30" s="257">
        <v>159414.97567799999</v>
      </c>
      <c r="F30" s="25">
        <v>231553.33908000003</v>
      </c>
      <c r="G30" s="25">
        <v>550383.29043599998</v>
      </c>
      <c r="H30" s="25">
        <v>1.9999999999999999E-6</v>
      </c>
      <c r="I30" s="25">
        <v>59568.526260999999</v>
      </c>
      <c r="J30" s="25">
        <v>-59568.526258999998</v>
      </c>
      <c r="K30" s="25">
        <v>59568.526263</v>
      </c>
      <c r="L30" s="89">
        <v>2558730.7999999998</v>
      </c>
      <c r="M30" s="89">
        <v>100660</v>
      </c>
      <c r="N30" s="89">
        <v>2458070.7999999998</v>
      </c>
      <c r="O30" s="89">
        <v>10117</v>
      </c>
      <c r="P30" s="89">
        <v>0</v>
      </c>
      <c r="Q30" s="89">
        <v>10117</v>
      </c>
    </row>
    <row r="31" spans="1:17" s="284" customFormat="1" x14ac:dyDescent="0.4">
      <c r="A31" s="156">
        <v>114</v>
      </c>
      <c r="B31" s="156">
        <v>27</v>
      </c>
      <c r="C31" s="157" t="s">
        <v>396</v>
      </c>
      <c r="D31" s="236">
        <v>380854.876483</v>
      </c>
      <c r="E31" s="236">
        <v>1843213.3782879999</v>
      </c>
      <c r="F31" s="158">
        <v>-1462358.501805</v>
      </c>
      <c r="G31" s="158">
        <v>2224068.2547709998</v>
      </c>
      <c r="H31" s="158">
        <v>0</v>
      </c>
      <c r="I31" s="158">
        <v>0</v>
      </c>
      <c r="J31" s="158">
        <v>0</v>
      </c>
      <c r="K31" s="158">
        <v>0</v>
      </c>
      <c r="L31" s="159">
        <v>11404460.686983</v>
      </c>
      <c r="M31" s="159">
        <v>18690356.369853999</v>
      </c>
      <c r="N31" s="159">
        <v>-7285895.682870999</v>
      </c>
      <c r="O31" s="159">
        <v>674358.901771</v>
      </c>
      <c r="P31" s="159">
        <v>601379.18252999999</v>
      </c>
      <c r="Q31" s="159">
        <v>72979.719241000013</v>
      </c>
    </row>
    <row r="32" spans="1:17" s="284" customFormat="1" x14ac:dyDescent="0.4">
      <c r="A32" s="256">
        <v>172</v>
      </c>
      <c r="B32" s="256">
        <v>28</v>
      </c>
      <c r="C32" s="94" t="s">
        <v>409</v>
      </c>
      <c r="D32" s="257">
        <v>291281.08473200002</v>
      </c>
      <c r="E32" s="257">
        <v>75217.559091000003</v>
      </c>
      <c r="F32" s="25">
        <v>216063.52564100001</v>
      </c>
      <c r="G32" s="25">
        <v>366498.64382300002</v>
      </c>
      <c r="H32" s="25">
        <v>15452.369747000001</v>
      </c>
      <c r="I32" s="25">
        <v>8921.9654159999991</v>
      </c>
      <c r="J32" s="25">
        <v>6530.4043310000015</v>
      </c>
      <c r="K32" s="25">
        <v>24374.335163</v>
      </c>
      <c r="L32" s="89">
        <v>17752399.597034998</v>
      </c>
      <c r="M32" s="89">
        <v>16583303.118809</v>
      </c>
      <c r="N32" s="89">
        <v>1169096.4782259986</v>
      </c>
      <c r="O32" s="89">
        <v>1336089.963028</v>
      </c>
      <c r="P32" s="89">
        <v>1450757.9310600001</v>
      </c>
      <c r="Q32" s="89">
        <v>-114667.96803200012</v>
      </c>
    </row>
    <row r="33" spans="1:17" s="284" customFormat="1" x14ac:dyDescent="0.4">
      <c r="A33" s="156">
        <v>102</v>
      </c>
      <c r="B33" s="156">
        <v>29</v>
      </c>
      <c r="C33" s="157" t="s">
        <v>388</v>
      </c>
      <c r="D33" s="236">
        <v>191004.268193</v>
      </c>
      <c r="E33" s="236">
        <v>237841.68227399999</v>
      </c>
      <c r="F33" s="158">
        <v>-46837.414080999995</v>
      </c>
      <c r="G33" s="158">
        <v>428845.95046700002</v>
      </c>
      <c r="H33" s="158">
        <v>0</v>
      </c>
      <c r="I33" s="158">
        <v>0</v>
      </c>
      <c r="J33" s="158">
        <v>0</v>
      </c>
      <c r="K33" s="158">
        <v>0</v>
      </c>
      <c r="L33" s="159">
        <v>494784.58255499997</v>
      </c>
      <c r="M33" s="159">
        <v>1121.2796949999999</v>
      </c>
      <c r="N33" s="159">
        <v>493663.30286</v>
      </c>
      <c r="O33" s="159">
        <v>494784.58255499997</v>
      </c>
      <c r="P33" s="159">
        <v>397.22564799999998</v>
      </c>
      <c r="Q33" s="159">
        <v>494387.35690699995</v>
      </c>
    </row>
    <row r="34" spans="1:17" s="284" customFormat="1" x14ac:dyDescent="0.4">
      <c r="A34" s="256">
        <v>107</v>
      </c>
      <c r="B34" s="256">
        <v>30</v>
      </c>
      <c r="C34" s="94" t="s">
        <v>393</v>
      </c>
      <c r="D34" s="257">
        <v>149402.418336</v>
      </c>
      <c r="E34" s="257">
        <v>6920.344247</v>
      </c>
      <c r="F34" s="25">
        <v>142482.074089</v>
      </c>
      <c r="G34" s="25">
        <v>156322.762583</v>
      </c>
      <c r="H34" s="25">
        <v>28186.186249999999</v>
      </c>
      <c r="I34" s="25">
        <v>152.173216</v>
      </c>
      <c r="J34" s="25">
        <v>28034.013034</v>
      </c>
      <c r="K34" s="25">
        <v>28338.359465999998</v>
      </c>
      <c r="L34" s="89">
        <v>91565350</v>
      </c>
      <c r="M34" s="89">
        <v>98943364</v>
      </c>
      <c r="N34" s="89">
        <v>-7378014</v>
      </c>
      <c r="O34" s="89">
        <v>6733621</v>
      </c>
      <c r="P34" s="89">
        <v>3908427</v>
      </c>
      <c r="Q34" s="89">
        <v>2825194</v>
      </c>
    </row>
    <row r="35" spans="1:17" s="284" customFormat="1" x14ac:dyDescent="0.4">
      <c r="A35" s="156">
        <v>241</v>
      </c>
      <c r="B35" s="156">
        <v>31</v>
      </c>
      <c r="C35" s="157" t="s">
        <v>437</v>
      </c>
      <c r="D35" s="236">
        <v>144678.90259099999</v>
      </c>
      <c r="E35" s="236">
        <v>4467.8049179999998</v>
      </c>
      <c r="F35" s="158">
        <v>140211.09767299998</v>
      </c>
      <c r="G35" s="158">
        <v>149146.707509</v>
      </c>
      <c r="H35" s="158">
        <v>23616.1443</v>
      </c>
      <c r="I35" s="158">
        <v>1566.295713</v>
      </c>
      <c r="J35" s="158">
        <v>22049.848587</v>
      </c>
      <c r="K35" s="158">
        <v>25182.440012999999</v>
      </c>
      <c r="L35" s="159">
        <v>692849</v>
      </c>
      <c r="M35" s="159">
        <v>316821</v>
      </c>
      <c r="N35" s="159">
        <v>376028</v>
      </c>
      <c r="O35" s="159">
        <v>11972</v>
      </c>
      <c r="P35" s="159">
        <v>15857</v>
      </c>
      <c r="Q35" s="159">
        <v>-3885</v>
      </c>
    </row>
    <row r="36" spans="1:17" s="284" customFormat="1" x14ac:dyDescent="0.4">
      <c r="A36" s="256">
        <v>220</v>
      </c>
      <c r="B36" s="256">
        <v>32</v>
      </c>
      <c r="C36" s="94" t="s">
        <v>427</v>
      </c>
      <c r="D36" s="257">
        <v>105203.448781</v>
      </c>
      <c r="E36" s="257">
        <v>77785.667340999993</v>
      </c>
      <c r="F36" s="25">
        <v>27417.781440000006</v>
      </c>
      <c r="G36" s="25">
        <v>182989.11612199998</v>
      </c>
      <c r="H36" s="25">
        <v>2709.0890330000002</v>
      </c>
      <c r="I36" s="25">
        <v>17456.139682000001</v>
      </c>
      <c r="J36" s="25">
        <v>-14747.050649000001</v>
      </c>
      <c r="K36" s="25">
        <v>20165.228715000001</v>
      </c>
      <c r="L36" s="89">
        <v>623562.06756999996</v>
      </c>
      <c r="M36" s="89">
        <v>439855.29602299997</v>
      </c>
      <c r="N36" s="89">
        <v>183706.77154699998</v>
      </c>
      <c r="O36" s="89">
        <v>10496.229155000001</v>
      </c>
      <c r="P36" s="89">
        <v>105882.770792</v>
      </c>
      <c r="Q36" s="89">
        <v>-95386.541636999988</v>
      </c>
    </row>
    <row r="37" spans="1:17" s="284" customFormat="1" x14ac:dyDescent="0.4">
      <c r="A37" s="156">
        <v>217</v>
      </c>
      <c r="B37" s="156">
        <v>33</v>
      </c>
      <c r="C37" s="157" t="s">
        <v>425</v>
      </c>
      <c r="D37" s="236">
        <v>100081.877246</v>
      </c>
      <c r="E37" s="236">
        <v>77384.234482999993</v>
      </c>
      <c r="F37" s="158">
        <v>22697.642763000011</v>
      </c>
      <c r="G37" s="158">
        <v>177466.111729</v>
      </c>
      <c r="H37" s="158">
        <v>39408.420682000004</v>
      </c>
      <c r="I37" s="158">
        <v>47270.212914000003</v>
      </c>
      <c r="J37" s="158">
        <v>-7861.7922319999998</v>
      </c>
      <c r="K37" s="158">
        <v>86678.633596</v>
      </c>
      <c r="L37" s="159">
        <v>1849357</v>
      </c>
      <c r="M37" s="159">
        <v>505705</v>
      </c>
      <c r="N37" s="159">
        <v>1343652</v>
      </c>
      <c r="O37" s="159">
        <v>17639</v>
      </c>
      <c r="P37" s="159">
        <v>54070</v>
      </c>
      <c r="Q37" s="159">
        <v>-36431</v>
      </c>
    </row>
    <row r="38" spans="1:17" s="284" customFormat="1" x14ac:dyDescent="0.4">
      <c r="A38" s="256">
        <v>42</v>
      </c>
      <c r="B38" s="256">
        <v>34</v>
      </c>
      <c r="C38" s="94" t="s">
        <v>384</v>
      </c>
      <c r="D38" s="257">
        <v>99117.620223999998</v>
      </c>
      <c r="E38" s="257">
        <v>9565.5525679999992</v>
      </c>
      <c r="F38" s="25">
        <v>89552.067655999999</v>
      </c>
      <c r="G38" s="25">
        <v>108683.172792</v>
      </c>
      <c r="H38" s="25">
        <v>23614.06</v>
      </c>
      <c r="I38" s="25">
        <v>6.3033000000000001</v>
      </c>
      <c r="J38" s="25">
        <v>23607.756700000002</v>
      </c>
      <c r="K38" s="25">
        <v>23620.363300000001</v>
      </c>
      <c r="L38" s="89">
        <v>2106473</v>
      </c>
      <c r="M38" s="89">
        <v>1183382</v>
      </c>
      <c r="N38" s="89">
        <v>923091</v>
      </c>
      <c r="O38" s="89">
        <v>128656</v>
      </c>
      <c r="P38" s="89">
        <v>102454</v>
      </c>
      <c r="Q38" s="89">
        <v>26202</v>
      </c>
    </row>
    <row r="39" spans="1:17" s="284" customFormat="1" x14ac:dyDescent="0.4">
      <c r="A39" s="156">
        <v>255</v>
      </c>
      <c r="B39" s="156">
        <v>35</v>
      </c>
      <c r="C39" s="157" t="s">
        <v>445</v>
      </c>
      <c r="D39" s="236">
        <v>96241.652073000005</v>
      </c>
      <c r="E39" s="236">
        <v>964.28121899999996</v>
      </c>
      <c r="F39" s="158">
        <v>95277.370854000008</v>
      </c>
      <c r="G39" s="158">
        <v>97205.933292000002</v>
      </c>
      <c r="H39" s="158">
        <v>52601.896660999999</v>
      </c>
      <c r="I39" s="158">
        <v>5.9001929999999998</v>
      </c>
      <c r="J39" s="158">
        <v>52595.996467999998</v>
      </c>
      <c r="K39" s="158">
        <v>52607.796854</v>
      </c>
      <c r="L39" s="159">
        <v>4081452</v>
      </c>
      <c r="M39" s="159">
        <v>1043261</v>
      </c>
      <c r="N39" s="159">
        <v>3038191</v>
      </c>
      <c r="O39" s="159">
        <v>320314</v>
      </c>
      <c r="P39" s="159">
        <v>117963</v>
      </c>
      <c r="Q39" s="159">
        <v>202351</v>
      </c>
    </row>
    <row r="40" spans="1:17" s="284" customFormat="1" x14ac:dyDescent="0.4">
      <c r="A40" s="256">
        <v>249</v>
      </c>
      <c r="B40" s="256">
        <v>36</v>
      </c>
      <c r="C40" s="94" t="s">
        <v>441</v>
      </c>
      <c r="D40" s="257">
        <v>71768.649843000007</v>
      </c>
      <c r="E40" s="257">
        <v>81285.845874000006</v>
      </c>
      <c r="F40" s="25">
        <v>-9517.1960309999995</v>
      </c>
      <c r="G40" s="25">
        <v>153054.49571700001</v>
      </c>
      <c r="H40" s="25">
        <v>0</v>
      </c>
      <c r="I40" s="25">
        <v>25964.266533000002</v>
      </c>
      <c r="J40" s="25">
        <v>-25964.266533000002</v>
      </c>
      <c r="K40" s="25">
        <v>25964.266533000002</v>
      </c>
      <c r="L40" s="89">
        <v>415776.91026099998</v>
      </c>
      <c r="M40" s="89">
        <v>341883.44960599998</v>
      </c>
      <c r="N40" s="89">
        <v>73893.460655000003</v>
      </c>
      <c r="O40" s="89">
        <v>136414.95608</v>
      </c>
      <c r="P40" s="89">
        <v>240006.60925400001</v>
      </c>
      <c r="Q40" s="89">
        <v>-103591.65317400001</v>
      </c>
    </row>
    <row r="41" spans="1:17" s="284" customFormat="1" x14ac:dyDescent="0.4">
      <c r="A41" s="156">
        <v>215</v>
      </c>
      <c r="B41" s="156">
        <v>37</v>
      </c>
      <c r="C41" s="157" t="s">
        <v>424</v>
      </c>
      <c r="D41" s="236">
        <v>70788.029567000005</v>
      </c>
      <c r="E41" s="236">
        <v>62317.536224000003</v>
      </c>
      <c r="F41" s="158">
        <v>8470.4933430000019</v>
      </c>
      <c r="G41" s="158">
        <v>133105.565791</v>
      </c>
      <c r="H41" s="158">
        <v>9058.1655059999994</v>
      </c>
      <c r="I41" s="158">
        <v>8267.023948</v>
      </c>
      <c r="J41" s="158">
        <v>791.14155799999935</v>
      </c>
      <c r="K41" s="158">
        <v>17325.189453999999</v>
      </c>
      <c r="L41" s="159">
        <v>623.15067199999999</v>
      </c>
      <c r="M41" s="159">
        <v>9188.1292850000009</v>
      </c>
      <c r="N41" s="159">
        <v>-8564.9786130000011</v>
      </c>
      <c r="O41" s="159">
        <v>0</v>
      </c>
      <c r="P41" s="159">
        <v>0</v>
      </c>
      <c r="Q41" s="159">
        <v>0</v>
      </c>
    </row>
    <row r="42" spans="1:17" s="284" customFormat="1" x14ac:dyDescent="0.4">
      <c r="A42" s="256">
        <v>195</v>
      </c>
      <c r="B42" s="256">
        <v>38</v>
      </c>
      <c r="C42" s="94" t="s">
        <v>414</v>
      </c>
      <c r="D42" s="257">
        <v>69403.0576</v>
      </c>
      <c r="E42" s="257">
        <v>0</v>
      </c>
      <c r="F42" s="25">
        <v>69403.0576</v>
      </c>
      <c r="G42" s="25">
        <v>69403.0576</v>
      </c>
      <c r="H42" s="25">
        <v>0</v>
      </c>
      <c r="I42" s="25">
        <v>0</v>
      </c>
      <c r="J42" s="25">
        <v>0</v>
      </c>
      <c r="K42" s="25">
        <v>0</v>
      </c>
      <c r="L42" s="89">
        <v>7808968</v>
      </c>
      <c r="M42" s="89">
        <v>6199464</v>
      </c>
      <c r="N42" s="89">
        <v>1609504</v>
      </c>
      <c r="O42" s="89">
        <v>412345</v>
      </c>
      <c r="P42" s="89">
        <v>527188</v>
      </c>
      <c r="Q42" s="89">
        <v>-114843</v>
      </c>
    </row>
    <row r="43" spans="1:17" s="284" customFormat="1" x14ac:dyDescent="0.4">
      <c r="A43" s="156">
        <v>178</v>
      </c>
      <c r="B43" s="156">
        <v>39</v>
      </c>
      <c r="C43" s="157" t="s">
        <v>411</v>
      </c>
      <c r="D43" s="236">
        <v>69126.989742000005</v>
      </c>
      <c r="E43" s="236">
        <v>6832.3010000000004</v>
      </c>
      <c r="F43" s="158">
        <v>62294.688742000006</v>
      </c>
      <c r="G43" s="158">
        <v>75959.290742000012</v>
      </c>
      <c r="H43" s="158">
        <v>0</v>
      </c>
      <c r="I43" s="158">
        <v>0</v>
      </c>
      <c r="J43" s="158">
        <v>0</v>
      </c>
      <c r="K43" s="158">
        <v>0</v>
      </c>
      <c r="L43" s="159">
        <v>4210067</v>
      </c>
      <c r="M43" s="159">
        <v>3756441</v>
      </c>
      <c r="N43" s="159">
        <v>453626</v>
      </c>
      <c r="O43" s="159">
        <v>649</v>
      </c>
      <c r="P43" s="159">
        <v>2670</v>
      </c>
      <c r="Q43" s="159">
        <v>-2021</v>
      </c>
    </row>
    <row r="44" spans="1:17" s="284" customFormat="1" x14ac:dyDescent="0.4">
      <c r="A44" s="256">
        <v>259</v>
      </c>
      <c r="B44" s="256">
        <v>40</v>
      </c>
      <c r="C44" s="94" t="s">
        <v>446</v>
      </c>
      <c r="D44" s="257">
        <v>55036.008560000002</v>
      </c>
      <c r="E44" s="257">
        <v>0</v>
      </c>
      <c r="F44" s="25">
        <v>55036.008560000002</v>
      </c>
      <c r="G44" s="25">
        <v>55036.008560000002</v>
      </c>
      <c r="H44" s="25">
        <v>55036.008560000002</v>
      </c>
      <c r="I44" s="25">
        <v>0</v>
      </c>
      <c r="J44" s="25">
        <v>55036.008560000002</v>
      </c>
      <c r="K44" s="25">
        <v>55036.008560000002</v>
      </c>
      <c r="L44" s="89">
        <v>227110</v>
      </c>
      <c r="M44" s="89">
        <v>396653</v>
      </c>
      <c r="N44" s="89">
        <v>-169543</v>
      </c>
      <c r="O44" s="89">
        <v>0</v>
      </c>
      <c r="P44" s="89">
        <v>43784</v>
      </c>
      <c r="Q44" s="89">
        <v>-43784</v>
      </c>
    </row>
    <row r="45" spans="1:17" s="284" customFormat="1" x14ac:dyDescent="0.4">
      <c r="A45" s="156">
        <v>138</v>
      </c>
      <c r="B45" s="156">
        <v>41</v>
      </c>
      <c r="C45" s="157" t="s">
        <v>404</v>
      </c>
      <c r="D45" s="236">
        <v>49628.965119</v>
      </c>
      <c r="E45" s="236">
        <v>102.15819</v>
      </c>
      <c r="F45" s="158">
        <v>49526.806928999998</v>
      </c>
      <c r="G45" s="158">
        <v>49731.123309000002</v>
      </c>
      <c r="H45" s="158">
        <v>9.9999999999999995E-7</v>
      </c>
      <c r="I45" s="158">
        <v>38.13429</v>
      </c>
      <c r="J45" s="158">
        <v>-38.134289000000003</v>
      </c>
      <c r="K45" s="158">
        <v>38.134290999999997</v>
      </c>
      <c r="L45" s="159">
        <v>11073853.203273</v>
      </c>
      <c r="M45" s="159">
        <v>9289008.4448199999</v>
      </c>
      <c r="N45" s="159">
        <v>1784844.7584530003</v>
      </c>
      <c r="O45" s="159">
        <v>3533.9501879999998</v>
      </c>
      <c r="P45" s="159">
        <v>660789.54693399998</v>
      </c>
      <c r="Q45" s="159">
        <v>-657255.596746</v>
      </c>
    </row>
    <row r="46" spans="1:17" s="284" customFormat="1" x14ac:dyDescent="0.4">
      <c r="A46" s="256">
        <v>230</v>
      </c>
      <c r="B46" s="256">
        <v>42</v>
      </c>
      <c r="C46" s="94" t="s">
        <v>433</v>
      </c>
      <c r="D46" s="257">
        <v>45323.643463</v>
      </c>
      <c r="E46" s="257">
        <v>36462.728532000001</v>
      </c>
      <c r="F46" s="25">
        <v>8860.9149309999993</v>
      </c>
      <c r="G46" s="25">
        <v>81786.371994999994</v>
      </c>
      <c r="H46" s="25">
        <v>13026.726111</v>
      </c>
      <c r="I46" s="25">
        <v>2352.5258250000002</v>
      </c>
      <c r="J46" s="25">
        <v>10674.200285999999</v>
      </c>
      <c r="K46" s="25">
        <v>15379.251936000001</v>
      </c>
      <c r="L46" s="89">
        <v>20803</v>
      </c>
      <c r="M46" s="89">
        <v>19422</v>
      </c>
      <c r="N46" s="89">
        <v>1381</v>
      </c>
      <c r="O46" s="89">
        <v>0</v>
      </c>
      <c r="P46" s="89">
        <v>0</v>
      </c>
      <c r="Q46" s="89">
        <v>0</v>
      </c>
    </row>
    <row r="47" spans="1:17" s="284" customFormat="1" x14ac:dyDescent="0.4">
      <c r="A47" s="156">
        <v>225</v>
      </c>
      <c r="B47" s="156">
        <v>43</v>
      </c>
      <c r="C47" s="157" t="s">
        <v>431</v>
      </c>
      <c r="D47" s="236">
        <v>45266.724835000001</v>
      </c>
      <c r="E47" s="236">
        <v>29127.106053</v>
      </c>
      <c r="F47" s="158">
        <v>16139.618782000001</v>
      </c>
      <c r="G47" s="158">
        <v>74393.830887999997</v>
      </c>
      <c r="H47" s="158">
        <v>898.32410100000004</v>
      </c>
      <c r="I47" s="158">
        <v>5.782127</v>
      </c>
      <c r="J47" s="158">
        <v>892.5419740000001</v>
      </c>
      <c r="K47" s="158">
        <v>904.10622799999999</v>
      </c>
      <c r="L47" s="159">
        <v>340786</v>
      </c>
      <c r="M47" s="159">
        <v>208439</v>
      </c>
      <c r="N47" s="159">
        <v>132347</v>
      </c>
      <c r="O47" s="159">
        <v>19634</v>
      </c>
      <c r="P47" s="159">
        <v>32494</v>
      </c>
      <c r="Q47" s="159">
        <v>-12860</v>
      </c>
    </row>
    <row r="48" spans="1:17" s="284" customFormat="1" x14ac:dyDescent="0.4">
      <c r="A48" s="256">
        <v>246</v>
      </c>
      <c r="B48" s="256">
        <v>44</v>
      </c>
      <c r="C48" s="94" t="s">
        <v>439</v>
      </c>
      <c r="D48" s="257">
        <v>36684.576674999997</v>
      </c>
      <c r="E48" s="257">
        <v>6812.9228450000001</v>
      </c>
      <c r="F48" s="25">
        <v>29871.653829999996</v>
      </c>
      <c r="G48" s="25">
        <v>43497.499519999998</v>
      </c>
      <c r="H48" s="25">
        <v>21626.018843999998</v>
      </c>
      <c r="I48" s="25">
        <v>0</v>
      </c>
      <c r="J48" s="25">
        <v>21626.018843999998</v>
      </c>
      <c r="K48" s="25">
        <v>21626.018843999998</v>
      </c>
      <c r="L48" s="89">
        <v>1082537</v>
      </c>
      <c r="M48" s="89">
        <v>827141</v>
      </c>
      <c r="N48" s="89">
        <v>255396</v>
      </c>
      <c r="O48" s="89">
        <v>18672</v>
      </c>
      <c r="P48" s="89">
        <v>134667</v>
      </c>
      <c r="Q48" s="89">
        <v>-115995</v>
      </c>
    </row>
    <row r="49" spans="1:17" s="284" customFormat="1" x14ac:dyDescent="0.4">
      <c r="A49" s="156">
        <v>227</v>
      </c>
      <c r="B49" s="156">
        <v>45</v>
      </c>
      <c r="C49" s="157" t="s">
        <v>432</v>
      </c>
      <c r="D49" s="236">
        <v>36474.203321000001</v>
      </c>
      <c r="E49" s="236">
        <v>75142.109221000006</v>
      </c>
      <c r="F49" s="158">
        <v>-38667.905900000005</v>
      </c>
      <c r="G49" s="158">
        <v>111616.312542</v>
      </c>
      <c r="H49" s="158">
        <v>1459.0710389999999</v>
      </c>
      <c r="I49" s="158">
        <v>5288.5724099999998</v>
      </c>
      <c r="J49" s="158">
        <v>-3829.5013709999998</v>
      </c>
      <c r="K49" s="158">
        <v>6747.6434489999992</v>
      </c>
      <c r="L49" s="159">
        <v>0</v>
      </c>
      <c r="M49" s="159">
        <v>0</v>
      </c>
      <c r="N49" s="159">
        <v>0</v>
      </c>
      <c r="O49" s="159">
        <v>0</v>
      </c>
      <c r="P49" s="159">
        <v>0</v>
      </c>
      <c r="Q49" s="159">
        <v>0</v>
      </c>
    </row>
    <row r="50" spans="1:17" s="284" customFormat="1" x14ac:dyDescent="0.4">
      <c r="A50" s="256">
        <v>254</v>
      </c>
      <c r="B50" s="256">
        <v>46</v>
      </c>
      <c r="C50" s="94" t="s">
        <v>444</v>
      </c>
      <c r="D50" s="257">
        <v>33311.650392000003</v>
      </c>
      <c r="E50" s="257">
        <v>7648.9360980000001</v>
      </c>
      <c r="F50" s="25">
        <v>25662.714294000005</v>
      </c>
      <c r="G50" s="25">
        <v>40960.586490000002</v>
      </c>
      <c r="H50" s="25">
        <v>4.9942659999999997</v>
      </c>
      <c r="I50" s="25">
        <v>5.6360979999999996</v>
      </c>
      <c r="J50" s="25">
        <v>-0.64183199999999996</v>
      </c>
      <c r="K50" s="25">
        <v>10.630364</v>
      </c>
      <c r="L50" s="89">
        <v>698365</v>
      </c>
      <c r="M50" s="89">
        <v>326713</v>
      </c>
      <c r="N50" s="89">
        <v>371652</v>
      </c>
      <c r="O50" s="89">
        <v>0</v>
      </c>
      <c r="P50" s="89">
        <v>108206</v>
      </c>
      <c r="Q50" s="89">
        <v>-108206</v>
      </c>
    </row>
    <row r="51" spans="1:17" s="284" customFormat="1" x14ac:dyDescent="0.4">
      <c r="A51" s="156">
        <v>201</v>
      </c>
      <c r="B51" s="156">
        <v>47</v>
      </c>
      <c r="C51" s="157" t="s">
        <v>417</v>
      </c>
      <c r="D51" s="236">
        <v>28207.128321</v>
      </c>
      <c r="E51" s="236">
        <v>59788.363191999997</v>
      </c>
      <c r="F51" s="158">
        <v>-31581.234870999997</v>
      </c>
      <c r="G51" s="158">
        <v>87995.491513000001</v>
      </c>
      <c r="H51" s="158">
        <v>6884.0337550000004</v>
      </c>
      <c r="I51" s="158">
        <v>4681.6049860000003</v>
      </c>
      <c r="J51" s="158">
        <v>2202.4287690000001</v>
      </c>
      <c r="K51" s="158">
        <v>11565.638741000001</v>
      </c>
      <c r="L51" s="159">
        <v>443192</v>
      </c>
      <c r="M51" s="159">
        <v>0</v>
      </c>
      <c r="N51" s="159">
        <v>443192</v>
      </c>
      <c r="O51" s="159">
        <v>3080</v>
      </c>
      <c r="P51" s="159">
        <v>0</v>
      </c>
      <c r="Q51" s="159">
        <v>3080</v>
      </c>
    </row>
    <row r="52" spans="1:17" s="284" customFormat="1" x14ac:dyDescent="0.4">
      <c r="A52" s="256">
        <v>261</v>
      </c>
      <c r="B52" s="256">
        <v>48</v>
      </c>
      <c r="C52" s="94" t="s">
        <v>448</v>
      </c>
      <c r="D52" s="257">
        <v>22461.783794999999</v>
      </c>
      <c r="E52" s="257">
        <v>0</v>
      </c>
      <c r="F52" s="25">
        <v>22461.783794999999</v>
      </c>
      <c r="G52" s="25">
        <v>22461.783794999999</v>
      </c>
      <c r="H52" s="25">
        <v>10453.081794</v>
      </c>
      <c r="I52" s="25">
        <v>0</v>
      </c>
      <c r="J52" s="25">
        <v>10453.081794</v>
      </c>
      <c r="K52" s="25">
        <v>10453.081794</v>
      </c>
      <c r="L52" s="89">
        <v>565929.50672199996</v>
      </c>
      <c r="M52" s="89">
        <v>75035.608370000002</v>
      </c>
      <c r="N52" s="89">
        <v>490893.89835199993</v>
      </c>
      <c r="O52" s="89">
        <v>253298.01733500001</v>
      </c>
      <c r="P52" s="89">
        <v>34099.779828999999</v>
      </c>
      <c r="Q52" s="89">
        <v>219198.237506</v>
      </c>
    </row>
    <row r="53" spans="1:17" s="284" customFormat="1" x14ac:dyDescent="0.4">
      <c r="A53" s="156">
        <v>6</v>
      </c>
      <c r="B53" s="156">
        <v>49</v>
      </c>
      <c r="C53" s="157" t="s">
        <v>381</v>
      </c>
      <c r="D53" s="236">
        <v>21668.474203999998</v>
      </c>
      <c r="E53" s="236">
        <v>10356.216396</v>
      </c>
      <c r="F53" s="158">
        <v>11312.257807999998</v>
      </c>
      <c r="G53" s="158">
        <v>32024.690599999998</v>
      </c>
      <c r="H53" s="158">
        <v>0</v>
      </c>
      <c r="I53" s="158">
        <v>0</v>
      </c>
      <c r="J53" s="158">
        <v>0</v>
      </c>
      <c r="K53" s="158">
        <v>0</v>
      </c>
      <c r="L53" s="159">
        <v>139200</v>
      </c>
      <c r="M53" s="159">
        <v>375417</v>
      </c>
      <c r="N53" s="159">
        <v>-236217</v>
      </c>
      <c r="O53" s="159">
        <v>974</v>
      </c>
      <c r="P53" s="159">
        <v>5601</v>
      </c>
      <c r="Q53" s="159">
        <v>-4627</v>
      </c>
    </row>
    <row r="54" spans="1:17" s="284" customFormat="1" x14ac:dyDescent="0.4">
      <c r="A54" s="256">
        <v>53</v>
      </c>
      <c r="B54" s="256">
        <v>50</v>
      </c>
      <c r="C54" s="94" t="s">
        <v>380</v>
      </c>
      <c r="D54" s="257">
        <v>12952.724182</v>
      </c>
      <c r="E54" s="257">
        <v>32380.648294999999</v>
      </c>
      <c r="F54" s="25">
        <v>-19427.924113000001</v>
      </c>
      <c r="G54" s="25">
        <v>45333.372476999997</v>
      </c>
      <c r="H54" s="25">
        <v>0</v>
      </c>
      <c r="I54" s="25">
        <v>358.59447699999998</v>
      </c>
      <c r="J54" s="25">
        <v>-358.59447699999998</v>
      </c>
      <c r="K54" s="25">
        <v>358.59447699999998</v>
      </c>
      <c r="L54" s="89">
        <v>96918.579045000006</v>
      </c>
      <c r="M54" s="89">
        <v>9292.5542289999994</v>
      </c>
      <c r="N54" s="89">
        <v>87626.024816000005</v>
      </c>
      <c r="O54" s="89">
        <v>0</v>
      </c>
      <c r="P54" s="89">
        <v>0</v>
      </c>
      <c r="Q54" s="89">
        <v>0</v>
      </c>
    </row>
    <row r="55" spans="1:17" s="284" customFormat="1" x14ac:dyDescent="0.4">
      <c r="A55" s="156">
        <v>212</v>
      </c>
      <c r="B55" s="156">
        <v>51</v>
      </c>
      <c r="C55" s="157" t="s">
        <v>423</v>
      </c>
      <c r="D55" s="236">
        <v>10540.112349000001</v>
      </c>
      <c r="E55" s="236">
        <v>764.59851300000003</v>
      </c>
      <c r="F55" s="158">
        <v>9775.5138360000001</v>
      </c>
      <c r="G55" s="158">
        <v>11304.710862000002</v>
      </c>
      <c r="H55" s="158">
        <v>0</v>
      </c>
      <c r="I55" s="158">
        <v>6.423794</v>
      </c>
      <c r="J55" s="158">
        <v>-6.423794</v>
      </c>
      <c r="K55" s="158">
        <v>6.423794</v>
      </c>
      <c r="L55" s="159">
        <v>288312</v>
      </c>
      <c r="M55" s="159">
        <v>107234</v>
      </c>
      <c r="N55" s="159">
        <v>181078</v>
      </c>
      <c r="O55" s="159">
        <v>10064</v>
      </c>
      <c r="P55" s="159">
        <v>5381</v>
      </c>
      <c r="Q55" s="159">
        <v>4683</v>
      </c>
    </row>
    <row r="56" spans="1:17" s="284" customFormat="1" x14ac:dyDescent="0.4">
      <c r="A56" s="256">
        <v>205</v>
      </c>
      <c r="B56" s="256">
        <v>52</v>
      </c>
      <c r="C56" s="94" t="s">
        <v>418</v>
      </c>
      <c r="D56" s="257">
        <v>9429.8319279999996</v>
      </c>
      <c r="E56" s="257">
        <v>9355.4262249999992</v>
      </c>
      <c r="F56" s="25">
        <v>74.405703000000358</v>
      </c>
      <c r="G56" s="25">
        <v>18785.258152999999</v>
      </c>
      <c r="H56" s="25">
        <v>0</v>
      </c>
      <c r="I56" s="25">
        <v>0</v>
      </c>
      <c r="J56" s="25">
        <v>0</v>
      </c>
      <c r="K56" s="25">
        <v>0</v>
      </c>
      <c r="L56" s="89">
        <v>0</v>
      </c>
      <c r="M56" s="89">
        <v>0</v>
      </c>
      <c r="N56" s="89">
        <v>0</v>
      </c>
      <c r="O56" s="89">
        <v>0</v>
      </c>
      <c r="P56" s="89">
        <v>0</v>
      </c>
      <c r="Q56" s="89">
        <v>0</v>
      </c>
    </row>
    <row r="57" spans="1:17" s="284" customFormat="1" x14ac:dyDescent="0.4">
      <c r="A57" s="156">
        <v>242</v>
      </c>
      <c r="B57" s="156">
        <v>53</v>
      </c>
      <c r="C57" s="157" t="s">
        <v>436</v>
      </c>
      <c r="D57" s="236">
        <v>6928.2755420000003</v>
      </c>
      <c r="E57" s="236">
        <v>1669.3788</v>
      </c>
      <c r="F57" s="158">
        <v>5258.8967420000008</v>
      </c>
      <c r="G57" s="158">
        <v>8597.6543419999998</v>
      </c>
      <c r="H57" s="158">
        <v>921.17806900000005</v>
      </c>
      <c r="I57" s="158">
        <v>231.32</v>
      </c>
      <c r="J57" s="158">
        <v>689.85806900000011</v>
      </c>
      <c r="K57" s="158">
        <v>1152.498069</v>
      </c>
      <c r="L57" s="159">
        <v>503</v>
      </c>
      <c r="M57" s="159">
        <v>0</v>
      </c>
      <c r="N57" s="159">
        <v>503</v>
      </c>
      <c r="O57" s="159">
        <v>0</v>
      </c>
      <c r="P57" s="159">
        <v>0</v>
      </c>
      <c r="Q57" s="159">
        <v>0</v>
      </c>
    </row>
    <row r="58" spans="1:17" s="284" customFormat="1" x14ac:dyDescent="0.4">
      <c r="A58" s="256">
        <v>106</v>
      </c>
      <c r="B58" s="256">
        <v>54</v>
      </c>
      <c r="C58" s="94" t="s">
        <v>391</v>
      </c>
      <c r="D58" s="257">
        <v>6873.7656180000004</v>
      </c>
      <c r="E58" s="257">
        <v>11219.845592</v>
      </c>
      <c r="F58" s="25">
        <v>-4346.0799739999993</v>
      </c>
      <c r="G58" s="25">
        <v>18093.611209999999</v>
      </c>
      <c r="H58" s="25">
        <v>0</v>
      </c>
      <c r="I58" s="25">
        <v>0</v>
      </c>
      <c r="J58" s="25">
        <v>0</v>
      </c>
      <c r="K58" s="25">
        <v>0</v>
      </c>
      <c r="L58" s="89">
        <v>12156</v>
      </c>
      <c r="M58" s="89">
        <v>1173</v>
      </c>
      <c r="N58" s="89">
        <v>10983</v>
      </c>
      <c r="O58" s="89">
        <v>121</v>
      </c>
      <c r="P58" s="89">
        <v>0</v>
      </c>
      <c r="Q58" s="89">
        <v>121</v>
      </c>
    </row>
    <row r="59" spans="1:17" s="284" customFormat="1" x14ac:dyDescent="0.4">
      <c r="A59" s="156">
        <v>191</v>
      </c>
      <c r="B59" s="156">
        <v>55</v>
      </c>
      <c r="C59" s="157" t="s">
        <v>413</v>
      </c>
      <c r="D59" s="236">
        <v>2479.19</v>
      </c>
      <c r="E59" s="236">
        <v>0</v>
      </c>
      <c r="F59" s="158">
        <v>2479.19</v>
      </c>
      <c r="G59" s="158">
        <v>2479.19</v>
      </c>
      <c r="H59" s="158">
        <v>2479.19</v>
      </c>
      <c r="I59" s="158">
        <v>0</v>
      </c>
      <c r="J59" s="158">
        <v>2479.19</v>
      </c>
      <c r="K59" s="158">
        <v>2479.19</v>
      </c>
      <c r="L59" s="159">
        <v>5388741</v>
      </c>
      <c r="M59" s="159">
        <v>3618012</v>
      </c>
      <c r="N59" s="159">
        <v>1770729</v>
      </c>
      <c r="O59" s="159">
        <v>74841</v>
      </c>
      <c r="P59" s="159">
        <v>0</v>
      </c>
      <c r="Q59" s="159">
        <v>74841</v>
      </c>
    </row>
    <row r="60" spans="1:17" s="284" customFormat="1" x14ac:dyDescent="0.4">
      <c r="A60" s="256">
        <v>197</v>
      </c>
      <c r="B60" s="256">
        <v>56</v>
      </c>
      <c r="C60" s="94" t="s">
        <v>416</v>
      </c>
      <c r="D60" s="257">
        <v>2285.9401699999999</v>
      </c>
      <c r="E60" s="257">
        <v>3023.1926020000001</v>
      </c>
      <c r="F60" s="25">
        <v>-737.25243200000023</v>
      </c>
      <c r="G60" s="25">
        <v>5309.1327719999999</v>
      </c>
      <c r="H60" s="25">
        <v>6.3654580000000003</v>
      </c>
      <c r="I60" s="25">
        <v>0.91415999999999997</v>
      </c>
      <c r="J60" s="25">
        <v>5.4512980000000004</v>
      </c>
      <c r="K60" s="25">
        <v>7.2796180000000001</v>
      </c>
      <c r="L60" s="89">
        <v>17596</v>
      </c>
      <c r="M60" s="89">
        <v>22001</v>
      </c>
      <c r="N60" s="89">
        <v>-4405</v>
      </c>
      <c r="O60" s="89">
        <v>501</v>
      </c>
      <c r="P60" s="89">
        <v>0</v>
      </c>
      <c r="Q60" s="89">
        <v>501</v>
      </c>
    </row>
    <row r="61" spans="1:17" s="284" customFormat="1" x14ac:dyDescent="0.4">
      <c r="A61" s="156">
        <v>175</v>
      </c>
      <c r="B61" s="156">
        <v>57</v>
      </c>
      <c r="C61" s="157" t="s">
        <v>410</v>
      </c>
      <c r="D61" s="236">
        <v>1236.2065700000001</v>
      </c>
      <c r="E61" s="236">
        <v>868.97878200000002</v>
      </c>
      <c r="F61" s="158">
        <v>367.22778800000003</v>
      </c>
      <c r="G61" s="158">
        <v>2105.185352</v>
      </c>
      <c r="H61" s="158">
        <v>0</v>
      </c>
      <c r="I61" s="158">
        <v>0</v>
      </c>
      <c r="J61" s="158">
        <v>0</v>
      </c>
      <c r="K61" s="158">
        <v>0</v>
      </c>
      <c r="L61" s="159">
        <v>45912</v>
      </c>
      <c r="M61" s="159">
        <v>1028</v>
      </c>
      <c r="N61" s="159">
        <v>44884</v>
      </c>
      <c r="O61" s="159">
        <v>0</v>
      </c>
      <c r="P61" s="159">
        <v>0</v>
      </c>
      <c r="Q61" s="159">
        <v>0</v>
      </c>
    </row>
    <row r="62" spans="1:17" s="284" customFormat="1" x14ac:dyDescent="0.4">
      <c r="A62" s="256">
        <v>164</v>
      </c>
      <c r="B62" s="256">
        <v>58</v>
      </c>
      <c r="C62" s="94" t="s">
        <v>408</v>
      </c>
      <c r="D62" s="257">
        <v>15.391959999999999</v>
      </c>
      <c r="E62" s="257">
        <v>86.062032000000002</v>
      </c>
      <c r="F62" s="25">
        <v>-70.670072000000005</v>
      </c>
      <c r="G62" s="25">
        <v>101.453992</v>
      </c>
      <c r="H62" s="25">
        <v>0.45697300000000002</v>
      </c>
      <c r="I62" s="25">
        <v>5.6360979999999996</v>
      </c>
      <c r="J62" s="25">
        <v>-5.179125</v>
      </c>
      <c r="K62" s="25">
        <v>6.0930709999999992</v>
      </c>
      <c r="L62" s="89">
        <v>0</v>
      </c>
      <c r="M62" s="89">
        <v>0</v>
      </c>
      <c r="N62" s="89">
        <v>0</v>
      </c>
      <c r="O62" s="89">
        <v>0</v>
      </c>
      <c r="P62" s="89">
        <v>0</v>
      </c>
      <c r="Q62" s="89">
        <v>0</v>
      </c>
    </row>
    <row r="63" spans="1:17" s="284" customFormat="1" x14ac:dyDescent="0.4">
      <c r="A63" s="156">
        <v>219</v>
      </c>
      <c r="B63" s="156">
        <v>59</v>
      </c>
      <c r="C63" s="157" t="s">
        <v>428</v>
      </c>
      <c r="D63" s="236">
        <v>11.570778000000001</v>
      </c>
      <c r="E63" s="236">
        <v>17.950392999999998</v>
      </c>
      <c r="F63" s="158">
        <v>-6.3796149999999976</v>
      </c>
      <c r="G63" s="158">
        <v>29.521170999999999</v>
      </c>
      <c r="H63" s="158">
        <v>0</v>
      </c>
      <c r="I63" s="158">
        <v>0</v>
      </c>
      <c r="J63" s="158">
        <v>0</v>
      </c>
      <c r="K63" s="158">
        <v>0</v>
      </c>
      <c r="L63" s="159">
        <v>2301073</v>
      </c>
      <c r="M63" s="159">
        <v>1625025</v>
      </c>
      <c r="N63" s="159">
        <v>676048</v>
      </c>
      <c r="O63" s="159">
        <v>16916</v>
      </c>
      <c r="P63" s="159">
        <v>77026</v>
      </c>
      <c r="Q63" s="159">
        <v>-60110</v>
      </c>
    </row>
    <row r="64" spans="1:17" s="284" customFormat="1" x14ac:dyDescent="0.4">
      <c r="A64" s="256">
        <v>207</v>
      </c>
      <c r="B64" s="256">
        <v>60</v>
      </c>
      <c r="C64" s="94" t="s">
        <v>419</v>
      </c>
      <c r="D64" s="257">
        <v>0.22092000000000001</v>
      </c>
      <c r="E64" s="257">
        <v>37321.952365999998</v>
      </c>
      <c r="F64" s="25">
        <v>-37321.731445999998</v>
      </c>
      <c r="G64" s="25">
        <v>37322.173285999997</v>
      </c>
      <c r="H64" s="25">
        <v>0.22092000000000001</v>
      </c>
      <c r="I64" s="25">
        <v>0.22264999999999999</v>
      </c>
      <c r="J64" s="25">
        <v>-1.7299999999999816E-3</v>
      </c>
      <c r="K64" s="25">
        <v>0.44357000000000002</v>
      </c>
      <c r="L64" s="89">
        <v>13180.5</v>
      </c>
      <c r="M64" s="89">
        <v>10083</v>
      </c>
      <c r="N64" s="89">
        <v>3097.5</v>
      </c>
      <c r="O64" s="89">
        <v>0</v>
      </c>
      <c r="P64" s="89">
        <v>10083</v>
      </c>
      <c r="Q64" s="89">
        <v>-10083</v>
      </c>
    </row>
    <row r="65" spans="1:17" s="284" customFormat="1" x14ac:dyDescent="0.4">
      <c r="A65" s="156">
        <v>218</v>
      </c>
      <c r="B65" s="156">
        <v>61</v>
      </c>
      <c r="C65" s="157" t="s">
        <v>426</v>
      </c>
      <c r="D65" s="236">
        <v>0</v>
      </c>
      <c r="E65" s="236">
        <v>0</v>
      </c>
      <c r="F65" s="158">
        <v>0</v>
      </c>
      <c r="G65" s="158">
        <v>0</v>
      </c>
      <c r="H65" s="158">
        <v>0</v>
      </c>
      <c r="I65" s="158">
        <v>0</v>
      </c>
      <c r="J65" s="158">
        <v>0</v>
      </c>
      <c r="K65" s="158">
        <v>0</v>
      </c>
      <c r="L65" s="159">
        <v>0</v>
      </c>
      <c r="M65" s="159">
        <v>0</v>
      </c>
      <c r="N65" s="159">
        <v>0</v>
      </c>
      <c r="O65" s="159">
        <v>0</v>
      </c>
      <c r="P65" s="159">
        <v>0</v>
      </c>
      <c r="Q65" s="159">
        <v>0</v>
      </c>
    </row>
    <row r="66" spans="1:17" s="284" customFormat="1" x14ac:dyDescent="0.4">
      <c r="A66" s="256">
        <v>123</v>
      </c>
      <c r="B66" s="256">
        <v>62</v>
      </c>
      <c r="C66" s="94" t="s">
        <v>400</v>
      </c>
      <c r="D66" s="257">
        <v>0</v>
      </c>
      <c r="E66" s="257">
        <v>0</v>
      </c>
      <c r="F66" s="25">
        <v>0</v>
      </c>
      <c r="G66" s="25">
        <v>0</v>
      </c>
      <c r="H66" s="25">
        <v>0</v>
      </c>
      <c r="I66" s="25">
        <v>0</v>
      </c>
      <c r="J66" s="25">
        <v>0</v>
      </c>
      <c r="K66" s="25">
        <v>0</v>
      </c>
      <c r="L66" s="89">
        <v>179310899</v>
      </c>
      <c r="M66" s="89">
        <v>173444812</v>
      </c>
      <c r="N66" s="89">
        <v>5866087</v>
      </c>
      <c r="O66" s="89">
        <v>11192985</v>
      </c>
      <c r="P66" s="89">
        <v>8363449</v>
      </c>
      <c r="Q66" s="89">
        <v>2829536</v>
      </c>
    </row>
    <row r="67" spans="1:17" s="284" customFormat="1" x14ac:dyDescent="0.4">
      <c r="A67" s="156">
        <v>132</v>
      </c>
      <c r="B67" s="156">
        <v>63</v>
      </c>
      <c r="C67" s="157" t="s">
        <v>402</v>
      </c>
      <c r="D67" s="236">
        <v>0</v>
      </c>
      <c r="E67" s="236">
        <v>0</v>
      </c>
      <c r="F67" s="158">
        <v>0</v>
      </c>
      <c r="G67" s="158">
        <v>0</v>
      </c>
      <c r="H67" s="158">
        <v>0</v>
      </c>
      <c r="I67" s="158">
        <v>0</v>
      </c>
      <c r="J67" s="158">
        <v>0</v>
      </c>
      <c r="K67" s="158">
        <v>0</v>
      </c>
      <c r="L67" s="159">
        <v>53752193</v>
      </c>
      <c r="M67" s="159">
        <v>45290514</v>
      </c>
      <c r="N67" s="159">
        <v>8461679</v>
      </c>
      <c r="O67" s="159">
        <v>3611423</v>
      </c>
      <c r="P67" s="159">
        <v>879269</v>
      </c>
      <c r="Q67" s="159">
        <v>2732154</v>
      </c>
    </row>
    <row r="68" spans="1:17" s="284" customFormat="1" x14ac:dyDescent="0.4">
      <c r="A68" s="256">
        <v>262</v>
      </c>
      <c r="B68" s="256">
        <v>64</v>
      </c>
      <c r="C68" s="94" t="s">
        <v>447</v>
      </c>
      <c r="D68" s="257">
        <v>0</v>
      </c>
      <c r="E68" s="257">
        <v>0</v>
      </c>
      <c r="F68" s="25">
        <v>0</v>
      </c>
      <c r="G68" s="25">
        <v>0</v>
      </c>
      <c r="H68" s="25">
        <v>0</v>
      </c>
      <c r="I68" s="25">
        <v>0</v>
      </c>
      <c r="J68" s="25">
        <v>0</v>
      </c>
      <c r="K68" s="25">
        <v>0</v>
      </c>
      <c r="L68" s="89">
        <v>163951</v>
      </c>
      <c r="M68" s="89">
        <v>568</v>
      </c>
      <c r="N68" s="89">
        <v>163383</v>
      </c>
      <c r="O68" s="89">
        <v>14479</v>
      </c>
      <c r="P68" s="89">
        <v>326</v>
      </c>
      <c r="Q68" s="89">
        <v>14153</v>
      </c>
    </row>
    <row r="69" spans="1:17" s="284" customFormat="1" x14ac:dyDescent="0.4">
      <c r="A69" s="156">
        <v>105</v>
      </c>
      <c r="B69" s="156">
        <v>65</v>
      </c>
      <c r="C69" s="157" t="s">
        <v>390</v>
      </c>
      <c r="D69" s="236">
        <v>0</v>
      </c>
      <c r="E69" s="236">
        <v>0</v>
      </c>
      <c r="F69" s="158">
        <v>0</v>
      </c>
      <c r="G69" s="158">
        <v>0</v>
      </c>
      <c r="H69" s="158">
        <v>0</v>
      </c>
      <c r="I69" s="158">
        <v>0</v>
      </c>
      <c r="J69" s="158">
        <v>0</v>
      </c>
      <c r="K69" s="158">
        <v>0</v>
      </c>
      <c r="L69" s="159">
        <v>50055608</v>
      </c>
      <c r="M69" s="159">
        <v>40376451</v>
      </c>
      <c r="N69" s="159">
        <v>9679157</v>
      </c>
      <c r="O69" s="159">
        <v>413547</v>
      </c>
      <c r="P69" s="159">
        <v>2286812</v>
      </c>
      <c r="Q69" s="159">
        <v>-1873265</v>
      </c>
    </row>
    <row r="70" spans="1:17" s="284" customFormat="1" x14ac:dyDescent="0.4">
      <c r="A70" s="256">
        <v>150</v>
      </c>
      <c r="B70" s="256">
        <v>66</v>
      </c>
      <c r="C70" s="94" t="s">
        <v>406</v>
      </c>
      <c r="D70" s="257">
        <v>0</v>
      </c>
      <c r="E70" s="257">
        <v>0</v>
      </c>
      <c r="F70" s="25">
        <v>0</v>
      </c>
      <c r="G70" s="25">
        <v>0</v>
      </c>
      <c r="H70" s="25">
        <v>0</v>
      </c>
      <c r="I70" s="25">
        <v>0</v>
      </c>
      <c r="J70" s="25">
        <v>0</v>
      </c>
      <c r="K70" s="25">
        <v>0</v>
      </c>
      <c r="L70" s="89">
        <v>0</v>
      </c>
      <c r="M70" s="89">
        <v>0</v>
      </c>
      <c r="N70" s="89">
        <v>0</v>
      </c>
      <c r="O70" s="89">
        <v>0</v>
      </c>
      <c r="P70" s="89">
        <v>0</v>
      </c>
      <c r="Q70" s="89">
        <v>0</v>
      </c>
    </row>
    <row r="71" spans="1:17" s="284" customFormat="1" x14ac:dyDescent="0.4">
      <c r="A71" s="156">
        <v>108</v>
      </c>
      <c r="B71" s="156">
        <v>67</v>
      </c>
      <c r="C71" s="157" t="s">
        <v>394</v>
      </c>
      <c r="D71" s="236">
        <v>0</v>
      </c>
      <c r="E71" s="236">
        <v>0</v>
      </c>
      <c r="F71" s="158">
        <v>0</v>
      </c>
      <c r="G71" s="158">
        <v>0</v>
      </c>
      <c r="H71" s="158">
        <v>0</v>
      </c>
      <c r="I71" s="158">
        <v>0</v>
      </c>
      <c r="J71" s="158">
        <v>0</v>
      </c>
      <c r="K71" s="158">
        <v>0</v>
      </c>
      <c r="L71" s="159">
        <v>72255</v>
      </c>
      <c r="M71" s="159">
        <v>261430</v>
      </c>
      <c r="N71" s="159">
        <v>-189175</v>
      </c>
      <c r="O71" s="159">
        <v>11659</v>
      </c>
      <c r="P71" s="159">
        <v>5321</v>
      </c>
      <c r="Q71" s="159">
        <v>6338</v>
      </c>
    </row>
    <row r="72" spans="1:17" s="284" customFormat="1" x14ac:dyDescent="0.4">
      <c r="A72" s="256">
        <v>110</v>
      </c>
      <c r="B72" s="256">
        <v>68</v>
      </c>
      <c r="C72" s="94" t="s">
        <v>392</v>
      </c>
      <c r="D72" s="257">
        <v>0</v>
      </c>
      <c r="E72" s="257">
        <v>0</v>
      </c>
      <c r="F72" s="25">
        <v>0</v>
      </c>
      <c r="G72" s="25">
        <v>0</v>
      </c>
      <c r="H72" s="25">
        <v>0</v>
      </c>
      <c r="I72" s="25">
        <v>0</v>
      </c>
      <c r="J72" s="25">
        <v>0</v>
      </c>
      <c r="K72" s="25">
        <v>0</v>
      </c>
      <c r="L72" s="89">
        <v>2612318</v>
      </c>
      <c r="M72" s="89">
        <v>2116333</v>
      </c>
      <c r="N72" s="89">
        <v>495985</v>
      </c>
      <c r="O72" s="89">
        <v>99</v>
      </c>
      <c r="P72" s="89">
        <v>55370</v>
      </c>
      <c r="Q72" s="89">
        <v>-55271</v>
      </c>
    </row>
    <row r="73" spans="1:17" s="284" customFormat="1" x14ac:dyDescent="0.4">
      <c r="A73" s="156">
        <v>154</v>
      </c>
      <c r="B73" s="156">
        <v>69</v>
      </c>
      <c r="C73" s="157" t="s">
        <v>407</v>
      </c>
      <c r="D73" s="236">
        <v>0</v>
      </c>
      <c r="E73" s="236">
        <v>0</v>
      </c>
      <c r="F73" s="158">
        <v>0</v>
      </c>
      <c r="G73" s="158">
        <v>0</v>
      </c>
      <c r="H73" s="158">
        <v>0</v>
      </c>
      <c r="I73" s="158">
        <v>0</v>
      </c>
      <c r="J73" s="158">
        <v>0</v>
      </c>
      <c r="K73" s="158">
        <v>0</v>
      </c>
      <c r="L73" s="159">
        <v>7253374</v>
      </c>
      <c r="M73" s="159">
        <v>5534957</v>
      </c>
      <c r="N73" s="159">
        <v>1718417</v>
      </c>
      <c r="O73" s="159">
        <v>554359</v>
      </c>
      <c r="P73" s="159">
        <v>390894</v>
      </c>
      <c r="Q73" s="159">
        <v>163465</v>
      </c>
    </row>
    <row r="74" spans="1:17" s="284" customFormat="1" x14ac:dyDescent="0.4">
      <c r="A74" s="256">
        <v>231</v>
      </c>
      <c r="B74" s="256">
        <v>70</v>
      </c>
      <c r="C74" s="94" t="s">
        <v>434</v>
      </c>
      <c r="D74" s="257">
        <v>0</v>
      </c>
      <c r="E74" s="257">
        <v>0</v>
      </c>
      <c r="F74" s="25">
        <v>0</v>
      </c>
      <c r="G74" s="25">
        <v>0</v>
      </c>
      <c r="H74" s="25">
        <v>0</v>
      </c>
      <c r="I74" s="25">
        <v>0</v>
      </c>
      <c r="J74" s="25">
        <v>0</v>
      </c>
      <c r="K74" s="25">
        <v>0</v>
      </c>
      <c r="L74" s="89">
        <v>3793195</v>
      </c>
      <c r="M74" s="89">
        <v>0</v>
      </c>
      <c r="N74" s="89">
        <v>3793195</v>
      </c>
      <c r="O74" s="89">
        <v>0</v>
      </c>
      <c r="P74" s="89">
        <v>0</v>
      </c>
      <c r="Q74" s="89">
        <v>0</v>
      </c>
    </row>
    <row r="75" spans="1:17" s="284" customFormat="1" x14ac:dyDescent="0.4">
      <c r="A75" s="156">
        <v>223</v>
      </c>
      <c r="B75" s="156">
        <v>71</v>
      </c>
      <c r="C75" s="157" t="s">
        <v>429</v>
      </c>
      <c r="D75" s="236">
        <v>0</v>
      </c>
      <c r="E75" s="236">
        <v>0</v>
      </c>
      <c r="F75" s="158">
        <v>0</v>
      </c>
      <c r="G75" s="158">
        <v>0</v>
      </c>
      <c r="H75" s="158">
        <v>0</v>
      </c>
      <c r="I75" s="158">
        <v>0</v>
      </c>
      <c r="J75" s="158">
        <v>0</v>
      </c>
      <c r="K75" s="158">
        <v>0</v>
      </c>
      <c r="L75" s="159">
        <v>489345</v>
      </c>
      <c r="M75" s="159">
        <v>228692</v>
      </c>
      <c r="N75" s="159">
        <v>260653</v>
      </c>
      <c r="O75" s="159">
        <v>9895</v>
      </c>
      <c r="P75" s="159">
        <v>12352</v>
      </c>
      <c r="Q75" s="159">
        <v>-2457</v>
      </c>
    </row>
    <row r="76" spans="1:17" ht="26.25" customHeight="1" x14ac:dyDescent="0.4">
      <c r="A76" s="18"/>
      <c r="B76" s="381" t="s">
        <v>27</v>
      </c>
      <c r="C76" s="381"/>
      <c r="D76" s="160">
        <v>67656923.799492002</v>
      </c>
      <c r="E76" s="160">
        <v>28353283.267532989</v>
      </c>
      <c r="F76" s="160">
        <v>39303640.531959005</v>
      </c>
      <c r="G76" s="160">
        <v>96010207.067025021</v>
      </c>
      <c r="H76" s="160">
        <v>4853646.1134010004</v>
      </c>
      <c r="I76" s="160">
        <v>3551856.2394779995</v>
      </c>
      <c r="J76" s="160">
        <v>1301789.8739230002</v>
      </c>
      <c r="K76" s="160">
        <v>8405502.3528789971</v>
      </c>
      <c r="L76" s="160">
        <v>1751464701.1181378</v>
      </c>
      <c r="M76" s="160">
        <v>1588351215.3403039</v>
      </c>
      <c r="N76" s="160">
        <v>163113485.77783403</v>
      </c>
      <c r="O76" s="160">
        <v>105017924.44238499</v>
      </c>
      <c r="P76" s="160">
        <v>78910899.452114016</v>
      </c>
      <c r="Q76" s="160">
        <v>26107024.990270995</v>
      </c>
    </row>
    <row r="77" spans="1:17" ht="26.25" customHeight="1" x14ac:dyDescent="0.4">
      <c r="A77" s="156">
        <v>17</v>
      </c>
      <c r="B77" s="156">
        <v>72</v>
      </c>
      <c r="C77" s="157" t="s">
        <v>450</v>
      </c>
      <c r="D77" s="236">
        <v>838901.44564799999</v>
      </c>
      <c r="E77" s="236">
        <v>351739.02115799999</v>
      </c>
      <c r="F77" s="158">
        <v>487162.42449</v>
      </c>
      <c r="G77" s="158">
        <v>1190640.4668060001</v>
      </c>
      <c r="H77" s="158">
        <v>87915.879541000002</v>
      </c>
      <c r="I77" s="158">
        <v>65732.143733999997</v>
      </c>
      <c r="J77" s="158">
        <v>22183.735807000005</v>
      </c>
      <c r="K77" s="158">
        <v>153648.02327499999</v>
      </c>
      <c r="L77" s="159">
        <v>10848063</v>
      </c>
      <c r="M77" s="159">
        <v>13644727</v>
      </c>
      <c r="N77" s="159">
        <v>-2796664</v>
      </c>
      <c r="O77" s="159">
        <v>7023</v>
      </c>
      <c r="P77" s="159">
        <v>575527</v>
      </c>
      <c r="Q77" s="159">
        <v>-568504</v>
      </c>
    </row>
    <row r="78" spans="1:17" s="284" customFormat="1" x14ac:dyDescent="0.4">
      <c r="A78" s="256">
        <v>153</v>
      </c>
      <c r="B78" s="256">
        <v>73</v>
      </c>
      <c r="C78" s="94" t="s">
        <v>460</v>
      </c>
      <c r="D78" s="257">
        <v>171818.27487699999</v>
      </c>
      <c r="E78" s="257">
        <v>168466.83274799999</v>
      </c>
      <c r="F78" s="25">
        <v>3351.4421290000028</v>
      </c>
      <c r="G78" s="25">
        <v>340285.10762499995</v>
      </c>
      <c r="H78" s="25">
        <v>35160.804952999999</v>
      </c>
      <c r="I78" s="25">
        <v>36537.287849</v>
      </c>
      <c r="J78" s="25">
        <v>-1376.4828960000013</v>
      </c>
      <c r="K78" s="25">
        <v>71698.092801999999</v>
      </c>
      <c r="L78" s="89">
        <v>31711.090220999999</v>
      </c>
      <c r="M78" s="89">
        <v>38594.333438000001</v>
      </c>
      <c r="N78" s="89">
        <v>-6883.2432170000029</v>
      </c>
      <c r="O78" s="89">
        <v>0</v>
      </c>
      <c r="P78" s="89">
        <v>0</v>
      </c>
      <c r="Q78" s="89">
        <v>0</v>
      </c>
    </row>
    <row r="79" spans="1:17" s="284" customFormat="1" x14ac:dyDescent="0.4">
      <c r="A79" s="156">
        <v>101</v>
      </c>
      <c r="B79" s="156">
        <v>74</v>
      </c>
      <c r="C79" s="157" t="s">
        <v>451</v>
      </c>
      <c r="D79" s="236">
        <v>165085.03651999999</v>
      </c>
      <c r="E79" s="236">
        <v>67951.976991000003</v>
      </c>
      <c r="F79" s="158">
        <v>97133.059528999991</v>
      </c>
      <c r="G79" s="158">
        <v>233037.013511</v>
      </c>
      <c r="H79" s="158">
        <v>4824.6245140000001</v>
      </c>
      <c r="I79" s="158">
        <v>1220.5130730000001</v>
      </c>
      <c r="J79" s="158">
        <v>3604.111441</v>
      </c>
      <c r="K79" s="158">
        <v>6045.1375870000002</v>
      </c>
      <c r="L79" s="159">
        <v>38083</v>
      </c>
      <c r="M79" s="159">
        <v>18468</v>
      </c>
      <c r="N79" s="159">
        <v>19615</v>
      </c>
      <c r="O79" s="159">
        <v>0</v>
      </c>
      <c r="P79" s="159">
        <v>17118</v>
      </c>
      <c r="Q79" s="159">
        <v>-17118</v>
      </c>
    </row>
    <row r="80" spans="1:17" s="284" customFormat="1" x14ac:dyDescent="0.4">
      <c r="A80" s="256">
        <v>120</v>
      </c>
      <c r="B80" s="256">
        <v>75</v>
      </c>
      <c r="C80" s="94" t="s">
        <v>454</v>
      </c>
      <c r="D80" s="257">
        <v>90906.248512999999</v>
      </c>
      <c r="E80" s="257">
        <v>105213.60401700001</v>
      </c>
      <c r="F80" s="25">
        <v>-14307.355504000006</v>
      </c>
      <c r="G80" s="25">
        <v>196119.85253</v>
      </c>
      <c r="H80" s="25">
        <v>0</v>
      </c>
      <c r="I80" s="25">
        <v>706.70291899999995</v>
      </c>
      <c r="J80" s="25">
        <v>-706.70291899999995</v>
      </c>
      <c r="K80" s="25">
        <v>706.70291899999995</v>
      </c>
      <c r="L80" s="89">
        <v>25432.847645000002</v>
      </c>
      <c r="M80" s="89">
        <v>40989.345714000003</v>
      </c>
      <c r="N80" s="89">
        <v>-15556.498069000001</v>
      </c>
      <c r="O80" s="89">
        <v>0</v>
      </c>
      <c r="P80" s="89">
        <v>1801.9589000000001</v>
      </c>
      <c r="Q80" s="89">
        <v>-1801.9589000000001</v>
      </c>
    </row>
    <row r="81" spans="1:17" s="284" customFormat="1" x14ac:dyDescent="0.4">
      <c r="A81" s="156">
        <v>143</v>
      </c>
      <c r="B81" s="156">
        <v>76</v>
      </c>
      <c r="C81" s="157" t="s">
        <v>457</v>
      </c>
      <c r="D81" s="236">
        <v>89550.351525000005</v>
      </c>
      <c r="E81" s="236">
        <v>112692.44930199999</v>
      </c>
      <c r="F81" s="158">
        <v>-23142.097776999988</v>
      </c>
      <c r="G81" s="158">
        <v>202242.800827</v>
      </c>
      <c r="H81" s="158">
        <v>1463.3745429999999</v>
      </c>
      <c r="I81" s="158">
        <v>1066.6530230000001</v>
      </c>
      <c r="J81" s="158">
        <v>396.72151999999983</v>
      </c>
      <c r="K81" s="158">
        <v>2530.0275659999998</v>
      </c>
      <c r="L81" s="159">
        <v>0</v>
      </c>
      <c r="M81" s="159">
        <v>49315.4</v>
      </c>
      <c r="N81" s="159">
        <v>-49315.4</v>
      </c>
      <c r="O81" s="159">
        <v>0</v>
      </c>
      <c r="P81" s="159">
        <v>4983</v>
      </c>
      <c r="Q81" s="159">
        <v>-4983</v>
      </c>
    </row>
    <row r="82" spans="1:17" s="284" customFormat="1" x14ac:dyDescent="0.4">
      <c r="A82" s="256">
        <v>151</v>
      </c>
      <c r="B82" s="256">
        <v>77</v>
      </c>
      <c r="C82" s="94" t="s">
        <v>459</v>
      </c>
      <c r="D82" s="257">
        <v>88559.270493000004</v>
      </c>
      <c r="E82" s="257">
        <v>285232.83983800001</v>
      </c>
      <c r="F82" s="25">
        <v>-196673.56934500003</v>
      </c>
      <c r="G82" s="25">
        <v>373792.110331</v>
      </c>
      <c r="H82" s="25">
        <v>646.09222499999998</v>
      </c>
      <c r="I82" s="25">
        <v>3374.412147</v>
      </c>
      <c r="J82" s="25">
        <v>-2728.3199220000001</v>
      </c>
      <c r="K82" s="25">
        <v>4020.5043719999999</v>
      </c>
      <c r="L82" s="89">
        <v>0</v>
      </c>
      <c r="M82" s="89">
        <v>38944</v>
      </c>
      <c r="N82" s="89">
        <v>-38944</v>
      </c>
      <c r="O82" s="89">
        <v>0</v>
      </c>
      <c r="P82" s="89">
        <v>0</v>
      </c>
      <c r="Q82" s="89">
        <v>0</v>
      </c>
    </row>
    <row r="83" spans="1:17" s="284" customFormat="1" x14ac:dyDescent="0.4">
      <c r="A83" s="156">
        <v>145</v>
      </c>
      <c r="B83" s="156">
        <v>78</v>
      </c>
      <c r="C83" s="157" t="s">
        <v>458</v>
      </c>
      <c r="D83" s="236">
        <v>83667.371803000002</v>
      </c>
      <c r="E83" s="236">
        <v>64753.409205999997</v>
      </c>
      <c r="F83" s="158">
        <v>18913.962597000005</v>
      </c>
      <c r="G83" s="158">
        <v>148420.781009</v>
      </c>
      <c r="H83" s="158">
        <v>12775.806318000001</v>
      </c>
      <c r="I83" s="158">
        <v>5206.9142929999998</v>
      </c>
      <c r="J83" s="158">
        <v>7568.892025000001</v>
      </c>
      <c r="K83" s="158">
        <v>17982.720611000001</v>
      </c>
      <c r="L83" s="159">
        <v>70477</v>
      </c>
      <c r="M83" s="159">
        <v>52316</v>
      </c>
      <c r="N83" s="159">
        <v>18161</v>
      </c>
      <c r="O83" s="159">
        <v>3143</v>
      </c>
      <c r="P83" s="159">
        <v>5762</v>
      </c>
      <c r="Q83" s="159">
        <v>-2619</v>
      </c>
    </row>
    <row r="84" spans="1:17" s="284" customFormat="1" x14ac:dyDescent="0.4">
      <c r="A84" s="256">
        <v>140</v>
      </c>
      <c r="B84" s="256">
        <v>79</v>
      </c>
      <c r="C84" s="94" t="s">
        <v>464</v>
      </c>
      <c r="D84" s="257">
        <v>80874.168176000006</v>
      </c>
      <c r="E84" s="257">
        <v>57859.141004999998</v>
      </c>
      <c r="F84" s="25">
        <v>23015.027171000009</v>
      </c>
      <c r="G84" s="25">
        <v>138733.30918099999</v>
      </c>
      <c r="H84" s="25">
        <v>27851.481424000001</v>
      </c>
      <c r="I84" s="25">
        <v>42421.269120999998</v>
      </c>
      <c r="J84" s="25">
        <v>-14569.787696999996</v>
      </c>
      <c r="K84" s="25">
        <v>70272.750545000003</v>
      </c>
      <c r="L84" s="89">
        <v>91123.386161999995</v>
      </c>
      <c r="M84" s="89">
        <v>3849.7144859999999</v>
      </c>
      <c r="N84" s="89">
        <v>87273.671675999998</v>
      </c>
      <c r="O84" s="89">
        <v>0</v>
      </c>
      <c r="P84" s="89">
        <v>1234.908688</v>
      </c>
      <c r="Q84" s="89">
        <v>-1234.908688</v>
      </c>
    </row>
    <row r="85" spans="1:17" s="284" customFormat="1" x14ac:dyDescent="0.4">
      <c r="A85" s="156">
        <v>165</v>
      </c>
      <c r="B85" s="156">
        <v>80</v>
      </c>
      <c r="C85" s="157" t="s">
        <v>465</v>
      </c>
      <c r="D85" s="236">
        <v>75587.406044999996</v>
      </c>
      <c r="E85" s="236">
        <v>24233.956824000001</v>
      </c>
      <c r="F85" s="158">
        <v>51353.449220999995</v>
      </c>
      <c r="G85" s="158">
        <v>99821.362869000004</v>
      </c>
      <c r="H85" s="158">
        <v>25656.10412</v>
      </c>
      <c r="I85" s="158">
        <v>5168.9197649999996</v>
      </c>
      <c r="J85" s="158">
        <v>20487.184355000001</v>
      </c>
      <c r="K85" s="158">
        <v>30825.023884999999</v>
      </c>
      <c r="L85" s="159">
        <v>330496</v>
      </c>
      <c r="M85" s="159">
        <v>148618</v>
      </c>
      <c r="N85" s="159">
        <v>181878</v>
      </c>
      <c r="O85" s="159">
        <v>22719</v>
      </c>
      <c r="P85" s="159">
        <v>17634</v>
      </c>
      <c r="Q85" s="159">
        <v>5085</v>
      </c>
    </row>
    <row r="86" spans="1:17" s="284" customFormat="1" x14ac:dyDescent="0.4">
      <c r="A86" s="256">
        <v>135</v>
      </c>
      <c r="B86" s="256">
        <v>81</v>
      </c>
      <c r="C86" s="94" t="s">
        <v>456</v>
      </c>
      <c r="D86" s="257">
        <v>68672.963120999993</v>
      </c>
      <c r="E86" s="257">
        <v>37107.780156000001</v>
      </c>
      <c r="F86" s="25">
        <v>31565.182964999993</v>
      </c>
      <c r="G86" s="25">
        <v>105780.743277</v>
      </c>
      <c r="H86" s="25">
        <v>2748.6614979999999</v>
      </c>
      <c r="I86" s="25">
        <v>8135.994565</v>
      </c>
      <c r="J86" s="25">
        <v>-5387.3330669999996</v>
      </c>
      <c r="K86" s="25">
        <v>10884.656063</v>
      </c>
      <c r="L86" s="89">
        <v>101726.27466700001</v>
      </c>
      <c r="M86" s="89">
        <v>19936.873820000001</v>
      </c>
      <c r="N86" s="89">
        <v>81789.400847000012</v>
      </c>
      <c r="O86" s="89">
        <v>659.56198700000004</v>
      </c>
      <c r="P86" s="89">
        <v>3580.9490000000001</v>
      </c>
      <c r="Q86" s="89">
        <v>-2921.387013</v>
      </c>
    </row>
    <row r="87" spans="1:17" s="284" customFormat="1" x14ac:dyDescent="0.4">
      <c r="A87" s="156">
        <v>65</v>
      </c>
      <c r="B87" s="156">
        <v>82</v>
      </c>
      <c r="C87" s="157" t="s">
        <v>36</v>
      </c>
      <c r="D87" s="236">
        <v>67377.669188999993</v>
      </c>
      <c r="E87" s="236">
        <v>64450.499109999997</v>
      </c>
      <c r="F87" s="158">
        <v>2927.1700789999959</v>
      </c>
      <c r="G87" s="158">
        <v>131828.16829899998</v>
      </c>
      <c r="H87" s="158">
        <v>4434.2347630000004</v>
      </c>
      <c r="I87" s="158">
        <v>6007.3889019999997</v>
      </c>
      <c r="J87" s="158">
        <v>-1573.1541389999993</v>
      </c>
      <c r="K87" s="158">
        <v>10441.623664999999</v>
      </c>
      <c r="L87" s="159">
        <v>37893</v>
      </c>
      <c r="M87" s="159">
        <v>18241</v>
      </c>
      <c r="N87" s="159">
        <v>19652</v>
      </c>
      <c r="O87" s="159">
        <v>0</v>
      </c>
      <c r="P87" s="159">
        <v>285</v>
      </c>
      <c r="Q87" s="159">
        <v>-285</v>
      </c>
    </row>
    <row r="88" spans="1:17" s="284" customFormat="1" x14ac:dyDescent="0.4">
      <c r="A88" s="256">
        <v>128</v>
      </c>
      <c r="B88" s="256">
        <v>83</v>
      </c>
      <c r="C88" s="94" t="s">
        <v>455</v>
      </c>
      <c r="D88" s="257">
        <v>59691.699292999998</v>
      </c>
      <c r="E88" s="257">
        <v>33199.944459999999</v>
      </c>
      <c r="F88" s="25">
        <v>26491.754832999999</v>
      </c>
      <c r="G88" s="25">
        <v>92891.643752999997</v>
      </c>
      <c r="H88" s="25">
        <v>691.17832899999996</v>
      </c>
      <c r="I88" s="25">
        <v>5123.5408710000002</v>
      </c>
      <c r="J88" s="25">
        <v>-4432.3625419999998</v>
      </c>
      <c r="K88" s="25">
        <v>5814.7192000000005</v>
      </c>
      <c r="L88" s="89">
        <v>93190.198596999995</v>
      </c>
      <c r="M88" s="89">
        <v>12893.738219000001</v>
      </c>
      <c r="N88" s="89">
        <v>80296.460377999989</v>
      </c>
      <c r="O88" s="89">
        <v>1750.7574010000001</v>
      </c>
      <c r="P88" s="89">
        <v>0</v>
      </c>
      <c r="Q88" s="89">
        <v>1750.7574010000001</v>
      </c>
    </row>
    <row r="89" spans="1:17" s="284" customFormat="1" x14ac:dyDescent="0.4">
      <c r="A89" s="156">
        <v>179</v>
      </c>
      <c r="B89" s="156">
        <v>84</v>
      </c>
      <c r="C89" s="157" t="s">
        <v>462</v>
      </c>
      <c r="D89" s="236">
        <v>51420.040538000001</v>
      </c>
      <c r="E89" s="236">
        <v>14666.762217</v>
      </c>
      <c r="F89" s="158">
        <v>36753.278321000005</v>
      </c>
      <c r="G89" s="158">
        <v>66086.802754999997</v>
      </c>
      <c r="H89" s="158">
        <v>8247.7540079999999</v>
      </c>
      <c r="I89" s="158">
        <v>2696.4547090000001</v>
      </c>
      <c r="J89" s="158">
        <v>5551.2992990000002</v>
      </c>
      <c r="K89" s="158">
        <v>10944.208717</v>
      </c>
      <c r="L89" s="159">
        <v>129176</v>
      </c>
      <c r="M89" s="159">
        <v>0</v>
      </c>
      <c r="N89" s="159">
        <v>129176</v>
      </c>
      <c r="O89" s="159">
        <v>0</v>
      </c>
      <c r="P89" s="159">
        <v>0</v>
      </c>
      <c r="Q89" s="159">
        <v>0</v>
      </c>
    </row>
    <row r="90" spans="1:17" s="284" customFormat="1" x14ac:dyDescent="0.4">
      <c r="A90" s="256">
        <v>32</v>
      </c>
      <c r="B90" s="256">
        <v>85</v>
      </c>
      <c r="C90" s="94" t="s">
        <v>449</v>
      </c>
      <c r="D90" s="257">
        <v>48259.186970000002</v>
      </c>
      <c r="E90" s="257">
        <v>20183.473501</v>
      </c>
      <c r="F90" s="25">
        <v>28075.713469000002</v>
      </c>
      <c r="G90" s="25">
        <v>68442.66047100001</v>
      </c>
      <c r="H90" s="25">
        <v>0</v>
      </c>
      <c r="I90" s="25">
        <v>0</v>
      </c>
      <c r="J90" s="25">
        <v>0</v>
      </c>
      <c r="K90" s="25">
        <v>0</v>
      </c>
      <c r="L90" s="89">
        <v>82212.246849999996</v>
      </c>
      <c r="M90" s="89">
        <v>1160.202526</v>
      </c>
      <c r="N90" s="89">
        <v>81052.044324000002</v>
      </c>
      <c r="O90" s="89">
        <v>0</v>
      </c>
      <c r="P90" s="89">
        <v>0</v>
      </c>
      <c r="Q90" s="89">
        <v>0</v>
      </c>
    </row>
    <row r="91" spans="1:17" s="284" customFormat="1" x14ac:dyDescent="0.4">
      <c r="A91" s="156">
        <v>166</v>
      </c>
      <c r="B91" s="156">
        <v>86</v>
      </c>
      <c r="C91" s="157" t="s">
        <v>461</v>
      </c>
      <c r="D91" s="236">
        <v>45508.212489999998</v>
      </c>
      <c r="E91" s="236">
        <v>20346.004743000001</v>
      </c>
      <c r="F91" s="158">
        <v>25162.207746999997</v>
      </c>
      <c r="G91" s="158">
        <v>65854.217233000003</v>
      </c>
      <c r="H91" s="158">
        <v>15015.713091</v>
      </c>
      <c r="I91" s="158">
        <v>284.30109499999998</v>
      </c>
      <c r="J91" s="158">
        <v>14731.411995999999</v>
      </c>
      <c r="K91" s="158">
        <v>15300.014186</v>
      </c>
      <c r="L91" s="159">
        <v>84355</v>
      </c>
      <c r="M91" s="159">
        <v>9869</v>
      </c>
      <c r="N91" s="159">
        <v>74486</v>
      </c>
      <c r="O91" s="159">
        <v>0</v>
      </c>
      <c r="P91" s="159">
        <v>1386</v>
      </c>
      <c r="Q91" s="159">
        <v>-1386</v>
      </c>
    </row>
    <row r="92" spans="1:17" s="284" customFormat="1" x14ac:dyDescent="0.4">
      <c r="A92" s="256">
        <v>180</v>
      </c>
      <c r="B92" s="256">
        <v>87</v>
      </c>
      <c r="C92" s="94" t="s">
        <v>463</v>
      </c>
      <c r="D92" s="257">
        <v>29658.797707000002</v>
      </c>
      <c r="E92" s="257">
        <v>27866.401450000001</v>
      </c>
      <c r="F92" s="25">
        <v>1792.3962570000003</v>
      </c>
      <c r="G92" s="25">
        <v>57525.199157000003</v>
      </c>
      <c r="H92" s="25">
        <v>983.93563800000004</v>
      </c>
      <c r="I92" s="25">
        <v>5.9001929999999998</v>
      </c>
      <c r="J92" s="25">
        <v>978.0354450000001</v>
      </c>
      <c r="K92" s="25">
        <v>989.83583099999998</v>
      </c>
      <c r="L92" s="89">
        <v>45685</v>
      </c>
      <c r="M92" s="89">
        <v>5075</v>
      </c>
      <c r="N92" s="89">
        <v>40610</v>
      </c>
      <c r="O92" s="89">
        <v>0</v>
      </c>
      <c r="P92" s="89">
        <v>747</v>
      </c>
      <c r="Q92" s="89">
        <v>-747</v>
      </c>
    </row>
    <row r="93" spans="1:17" s="284" customFormat="1" x14ac:dyDescent="0.4">
      <c r="A93" s="156">
        <v>213</v>
      </c>
      <c r="B93" s="156">
        <v>88</v>
      </c>
      <c r="C93" s="157" t="s">
        <v>467</v>
      </c>
      <c r="D93" s="236">
        <v>20345.305571000001</v>
      </c>
      <c r="E93" s="236">
        <v>58559.950138</v>
      </c>
      <c r="F93" s="158">
        <v>-38214.644566999996</v>
      </c>
      <c r="G93" s="158">
        <v>78905.255709000005</v>
      </c>
      <c r="H93" s="158">
        <v>0</v>
      </c>
      <c r="I93" s="158">
        <v>0</v>
      </c>
      <c r="J93" s="158">
        <v>0</v>
      </c>
      <c r="K93" s="158">
        <v>0</v>
      </c>
      <c r="L93" s="159">
        <v>14</v>
      </c>
      <c r="M93" s="159">
        <v>0</v>
      </c>
      <c r="N93" s="159">
        <v>14</v>
      </c>
      <c r="O93" s="159">
        <v>0</v>
      </c>
      <c r="P93" s="159">
        <v>0</v>
      </c>
      <c r="Q93" s="159">
        <v>0</v>
      </c>
    </row>
    <row r="94" spans="1:17" s="284" customFormat="1" x14ac:dyDescent="0.4">
      <c r="A94" s="256">
        <v>204</v>
      </c>
      <c r="B94" s="256">
        <v>89</v>
      </c>
      <c r="C94" s="94" t="s">
        <v>466</v>
      </c>
      <c r="D94" s="257">
        <v>19253.108110000001</v>
      </c>
      <c r="E94" s="257">
        <v>10995.404070000001</v>
      </c>
      <c r="F94" s="25">
        <v>8257.7040400000005</v>
      </c>
      <c r="G94" s="25">
        <v>30248.512180000002</v>
      </c>
      <c r="H94" s="25">
        <v>0</v>
      </c>
      <c r="I94" s="25">
        <v>362.67</v>
      </c>
      <c r="J94" s="25">
        <v>-362.67</v>
      </c>
      <c r="K94" s="25">
        <v>362.67</v>
      </c>
      <c r="L94" s="89">
        <v>0</v>
      </c>
      <c r="M94" s="89">
        <v>0</v>
      </c>
      <c r="N94" s="89">
        <v>0</v>
      </c>
      <c r="O94" s="89">
        <v>0</v>
      </c>
      <c r="P94" s="89">
        <v>0</v>
      </c>
      <c r="Q94" s="89">
        <v>0</v>
      </c>
    </row>
    <row r="95" spans="1:17" s="284" customFormat="1" x14ac:dyDescent="0.4">
      <c r="A95" s="156">
        <v>111</v>
      </c>
      <c r="B95" s="156">
        <v>90</v>
      </c>
      <c r="C95" s="157" t="s">
        <v>452</v>
      </c>
      <c r="D95" s="236">
        <v>0</v>
      </c>
      <c r="E95" s="236">
        <v>0</v>
      </c>
      <c r="F95" s="158">
        <v>0</v>
      </c>
      <c r="G95" s="158">
        <v>0</v>
      </c>
      <c r="H95" s="158">
        <v>0</v>
      </c>
      <c r="I95" s="158">
        <v>0</v>
      </c>
      <c r="J95" s="158">
        <v>0</v>
      </c>
      <c r="K95" s="158">
        <v>0</v>
      </c>
      <c r="L95" s="159">
        <v>0</v>
      </c>
      <c r="M95" s="159">
        <v>0</v>
      </c>
      <c r="N95" s="159">
        <v>0</v>
      </c>
      <c r="O95" s="159">
        <v>0</v>
      </c>
      <c r="P95" s="159">
        <v>0</v>
      </c>
      <c r="Q95" s="159">
        <v>0</v>
      </c>
    </row>
    <row r="96" spans="1:17" s="284" customFormat="1" x14ac:dyDescent="0.4">
      <c r="A96" s="256">
        <v>112</v>
      </c>
      <c r="B96" s="256">
        <v>91</v>
      </c>
      <c r="C96" s="94" t="s">
        <v>453</v>
      </c>
      <c r="D96" s="257">
        <v>0</v>
      </c>
      <c r="E96" s="257">
        <v>0</v>
      </c>
      <c r="F96" s="25">
        <v>0</v>
      </c>
      <c r="G96" s="25">
        <v>0</v>
      </c>
      <c r="H96" s="25">
        <v>0</v>
      </c>
      <c r="I96" s="25">
        <v>0</v>
      </c>
      <c r="J96" s="25">
        <v>0</v>
      </c>
      <c r="K96" s="25">
        <v>0</v>
      </c>
      <c r="L96" s="89">
        <v>0</v>
      </c>
      <c r="M96" s="89">
        <v>0</v>
      </c>
      <c r="N96" s="89">
        <v>0</v>
      </c>
      <c r="O96" s="89">
        <v>0</v>
      </c>
      <c r="P96" s="89">
        <v>0</v>
      </c>
      <c r="Q96" s="89">
        <v>0</v>
      </c>
    </row>
    <row r="97" spans="1:17" ht="17.25" x14ac:dyDescent="0.4">
      <c r="A97" s="18"/>
      <c r="B97" s="382" t="s">
        <v>30</v>
      </c>
      <c r="C97" s="382"/>
      <c r="D97" s="160">
        <v>2095136.5565890004</v>
      </c>
      <c r="E97" s="160">
        <v>1525519.4509339998</v>
      </c>
      <c r="F97" s="160">
        <v>569617.10565499996</v>
      </c>
      <c r="G97" s="160">
        <v>3620656.0075229998</v>
      </c>
      <c r="H97" s="160">
        <v>228415.64496499998</v>
      </c>
      <c r="I97" s="160">
        <v>184051.06625900004</v>
      </c>
      <c r="J97" s="160">
        <v>44364.578706000015</v>
      </c>
      <c r="K97" s="160">
        <v>412466.71122399991</v>
      </c>
      <c r="L97" s="160">
        <v>12009638.044142002</v>
      </c>
      <c r="M97" s="160">
        <v>14102997.608202998</v>
      </c>
      <c r="N97" s="160">
        <v>-2093359.5640609995</v>
      </c>
      <c r="O97" s="160">
        <v>35295.319388000004</v>
      </c>
      <c r="P97" s="160">
        <v>630059.81658800005</v>
      </c>
      <c r="Q97" s="160">
        <v>-594764.49719999998</v>
      </c>
    </row>
    <row r="98" spans="1:17" s="284" customFormat="1" x14ac:dyDescent="0.4">
      <c r="A98" s="156">
        <v>56</v>
      </c>
      <c r="B98" s="156">
        <v>92</v>
      </c>
      <c r="C98" s="157" t="s">
        <v>481</v>
      </c>
      <c r="D98" s="236">
        <v>288675.53299699997</v>
      </c>
      <c r="E98" s="236">
        <v>243284.61861599999</v>
      </c>
      <c r="F98" s="158">
        <v>45390.91438099998</v>
      </c>
      <c r="G98" s="158">
        <v>531960.15161299997</v>
      </c>
      <c r="H98" s="158">
        <v>46805.182481000003</v>
      </c>
      <c r="I98" s="158">
        <v>54842.466423999998</v>
      </c>
      <c r="J98" s="158">
        <v>-8037.2839429999949</v>
      </c>
      <c r="K98" s="158">
        <v>101647.64890500001</v>
      </c>
      <c r="L98" s="159">
        <v>104750.55231699999</v>
      </c>
      <c r="M98" s="159">
        <v>94078.325863999999</v>
      </c>
      <c r="N98" s="159">
        <v>10672.226452999996</v>
      </c>
      <c r="O98" s="159">
        <v>0</v>
      </c>
      <c r="P98" s="159">
        <v>874.78355199999999</v>
      </c>
      <c r="Q98" s="159">
        <v>-874.78355199999999</v>
      </c>
    </row>
    <row r="99" spans="1:17" s="284" customFormat="1" x14ac:dyDescent="0.4">
      <c r="A99" s="256">
        <v>147</v>
      </c>
      <c r="B99" s="256">
        <v>93</v>
      </c>
      <c r="C99" s="94" t="s">
        <v>514</v>
      </c>
      <c r="D99" s="257">
        <v>288635.30932499998</v>
      </c>
      <c r="E99" s="257">
        <v>303422.37652200001</v>
      </c>
      <c r="F99" s="25">
        <v>-14787.067197000026</v>
      </c>
      <c r="G99" s="25">
        <v>592057.68584699999</v>
      </c>
      <c r="H99" s="25">
        <v>20583.753376000001</v>
      </c>
      <c r="I99" s="25">
        <v>22138.853197</v>
      </c>
      <c r="J99" s="25">
        <v>-1555.0998209999998</v>
      </c>
      <c r="K99" s="25">
        <v>42722.606572999997</v>
      </c>
      <c r="L99" s="89">
        <v>22109</v>
      </c>
      <c r="M99" s="89">
        <v>246</v>
      </c>
      <c r="N99" s="89">
        <v>21863</v>
      </c>
      <c r="O99" s="89">
        <v>0</v>
      </c>
      <c r="P99" s="89">
        <v>0</v>
      </c>
      <c r="Q99" s="89">
        <v>0</v>
      </c>
    </row>
    <row r="100" spans="1:17" s="284" customFormat="1" x14ac:dyDescent="0.4">
      <c r="A100" s="156">
        <v>8</v>
      </c>
      <c r="B100" s="156">
        <v>94</v>
      </c>
      <c r="C100" s="157" t="s">
        <v>496</v>
      </c>
      <c r="D100" s="236">
        <v>255368.209092</v>
      </c>
      <c r="E100" s="236">
        <v>253652.82292800001</v>
      </c>
      <c r="F100" s="158">
        <v>1715.3861639999959</v>
      </c>
      <c r="G100" s="158">
        <v>509021.03202000004</v>
      </c>
      <c r="H100" s="158">
        <v>28015.504008</v>
      </c>
      <c r="I100" s="158">
        <v>40199.842304999998</v>
      </c>
      <c r="J100" s="158">
        <v>-12184.338296999998</v>
      </c>
      <c r="K100" s="158">
        <v>68215.346313000002</v>
      </c>
      <c r="L100" s="159">
        <v>0</v>
      </c>
      <c r="M100" s="159">
        <v>17820</v>
      </c>
      <c r="N100" s="159">
        <v>-17820</v>
      </c>
      <c r="O100" s="159">
        <v>0</v>
      </c>
      <c r="P100" s="159">
        <v>262</v>
      </c>
      <c r="Q100" s="159">
        <v>-262</v>
      </c>
    </row>
    <row r="101" spans="1:17" s="284" customFormat="1" x14ac:dyDescent="0.4">
      <c r="A101" s="256">
        <v>160</v>
      </c>
      <c r="B101" s="256">
        <v>95</v>
      </c>
      <c r="C101" s="94" t="s">
        <v>520</v>
      </c>
      <c r="D101" s="257">
        <v>253561.59181499999</v>
      </c>
      <c r="E101" s="257">
        <v>202628.43143600001</v>
      </c>
      <c r="F101" s="25">
        <v>50933.160378999979</v>
      </c>
      <c r="G101" s="25">
        <v>456190.02325099998</v>
      </c>
      <c r="H101" s="25">
        <v>26005.288584999998</v>
      </c>
      <c r="I101" s="25">
        <v>33842.243104000001</v>
      </c>
      <c r="J101" s="25">
        <v>-7836.9545190000026</v>
      </c>
      <c r="K101" s="25">
        <v>59847.531688999996</v>
      </c>
      <c r="L101" s="89">
        <v>68883</v>
      </c>
      <c r="M101" s="89">
        <v>48171</v>
      </c>
      <c r="N101" s="89">
        <v>20712</v>
      </c>
      <c r="O101" s="89">
        <v>0</v>
      </c>
      <c r="P101" s="89">
        <v>10</v>
      </c>
      <c r="Q101" s="89">
        <v>-10</v>
      </c>
    </row>
    <row r="102" spans="1:17" s="284" customFormat="1" x14ac:dyDescent="0.4">
      <c r="A102" s="156">
        <v>12</v>
      </c>
      <c r="B102" s="156">
        <v>96</v>
      </c>
      <c r="C102" s="157" t="s">
        <v>499</v>
      </c>
      <c r="D102" s="236">
        <v>248321.258168</v>
      </c>
      <c r="E102" s="236">
        <v>324284.45867399999</v>
      </c>
      <c r="F102" s="158">
        <v>-75963.200505999994</v>
      </c>
      <c r="G102" s="158">
        <v>572605.71684200002</v>
      </c>
      <c r="H102" s="158">
        <v>26293.677807</v>
      </c>
      <c r="I102" s="158">
        <v>86628.399892999994</v>
      </c>
      <c r="J102" s="158">
        <v>-60334.722085999994</v>
      </c>
      <c r="K102" s="158">
        <v>112922.07769999999</v>
      </c>
      <c r="L102" s="159">
        <v>0</v>
      </c>
      <c r="M102" s="159">
        <v>1780</v>
      </c>
      <c r="N102" s="159">
        <v>-1780</v>
      </c>
      <c r="O102" s="159">
        <v>0</v>
      </c>
      <c r="P102" s="159">
        <v>0</v>
      </c>
      <c r="Q102" s="159">
        <v>0</v>
      </c>
    </row>
    <row r="103" spans="1:17" s="284" customFormat="1" x14ac:dyDescent="0.4">
      <c r="A103" s="256">
        <v>49</v>
      </c>
      <c r="B103" s="256">
        <v>97</v>
      </c>
      <c r="C103" s="94" t="s">
        <v>483</v>
      </c>
      <c r="D103" s="257">
        <v>247573.71111199999</v>
      </c>
      <c r="E103" s="257">
        <v>214181.548729</v>
      </c>
      <c r="F103" s="25">
        <v>33392.162382999988</v>
      </c>
      <c r="G103" s="25">
        <v>461755.25984099996</v>
      </c>
      <c r="H103" s="25">
        <v>2065.1397419999998</v>
      </c>
      <c r="I103" s="25">
        <v>2763.1359379999999</v>
      </c>
      <c r="J103" s="25">
        <v>-697.99619600000005</v>
      </c>
      <c r="K103" s="25">
        <v>4828.2756799999997</v>
      </c>
      <c r="L103" s="89">
        <v>65358</v>
      </c>
      <c r="M103" s="89">
        <v>2148</v>
      </c>
      <c r="N103" s="89">
        <v>63210</v>
      </c>
      <c r="O103" s="89">
        <v>0</v>
      </c>
      <c r="P103" s="89">
        <v>0</v>
      </c>
      <c r="Q103" s="89">
        <v>0</v>
      </c>
    </row>
    <row r="104" spans="1:17" s="284" customFormat="1" x14ac:dyDescent="0.4">
      <c r="A104" s="156">
        <v>43</v>
      </c>
      <c r="B104" s="156">
        <v>98</v>
      </c>
      <c r="C104" s="157" t="s">
        <v>487</v>
      </c>
      <c r="D104" s="236">
        <v>240743.95761300001</v>
      </c>
      <c r="E104" s="236">
        <v>173203.97128699999</v>
      </c>
      <c r="F104" s="158">
        <v>67539.986326000013</v>
      </c>
      <c r="G104" s="158">
        <v>413947.9289</v>
      </c>
      <c r="H104" s="158">
        <v>8355.3622340000002</v>
      </c>
      <c r="I104" s="158">
        <v>3678.575014</v>
      </c>
      <c r="J104" s="158">
        <v>4676.7872200000002</v>
      </c>
      <c r="K104" s="158">
        <v>12033.937248</v>
      </c>
      <c r="L104" s="159">
        <v>47107.510785999999</v>
      </c>
      <c r="M104" s="159">
        <v>42529.988979000002</v>
      </c>
      <c r="N104" s="159">
        <v>4577.5218069999974</v>
      </c>
      <c r="O104" s="159">
        <v>9805.1043300000001</v>
      </c>
      <c r="P104" s="159">
        <v>31753.788356000001</v>
      </c>
      <c r="Q104" s="159">
        <v>-21948.684026000003</v>
      </c>
    </row>
    <row r="105" spans="1:17" s="284" customFormat="1" x14ac:dyDescent="0.4">
      <c r="A105" s="256">
        <v>22</v>
      </c>
      <c r="B105" s="256">
        <v>99</v>
      </c>
      <c r="C105" s="94" t="s">
        <v>475</v>
      </c>
      <c r="D105" s="257">
        <v>235103.37850399999</v>
      </c>
      <c r="E105" s="257">
        <v>292982.73444700002</v>
      </c>
      <c r="F105" s="25">
        <v>-57879.355943000031</v>
      </c>
      <c r="G105" s="25">
        <v>528086.11295099999</v>
      </c>
      <c r="H105" s="25">
        <v>5271.0549440000004</v>
      </c>
      <c r="I105" s="25">
        <v>11769.334381999999</v>
      </c>
      <c r="J105" s="25">
        <v>-6498.2794379999987</v>
      </c>
      <c r="K105" s="25">
        <v>17040.389326</v>
      </c>
      <c r="L105" s="89">
        <v>31465</v>
      </c>
      <c r="M105" s="89">
        <v>153720</v>
      </c>
      <c r="N105" s="89">
        <v>-122255</v>
      </c>
      <c r="O105" s="89">
        <v>0</v>
      </c>
      <c r="P105" s="89">
        <v>12326</v>
      </c>
      <c r="Q105" s="89">
        <v>-12326</v>
      </c>
    </row>
    <row r="106" spans="1:17" s="284" customFormat="1" x14ac:dyDescent="0.4">
      <c r="A106" s="156">
        <v>148</v>
      </c>
      <c r="B106" s="156">
        <v>100</v>
      </c>
      <c r="C106" s="157" t="s">
        <v>515</v>
      </c>
      <c r="D106" s="236">
        <v>222401.488961</v>
      </c>
      <c r="E106" s="236">
        <v>205715.16526199999</v>
      </c>
      <c r="F106" s="158">
        <v>16686.323699</v>
      </c>
      <c r="G106" s="158">
        <v>428116.65422299999</v>
      </c>
      <c r="H106" s="158">
        <v>7471.967748</v>
      </c>
      <c r="I106" s="158">
        <v>23148.904912000002</v>
      </c>
      <c r="J106" s="158">
        <v>-15676.937164000003</v>
      </c>
      <c r="K106" s="158">
        <v>30620.872660000001</v>
      </c>
      <c r="L106" s="159">
        <v>0</v>
      </c>
      <c r="M106" s="159">
        <v>2133.1</v>
      </c>
      <c r="N106" s="159">
        <v>-2133.1</v>
      </c>
      <c r="O106" s="159">
        <v>0</v>
      </c>
      <c r="P106" s="159">
        <v>1137</v>
      </c>
      <c r="Q106" s="159">
        <v>-1137</v>
      </c>
    </row>
    <row r="107" spans="1:17" s="284" customFormat="1" x14ac:dyDescent="0.4">
      <c r="A107" s="256">
        <v>4</v>
      </c>
      <c r="B107" s="256">
        <v>101</v>
      </c>
      <c r="C107" s="94" t="s">
        <v>494</v>
      </c>
      <c r="D107" s="257">
        <v>217521.643427</v>
      </c>
      <c r="E107" s="257">
        <v>116062.711796</v>
      </c>
      <c r="F107" s="25">
        <v>101458.931631</v>
      </c>
      <c r="G107" s="25">
        <v>333584.35522299999</v>
      </c>
      <c r="H107" s="25">
        <v>56834.151317999997</v>
      </c>
      <c r="I107" s="25">
        <v>26488.498877999999</v>
      </c>
      <c r="J107" s="25">
        <v>30345.652439999998</v>
      </c>
      <c r="K107" s="25">
        <v>83322.650196000002</v>
      </c>
      <c r="L107" s="89">
        <v>140284</v>
      </c>
      <c r="M107" s="89">
        <v>55432</v>
      </c>
      <c r="N107" s="89">
        <v>84852</v>
      </c>
      <c r="O107" s="89">
        <v>0</v>
      </c>
      <c r="P107" s="89">
        <v>2959</v>
      </c>
      <c r="Q107" s="89">
        <v>-2959</v>
      </c>
    </row>
    <row r="108" spans="1:17" s="284" customFormat="1" x14ac:dyDescent="0.4">
      <c r="A108" s="156">
        <v>122</v>
      </c>
      <c r="B108" s="156">
        <v>102</v>
      </c>
      <c r="C108" s="157" t="s">
        <v>503</v>
      </c>
      <c r="D108" s="236">
        <v>217246.816261</v>
      </c>
      <c r="E108" s="236">
        <v>232245.080319</v>
      </c>
      <c r="F108" s="158">
        <v>-14998.264058000001</v>
      </c>
      <c r="G108" s="158">
        <v>449491.89658</v>
      </c>
      <c r="H108" s="158">
        <v>10642.988496</v>
      </c>
      <c r="I108" s="158">
        <v>11058.958393999999</v>
      </c>
      <c r="J108" s="158">
        <v>-415.96989799999938</v>
      </c>
      <c r="K108" s="158">
        <v>21701.946889999999</v>
      </c>
      <c r="L108" s="159">
        <v>17208</v>
      </c>
      <c r="M108" s="159">
        <v>28150</v>
      </c>
      <c r="N108" s="159">
        <v>-10942</v>
      </c>
      <c r="O108" s="159">
        <v>0</v>
      </c>
      <c r="P108" s="159">
        <v>148</v>
      </c>
      <c r="Q108" s="159">
        <v>-148</v>
      </c>
    </row>
    <row r="109" spans="1:17" s="284" customFormat="1" x14ac:dyDescent="0.4">
      <c r="A109" s="256">
        <v>33</v>
      </c>
      <c r="B109" s="256">
        <v>103</v>
      </c>
      <c r="C109" s="94" t="s">
        <v>482</v>
      </c>
      <c r="D109" s="257">
        <v>202636.08588999999</v>
      </c>
      <c r="E109" s="257">
        <v>115021.37717199999</v>
      </c>
      <c r="F109" s="25">
        <v>87614.708717999994</v>
      </c>
      <c r="G109" s="25">
        <v>317657.463062</v>
      </c>
      <c r="H109" s="25">
        <v>25573.364259999998</v>
      </c>
      <c r="I109" s="25">
        <v>34467.518533000002</v>
      </c>
      <c r="J109" s="25">
        <v>-8894.1542730000037</v>
      </c>
      <c r="K109" s="25">
        <v>60040.882792999997</v>
      </c>
      <c r="L109" s="89">
        <v>135952.44495599999</v>
      </c>
      <c r="M109" s="89">
        <v>13003.786572999999</v>
      </c>
      <c r="N109" s="89">
        <v>122948.65838299999</v>
      </c>
      <c r="O109" s="89">
        <v>0</v>
      </c>
      <c r="P109" s="89">
        <v>15.265882</v>
      </c>
      <c r="Q109" s="89">
        <v>-15.265882</v>
      </c>
    </row>
    <row r="110" spans="1:17" s="284" customFormat="1" x14ac:dyDescent="0.4">
      <c r="A110" s="156">
        <v>124</v>
      </c>
      <c r="B110" s="156">
        <v>104</v>
      </c>
      <c r="C110" s="157" t="s">
        <v>504</v>
      </c>
      <c r="D110" s="236">
        <v>199660.36527000001</v>
      </c>
      <c r="E110" s="236">
        <v>158640.79519100001</v>
      </c>
      <c r="F110" s="158">
        <v>41019.570078999997</v>
      </c>
      <c r="G110" s="158">
        <v>358301.16046100005</v>
      </c>
      <c r="H110" s="158">
        <v>29625.007883999999</v>
      </c>
      <c r="I110" s="158">
        <v>11196.348445</v>
      </c>
      <c r="J110" s="158">
        <v>18428.659438999999</v>
      </c>
      <c r="K110" s="158">
        <v>40821.356329000002</v>
      </c>
      <c r="L110" s="159">
        <v>80381</v>
      </c>
      <c r="M110" s="159">
        <v>49044</v>
      </c>
      <c r="N110" s="159">
        <v>31337</v>
      </c>
      <c r="O110" s="159">
        <v>10544</v>
      </c>
      <c r="P110" s="159">
        <v>5579</v>
      </c>
      <c r="Q110" s="159">
        <v>4965</v>
      </c>
    </row>
    <row r="111" spans="1:17" s="284" customFormat="1" x14ac:dyDescent="0.4">
      <c r="A111" s="256">
        <v>245</v>
      </c>
      <c r="B111" s="256">
        <v>105</v>
      </c>
      <c r="C111" s="94" t="s">
        <v>544</v>
      </c>
      <c r="D111" s="257">
        <v>196862.13854000001</v>
      </c>
      <c r="E111" s="257">
        <v>50163.863509000003</v>
      </c>
      <c r="F111" s="25">
        <v>146698.27503100003</v>
      </c>
      <c r="G111" s="25">
        <v>247026.002049</v>
      </c>
      <c r="H111" s="25">
        <v>72553.680236</v>
      </c>
      <c r="I111" s="25">
        <v>574.86181999999997</v>
      </c>
      <c r="J111" s="25">
        <v>71978.818415999995</v>
      </c>
      <c r="K111" s="25">
        <v>73128.542056000006</v>
      </c>
      <c r="L111" s="89">
        <v>151220</v>
      </c>
      <c r="M111" s="89">
        <v>72769</v>
      </c>
      <c r="N111" s="89">
        <v>78451</v>
      </c>
      <c r="O111" s="89">
        <v>3435</v>
      </c>
      <c r="P111" s="89">
        <v>9967</v>
      </c>
      <c r="Q111" s="89">
        <v>-6532</v>
      </c>
    </row>
    <row r="112" spans="1:17" s="284" customFormat="1" x14ac:dyDescent="0.4">
      <c r="A112" s="156">
        <v>119</v>
      </c>
      <c r="B112" s="156">
        <v>106</v>
      </c>
      <c r="C112" s="157" t="s">
        <v>502</v>
      </c>
      <c r="D112" s="236">
        <v>195663.23347899999</v>
      </c>
      <c r="E112" s="236">
        <v>168713.30772099999</v>
      </c>
      <c r="F112" s="158">
        <v>26949.925757999998</v>
      </c>
      <c r="G112" s="158">
        <v>364376.54119999998</v>
      </c>
      <c r="H112" s="158">
        <v>6995.6428409999999</v>
      </c>
      <c r="I112" s="158">
        <v>22641.233593000001</v>
      </c>
      <c r="J112" s="158">
        <v>-15645.590752</v>
      </c>
      <c r="K112" s="158">
        <v>29636.876434000002</v>
      </c>
      <c r="L112" s="159">
        <v>51509.002832999999</v>
      </c>
      <c r="M112" s="159">
        <v>29392.955775999999</v>
      </c>
      <c r="N112" s="159">
        <v>22116.047057</v>
      </c>
      <c r="O112" s="159">
        <v>15.421848000000001</v>
      </c>
      <c r="P112" s="159">
        <v>6067.0525090000001</v>
      </c>
      <c r="Q112" s="159">
        <v>-6051.6306610000001</v>
      </c>
    </row>
    <row r="113" spans="1:17" s="284" customFormat="1" x14ac:dyDescent="0.4">
      <c r="A113" s="256">
        <v>168</v>
      </c>
      <c r="B113" s="256">
        <v>107</v>
      </c>
      <c r="C113" s="94" t="s">
        <v>524</v>
      </c>
      <c r="D113" s="257">
        <v>190786.54522500001</v>
      </c>
      <c r="E113" s="257">
        <v>144215.74468100001</v>
      </c>
      <c r="F113" s="25">
        <v>46570.800543999998</v>
      </c>
      <c r="G113" s="25">
        <v>335002.28990600002</v>
      </c>
      <c r="H113" s="25">
        <v>7614.4465440000004</v>
      </c>
      <c r="I113" s="25">
        <v>12575.829313</v>
      </c>
      <c r="J113" s="25">
        <v>-4961.3827689999998</v>
      </c>
      <c r="K113" s="25">
        <v>20190.275857000001</v>
      </c>
      <c r="L113" s="89">
        <v>77841</v>
      </c>
      <c r="M113" s="89">
        <v>30</v>
      </c>
      <c r="N113" s="89">
        <v>77811</v>
      </c>
      <c r="O113" s="89">
        <v>0</v>
      </c>
      <c r="P113" s="89">
        <v>0</v>
      </c>
      <c r="Q113" s="89">
        <v>0</v>
      </c>
    </row>
    <row r="114" spans="1:17" s="284" customFormat="1" x14ac:dyDescent="0.4">
      <c r="A114" s="156">
        <v>9</v>
      </c>
      <c r="B114" s="156">
        <v>108</v>
      </c>
      <c r="C114" s="157" t="s">
        <v>495</v>
      </c>
      <c r="D114" s="236">
        <v>172647.086782</v>
      </c>
      <c r="E114" s="236">
        <v>119348.23499500001</v>
      </c>
      <c r="F114" s="158">
        <v>53298.851786999992</v>
      </c>
      <c r="G114" s="158">
        <v>291995.32177699998</v>
      </c>
      <c r="H114" s="158">
        <v>13504.827225999999</v>
      </c>
      <c r="I114" s="158">
        <v>29822.441586000001</v>
      </c>
      <c r="J114" s="158">
        <v>-16317.614360000001</v>
      </c>
      <c r="K114" s="158">
        <v>43327.268812000002</v>
      </c>
      <c r="L114" s="159">
        <v>117097.626206</v>
      </c>
      <c r="M114" s="159">
        <v>63399.371185000004</v>
      </c>
      <c r="N114" s="159">
        <v>53698.255020999997</v>
      </c>
      <c r="O114" s="159">
        <v>4227.0777760000001</v>
      </c>
      <c r="P114" s="159">
        <v>6117.6544450000001</v>
      </c>
      <c r="Q114" s="159">
        <v>-1890.576669</v>
      </c>
    </row>
    <row r="115" spans="1:17" s="284" customFormat="1" x14ac:dyDescent="0.4">
      <c r="A115" s="256">
        <v>142</v>
      </c>
      <c r="B115" s="256">
        <v>109</v>
      </c>
      <c r="C115" s="94" t="s">
        <v>513</v>
      </c>
      <c r="D115" s="257">
        <v>164402.90484</v>
      </c>
      <c r="E115" s="257">
        <v>198694.103424</v>
      </c>
      <c r="F115" s="25">
        <v>-34291.198583999998</v>
      </c>
      <c r="G115" s="25">
        <v>363097.008264</v>
      </c>
      <c r="H115" s="25">
        <v>8359.5391259999997</v>
      </c>
      <c r="I115" s="25">
        <v>28955.106575000002</v>
      </c>
      <c r="J115" s="25">
        <v>-20595.567449000002</v>
      </c>
      <c r="K115" s="25">
        <v>37314.645701000001</v>
      </c>
      <c r="L115" s="89">
        <v>0</v>
      </c>
      <c r="M115" s="89">
        <v>0</v>
      </c>
      <c r="N115" s="89">
        <v>0</v>
      </c>
      <c r="O115" s="89">
        <v>0</v>
      </c>
      <c r="P115" s="89">
        <v>0</v>
      </c>
      <c r="Q115" s="89">
        <v>0</v>
      </c>
    </row>
    <row r="116" spans="1:17" s="284" customFormat="1" x14ac:dyDescent="0.4">
      <c r="A116" s="156">
        <v>169</v>
      </c>
      <c r="B116" s="156">
        <v>110</v>
      </c>
      <c r="C116" s="157" t="s">
        <v>525</v>
      </c>
      <c r="D116" s="236">
        <v>163814.536777</v>
      </c>
      <c r="E116" s="236">
        <v>101627.35479</v>
      </c>
      <c r="F116" s="158">
        <v>62187.181987000004</v>
      </c>
      <c r="G116" s="158">
        <v>265441.89156700001</v>
      </c>
      <c r="H116" s="158">
        <v>49784.550698999999</v>
      </c>
      <c r="I116" s="158">
        <v>42144.671760999998</v>
      </c>
      <c r="J116" s="158">
        <v>7639.8789380000017</v>
      </c>
      <c r="K116" s="158">
        <v>91929.22245999999</v>
      </c>
      <c r="L116" s="159">
        <v>45707</v>
      </c>
      <c r="M116" s="159">
        <v>0</v>
      </c>
      <c r="N116" s="159">
        <v>45707</v>
      </c>
      <c r="O116" s="159">
        <v>0</v>
      </c>
      <c r="P116" s="159">
        <v>0</v>
      </c>
      <c r="Q116" s="159">
        <v>0</v>
      </c>
    </row>
    <row r="117" spans="1:17" s="284" customFormat="1" x14ac:dyDescent="0.4">
      <c r="A117" s="256">
        <v>103</v>
      </c>
      <c r="B117" s="256">
        <v>111</v>
      </c>
      <c r="C117" s="94" t="s">
        <v>500</v>
      </c>
      <c r="D117" s="257">
        <v>160917.03299899999</v>
      </c>
      <c r="E117" s="257">
        <v>99940.136700999996</v>
      </c>
      <c r="F117" s="25">
        <v>60976.896297999992</v>
      </c>
      <c r="G117" s="25">
        <v>260857.16969999997</v>
      </c>
      <c r="H117" s="25">
        <v>21464.039962999999</v>
      </c>
      <c r="I117" s="25">
        <v>16285.356377</v>
      </c>
      <c r="J117" s="25">
        <v>5178.6835859999992</v>
      </c>
      <c r="K117" s="25">
        <v>37749.396339999999</v>
      </c>
      <c r="L117" s="89">
        <v>50709</v>
      </c>
      <c r="M117" s="89">
        <v>2449</v>
      </c>
      <c r="N117" s="89">
        <v>48260</v>
      </c>
      <c r="O117" s="89">
        <v>0</v>
      </c>
      <c r="P117" s="89">
        <v>108</v>
      </c>
      <c r="Q117" s="89">
        <v>-108</v>
      </c>
    </row>
    <row r="118" spans="1:17" s="284" customFormat="1" x14ac:dyDescent="0.4">
      <c r="A118" s="156">
        <v>61</v>
      </c>
      <c r="B118" s="156">
        <v>112</v>
      </c>
      <c r="C118" s="157" t="s">
        <v>491</v>
      </c>
      <c r="D118" s="236">
        <v>158319.81460799999</v>
      </c>
      <c r="E118" s="236">
        <v>198187.78211500001</v>
      </c>
      <c r="F118" s="158">
        <v>-39867.967507000023</v>
      </c>
      <c r="G118" s="158">
        <v>356507.596723</v>
      </c>
      <c r="H118" s="158">
        <v>37897.604181000002</v>
      </c>
      <c r="I118" s="158">
        <v>41195.768113999999</v>
      </c>
      <c r="J118" s="158">
        <v>-3298.1639329999962</v>
      </c>
      <c r="K118" s="158">
        <v>79093.372295000008</v>
      </c>
      <c r="L118" s="159">
        <v>18133</v>
      </c>
      <c r="M118" s="159">
        <v>38320</v>
      </c>
      <c r="N118" s="159">
        <v>-20187</v>
      </c>
      <c r="O118" s="159">
        <v>0</v>
      </c>
      <c r="P118" s="159">
        <v>2212</v>
      </c>
      <c r="Q118" s="159">
        <v>-2212</v>
      </c>
    </row>
    <row r="119" spans="1:17" s="284" customFormat="1" x14ac:dyDescent="0.4">
      <c r="A119" s="256">
        <v>15</v>
      </c>
      <c r="B119" s="256">
        <v>113</v>
      </c>
      <c r="C119" s="94" t="s">
        <v>498</v>
      </c>
      <c r="D119" s="257">
        <v>157451.167216</v>
      </c>
      <c r="E119" s="257">
        <v>149915.46489</v>
      </c>
      <c r="F119" s="25">
        <v>7535.7023259999987</v>
      </c>
      <c r="G119" s="25">
        <v>307366.63210599998</v>
      </c>
      <c r="H119" s="25">
        <v>42957.091211999999</v>
      </c>
      <c r="I119" s="25">
        <v>31519.150644000001</v>
      </c>
      <c r="J119" s="25">
        <v>11437.940567999998</v>
      </c>
      <c r="K119" s="25">
        <v>74476.241856000008</v>
      </c>
      <c r="L119" s="89">
        <v>360</v>
      </c>
      <c r="M119" s="89">
        <v>20364</v>
      </c>
      <c r="N119" s="89">
        <v>-20004</v>
      </c>
      <c r="O119" s="89">
        <v>0</v>
      </c>
      <c r="P119" s="89">
        <v>0</v>
      </c>
      <c r="Q119" s="89">
        <v>0</v>
      </c>
    </row>
    <row r="120" spans="1:17" s="284" customFormat="1" x14ac:dyDescent="0.4">
      <c r="A120" s="156">
        <v>174</v>
      </c>
      <c r="B120" s="156">
        <v>114</v>
      </c>
      <c r="C120" s="157" t="s">
        <v>528</v>
      </c>
      <c r="D120" s="236">
        <v>156326.70113599999</v>
      </c>
      <c r="E120" s="236">
        <v>117070.663799</v>
      </c>
      <c r="F120" s="158">
        <v>39256.037336999987</v>
      </c>
      <c r="G120" s="158">
        <v>273397.36493499996</v>
      </c>
      <c r="H120" s="158">
        <v>0</v>
      </c>
      <c r="I120" s="158">
        <v>10701.609984999999</v>
      </c>
      <c r="J120" s="158">
        <v>-10701.609984999999</v>
      </c>
      <c r="K120" s="158">
        <v>10701.609984999999</v>
      </c>
      <c r="L120" s="159">
        <v>128225</v>
      </c>
      <c r="M120" s="159">
        <v>38775</v>
      </c>
      <c r="N120" s="159">
        <v>89450</v>
      </c>
      <c r="O120" s="159">
        <v>6129</v>
      </c>
      <c r="P120" s="159">
        <v>4220</v>
      </c>
      <c r="Q120" s="159">
        <v>1909</v>
      </c>
    </row>
    <row r="121" spans="1:17" s="284" customFormat="1" x14ac:dyDescent="0.4">
      <c r="A121" s="256">
        <v>133</v>
      </c>
      <c r="B121" s="256">
        <v>115</v>
      </c>
      <c r="C121" s="94" t="s">
        <v>509</v>
      </c>
      <c r="D121" s="257">
        <v>153392.69167599999</v>
      </c>
      <c r="E121" s="257">
        <v>170888.65846000001</v>
      </c>
      <c r="F121" s="25">
        <v>-17495.966784000018</v>
      </c>
      <c r="G121" s="25">
        <v>324281.35013599996</v>
      </c>
      <c r="H121" s="25">
        <v>12826.472755999999</v>
      </c>
      <c r="I121" s="25">
        <v>7954.7481340000004</v>
      </c>
      <c r="J121" s="25">
        <v>4871.7246219999988</v>
      </c>
      <c r="K121" s="25">
        <v>20781.220890000001</v>
      </c>
      <c r="L121" s="89">
        <v>35869.394523000003</v>
      </c>
      <c r="M121" s="89">
        <v>66649.826814</v>
      </c>
      <c r="N121" s="89">
        <v>-30780.432290999997</v>
      </c>
      <c r="O121" s="89">
        <v>0</v>
      </c>
      <c r="P121" s="89">
        <v>19.604541000000001</v>
      </c>
      <c r="Q121" s="89">
        <v>-19.604541000000001</v>
      </c>
    </row>
    <row r="122" spans="1:17" s="284" customFormat="1" x14ac:dyDescent="0.4">
      <c r="A122" s="156">
        <v>185</v>
      </c>
      <c r="B122" s="156">
        <v>116</v>
      </c>
      <c r="C122" s="157" t="s">
        <v>533</v>
      </c>
      <c r="D122" s="236">
        <v>146813.17595500001</v>
      </c>
      <c r="E122" s="236">
        <v>166850.694647</v>
      </c>
      <c r="F122" s="158">
        <v>-20037.518691999983</v>
      </c>
      <c r="G122" s="158">
        <v>313663.87060200004</v>
      </c>
      <c r="H122" s="158">
        <v>2191.7534609999998</v>
      </c>
      <c r="I122" s="158">
        <v>37061.051520000001</v>
      </c>
      <c r="J122" s="158">
        <v>-34869.298059000001</v>
      </c>
      <c r="K122" s="158">
        <v>39252.804981000001</v>
      </c>
      <c r="L122" s="159">
        <v>35095.512264999998</v>
      </c>
      <c r="M122" s="159">
        <v>51783.57271</v>
      </c>
      <c r="N122" s="159">
        <v>-16688.060445000003</v>
      </c>
      <c r="O122" s="159">
        <v>0</v>
      </c>
      <c r="P122" s="159">
        <v>51587.175754999997</v>
      </c>
      <c r="Q122" s="159">
        <v>-51587.175754999997</v>
      </c>
    </row>
    <row r="123" spans="1:17" s="284" customFormat="1" x14ac:dyDescent="0.4">
      <c r="A123" s="256">
        <v>45</v>
      </c>
      <c r="B123" s="256">
        <v>117</v>
      </c>
      <c r="C123" s="94" t="s">
        <v>480</v>
      </c>
      <c r="D123" s="257">
        <v>146383.836901</v>
      </c>
      <c r="E123" s="257">
        <v>82724.298664000002</v>
      </c>
      <c r="F123" s="25">
        <v>63659.538237000001</v>
      </c>
      <c r="G123" s="25">
        <v>229108.135565</v>
      </c>
      <c r="H123" s="25">
        <v>8961.5055759999996</v>
      </c>
      <c r="I123" s="25">
        <v>2466.5459700000001</v>
      </c>
      <c r="J123" s="25">
        <v>6494.9596059999994</v>
      </c>
      <c r="K123" s="25">
        <v>11428.051545999999</v>
      </c>
      <c r="L123" s="89">
        <v>54299</v>
      </c>
      <c r="M123" s="89">
        <v>71319</v>
      </c>
      <c r="N123" s="89">
        <v>-17020</v>
      </c>
      <c r="O123" s="89">
        <v>0</v>
      </c>
      <c r="P123" s="89">
        <v>8755</v>
      </c>
      <c r="Q123" s="89">
        <v>-8755</v>
      </c>
    </row>
    <row r="124" spans="1:17" s="284" customFormat="1" x14ac:dyDescent="0.4">
      <c r="A124" s="156">
        <v>60</v>
      </c>
      <c r="B124" s="156">
        <v>118</v>
      </c>
      <c r="C124" s="157" t="s">
        <v>479</v>
      </c>
      <c r="D124" s="236">
        <v>145361.65096299999</v>
      </c>
      <c r="E124" s="236">
        <v>171208.25058399999</v>
      </c>
      <c r="F124" s="158">
        <v>-25846.599621000001</v>
      </c>
      <c r="G124" s="158">
        <v>316569.90154699999</v>
      </c>
      <c r="H124" s="158">
        <v>6214.5740020000003</v>
      </c>
      <c r="I124" s="158">
        <v>13197.827424999999</v>
      </c>
      <c r="J124" s="158">
        <v>-6983.2534229999992</v>
      </c>
      <c r="K124" s="158">
        <v>19412.401427000001</v>
      </c>
      <c r="L124" s="159">
        <v>72168.446534000002</v>
      </c>
      <c r="M124" s="159">
        <v>89540.297732999999</v>
      </c>
      <c r="N124" s="159">
        <v>-17371.851198999997</v>
      </c>
      <c r="O124" s="159">
        <v>0</v>
      </c>
      <c r="P124" s="159">
        <v>4219.5212419999998</v>
      </c>
      <c r="Q124" s="159">
        <v>-4219.5212419999998</v>
      </c>
    </row>
    <row r="125" spans="1:17" s="284" customFormat="1" x14ac:dyDescent="0.4">
      <c r="A125" s="256">
        <v>155</v>
      </c>
      <c r="B125" s="256">
        <v>119</v>
      </c>
      <c r="C125" s="94" t="s">
        <v>518</v>
      </c>
      <c r="D125" s="257">
        <v>134532.810753</v>
      </c>
      <c r="E125" s="257">
        <v>70134.486267</v>
      </c>
      <c r="F125" s="25">
        <v>64398.324485999998</v>
      </c>
      <c r="G125" s="25">
        <v>204667.29702</v>
      </c>
      <c r="H125" s="25">
        <v>17436.510926999999</v>
      </c>
      <c r="I125" s="25">
        <v>1698.9605799999999</v>
      </c>
      <c r="J125" s="25">
        <v>15737.550347</v>
      </c>
      <c r="K125" s="25">
        <v>19135.471506999998</v>
      </c>
      <c r="L125" s="89">
        <v>12679</v>
      </c>
      <c r="M125" s="89">
        <v>1801</v>
      </c>
      <c r="N125" s="89">
        <v>10878</v>
      </c>
      <c r="O125" s="89">
        <v>0</v>
      </c>
      <c r="P125" s="89">
        <v>0</v>
      </c>
      <c r="Q125" s="89">
        <v>0</v>
      </c>
    </row>
    <row r="126" spans="1:17" s="284" customFormat="1" x14ac:dyDescent="0.4">
      <c r="A126" s="156">
        <v>21</v>
      </c>
      <c r="B126" s="156">
        <v>120</v>
      </c>
      <c r="C126" s="157" t="s">
        <v>477</v>
      </c>
      <c r="D126" s="236">
        <v>130987.575322</v>
      </c>
      <c r="E126" s="236">
        <v>172117.36875200001</v>
      </c>
      <c r="F126" s="158">
        <v>-41129.793430000005</v>
      </c>
      <c r="G126" s="158">
        <v>303104.944074</v>
      </c>
      <c r="H126" s="158">
        <v>44366.443228999997</v>
      </c>
      <c r="I126" s="158">
        <v>47947.246291000003</v>
      </c>
      <c r="J126" s="158">
        <v>-3580.8030620000063</v>
      </c>
      <c r="K126" s="158">
        <v>92313.68952</v>
      </c>
      <c r="L126" s="159">
        <v>16677</v>
      </c>
      <c r="M126" s="159">
        <v>28094</v>
      </c>
      <c r="N126" s="159">
        <v>-11417</v>
      </c>
      <c r="O126" s="159">
        <v>0</v>
      </c>
      <c r="P126" s="159">
        <v>394</v>
      </c>
      <c r="Q126" s="159">
        <v>-394</v>
      </c>
    </row>
    <row r="127" spans="1:17" s="284" customFormat="1" x14ac:dyDescent="0.4">
      <c r="A127" s="256">
        <v>239</v>
      </c>
      <c r="B127" s="256">
        <v>121</v>
      </c>
      <c r="C127" s="94" t="s">
        <v>540</v>
      </c>
      <c r="D127" s="257">
        <v>129606.624885</v>
      </c>
      <c r="E127" s="257">
        <v>147122.30560299999</v>
      </c>
      <c r="F127" s="25">
        <v>-17515.680717999989</v>
      </c>
      <c r="G127" s="25">
        <v>276728.93048799998</v>
      </c>
      <c r="H127" s="25">
        <v>1680.1526240000001</v>
      </c>
      <c r="I127" s="25">
        <v>11743.994022000001</v>
      </c>
      <c r="J127" s="25">
        <v>-10063.841398</v>
      </c>
      <c r="K127" s="25">
        <v>13424.146646000001</v>
      </c>
      <c r="L127" s="89">
        <v>984.44120899999996</v>
      </c>
      <c r="M127" s="89">
        <v>10227.769947999999</v>
      </c>
      <c r="N127" s="89">
        <v>-9243.3287389999987</v>
      </c>
      <c r="O127" s="89">
        <v>0</v>
      </c>
      <c r="P127" s="89">
        <v>0</v>
      </c>
      <c r="Q127" s="89">
        <v>0</v>
      </c>
    </row>
    <row r="128" spans="1:17" s="284" customFormat="1" x14ac:dyDescent="0.4">
      <c r="A128" s="156">
        <v>226</v>
      </c>
      <c r="B128" s="156">
        <v>122</v>
      </c>
      <c r="C128" s="157" t="s">
        <v>538</v>
      </c>
      <c r="D128" s="236">
        <v>128641.21372299999</v>
      </c>
      <c r="E128" s="236">
        <v>83570.588936999993</v>
      </c>
      <c r="F128" s="158">
        <v>45070.624786</v>
      </c>
      <c r="G128" s="158">
        <v>212211.80265999999</v>
      </c>
      <c r="H128" s="158">
        <v>15480.705594999999</v>
      </c>
      <c r="I128" s="158">
        <v>12686.284532</v>
      </c>
      <c r="J128" s="158">
        <v>2794.4210629999998</v>
      </c>
      <c r="K128" s="158">
        <v>28166.990126999997</v>
      </c>
      <c r="L128" s="159">
        <v>42705</v>
      </c>
      <c r="M128" s="159">
        <v>0</v>
      </c>
      <c r="N128" s="159">
        <v>42705</v>
      </c>
      <c r="O128" s="159">
        <v>0</v>
      </c>
      <c r="P128" s="159">
        <v>0</v>
      </c>
      <c r="Q128" s="159">
        <v>0</v>
      </c>
    </row>
    <row r="129" spans="1:17" s="284" customFormat="1" x14ac:dyDescent="0.4">
      <c r="A129" s="256">
        <v>36</v>
      </c>
      <c r="B129" s="256">
        <v>123</v>
      </c>
      <c r="C129" s="94" t="s">
        <v>470</v>
      </c>
      <c r="D129" s="257">
        <v>127626.00247599999</v>
      </c>
      <c r="E129" s="257">
        <v>151810.72427899999</v>
      </c>
      <c r="F129" s="25">
        <v>-24184.721802999993</v>
      </c>
      <c r="G129" s="25">
        <v>279436.72675499995</v>
      </c>
      <c r="H129" s="25">
        <v>14801.252769000001</v>
      </c>
      <c r="I129" s="25">
        <v>5934.3188490000002</v>
      </c>
      <c r="J129" s="25">
        <v>8866.9339199999995</v>
      </c>
      <c r="K129" s="25">
        <v>20735.571618000002</v>
      </c>
      <c r="L129" s="89">
        <v>55397</v>
      </c>
      <c r="M129" s="89">
        <v>98033</v>
      </c>
      <c r="N129" s="89">
        <v>-42636</v>
      </c>
      <c r="O129" s="89">
        <v>0</v>
      </c>
      <c r="P129" s="89">
        <v>1594</v>
      </c>
      <c r="Q129" s="89">
        <v>-1594</v>
      </c>
    </row>
    <row r="130" spans="1:17" s="284" customFormat="1" x14ac:dyDescent="0.4">
      <c r="A130" s="156">
        <v>144</v>
      </c>
      <c r="B130" s="156">
        <v>124</v>
      </c>
      <c r="C130" s="157" t="s">
        <v>512</v>
      </c>
      <c r="D130" s="236">
        <v>122042.24662400001</v>
      </c>
      <c r="E130" s="236">
        <v>119039.190925</v>
      </c>
      <c r="F130" s="158">
        <v>3003.0556990000041</v>
      </c>
      <c r="G130" s="158">
        <v>241081.43754900002</v>
      </c>
      <c r="H130" s="158">
        <v>13106.222067999999</v>
      </c>
      <c r="I130" s="158">
        <v>12859.235957999999</v>
      </c>
      <c r="J130" s="158">
        <v>246.98610999999983</v>
      </c>
      <c r="K130" s="158">
        <v>25965.458026</v>
      </c>
      <c r="L130" s="159">
        <v>0</v>
      </c>
      <c r="M130" s="159">
        <v>1075</v>
      </c>
      <c r="N130" s="159">
        <v>-1075</v>
      </c>
      <c r="O130" s="159">
        <v>0</v>
      </c>
      <c r="P130" s="159">
        <v>0</v>
      </c>
      <c r="Q130" s="159">
        <v>0</v>
      </c>
    </row>
    <row r="131" spans="1:17" s="284" customFormat="1" x14ac:dyDescent="0.4">
      <c r="A131" s="256">
        <v>10</v>
      </c>
      <c r="B131" s="256">
        <v>125</v>
      </c>
      <c r="C131" s="94" t="s">
        <v>478</v>
      </c>
      <c r="D131" s="257">
        <v>111465.182535</v>
      </c>
      <c r="E131" s="257">
        <v>125273.01425199999</v>
      </c>
      <c r="F131" s="25">
        <v>-13807.831716999994</v>
      </c>
      <c r="G131" s="25">
        <v>236738.19678699999</v>
      </c>
      <c r="H131" s="25">
        <v>222.92961600000001</v>
      </c>
      <c r="I131" s="25">
        <v>19294.298236999999</v>
      </c>
      <c r="J131" s="25">
        <v>-19071.368620999998</v>
      </c>
      <c r="K131" s="25">
        <v>19517.227853</v>
      </c>
      <c r="L131" s="89">
        <v>7774.4182280000005</v>
      </c>
      <c r="M131" s="89">
        <v>86379.044439999998</v>
      </c>
      <c r="N131" s="89">
        <v>-78604.626212000003</v>
      </c>
      <c r="O131" s="89">
        <v>0</v>
      </c>
      <c r="P131" s="89">
        <v>10024.745644000001</v>
      </c>
      <c r="Q131" s="89">
        <v>-10024.745644000001</v>
      </c>
    </row>
    <row r="132" spans="1:17" s="284" customFormat="1" x14ac:dyDescent="0.4">
      <c r="A132" s="156">
        <v>19</v>
      </c>
      <c r="B132" s="156">
        <v>126</v>
      </c>
      <c r="C132" s="157" t="s">
        <v>473</v>
      </c>
      <c r="D132" s="236">
        <v>109860.22403700001</v>
      </c>
      <c r="E132" s="236">
        <v>202959.98879</v>
      </c>
      <c r="F132" s="158">
        <v>-93099.764752999996</v>
      </c>
      <c r="G132" s="158">
        <v>312820.21282700001</v>
      </c>
      <c r="H132" s="158">
        <v>0</v>
      </c>
      <c r="I132" s="158">
        <v>955.61916499999995</v>
      </c>
      <c r="J132" s="158">
        <v>-955.61916499999995</v>
      </c>
      <c r="K132" s="158">
        <v>955.61916499999995</v>
      </c>
      <c r="L132" s="159">
        <v>39653.547828000002</v>
      </c>
      <c r="M132" s="159">
        <v>101972.99646900001</v>
      </c>
      <c r="N132" s="159">
        <v>-62319.448641000003</v>
      </c>
      <c r="O132" s="159">
        <v>541.06272000000001</v>
      </c>
      <c r="P132" s="159">
        <v>541.92142200000001</v>
      </c>
      <c r="Q132" s="159">
        <v>-0.85870199999999386</v>
      </c>
    </row>
    <row r="133" spans="1:17" s="284" customFormat="1" x14ac:dyDescent="0.4">
      <c r="A133" s="256">
        <v>194</v>
      </c>
      <c r="B133" s="256">
        <v>127</v>
      </c>
      <c r="C133" s="94" t="s">
        <v>534</v>
      </c>
      <c r="D133" s="257">
        <v>105708.002871</v>
      </c>
      <c r="E133" s="257">
        <v>105901.10102099999</v>
      </c>
      <c r="F133" s="25">
        <v>-193.09814999999071</v>
      </c>
      <c r="G133" s="25">
        <v>211609.10389199998</v>
      </c>
      <c r="H133" s="25">
        <v>24962.217449</v>
      </c>
      <c r="I133" s="25">
        <v>26905.352199000001</v>
      </c>
      <c r="J133" s="25">
        <v>-1943.1347500000011</v>
      </c>
      <c r="K133" s="25">
        <v>51867.569648000004</v>
      </c>
      <c r="L133" s="89">
        <v>0</v>
      </c>
      <c r="M133" s="89">
        <v>12</v>
      </c>
      <c r="N133" s="89">
        <v>-12</v>
      </c>
      <c r="O133" s="89">
        <v>0</v>
      </c>
      <c r="P133" s="89">
        <v>0</v>
      </c>
      <c r="Q133" s="89">
        <v>0</v>
      </c>
    </row>
    <row r="134" spans="1:17" s="284" customFormat="1" x14ac:dyDescent="0.4">
      <c r="A134" s="156">
        <v>184</v>
      </c>
      <c r="B134" s="156">
        <v>128</v>
      </c>
      <c r="C134" s="157" t="s">
        <v>532</v>
      </c>
      <c r="D134" s="236">
        <v>103468.70929899999</v>
      </c>
      <c r="E134" s="236">
        <v>115010.776388</v>
      </c>
      <c r="F134" s="158">
        <v>-11542.067089000004</v>
      </c>
      <c r="G134" s="158">
        <v>218479.48568699998</v>
      </c>
      <c r="H134" s="158">
        <v>4638.9332729999996</v>
      </c>
      <c r="I134" s="158">
        <v>16068.253248999999</v>
      </c>
      <c r="J134" s="158">
        <v>-11429.319975999999</v>
      </c>
      <c r="K134" s="158">
        <v>20707.186522</v>
      </c>
      <c r="L134" s="159">
        <v>0</v>
      </c>
      <c r="M134" s="159">
        <v>0</v>
      </c>
      <c r="N134" s="159">
        <v>0</v>
      </c>
      <c r="O134" s="159">
        <v>0</v>
      </c>
      <c r="P134" s="159">
        <v>0</v>
      </c>
      <c r="Q134" s="159">
        <v>0</v>
      </c>
    </row>
    <row r="135" spans="1:17" s="284" customFormat="1" x14ac:dyDescent="0.4">
      <c r="A135" s="256">
        <v>20</v>
      </c>
      <c r="B135" s="256">
        <v>129</v>
      </c>
      <c r="C135" s="94" t="s">
        <v>471</v>
      </c>
      <c r="D135" s="257">
        <v>98484.849438999998</v>
      </c>
      <c r="E135" s="257">
        <v>48446.179972999998</v>
      </c>
      <c r="F135" s="25">
        <v>50038.669465999999</v>
      </c>
      <c r="G135" s="25">
        <v>146931.029412</v>
      </c>
      <c r="H135" s="25">
        <v>0</v>
      </c>
      <c r="I135" s="25">
        <v>6347.5725220000004</v>
      </c>
      <c r="J135" s="25">
        <v>-6347.5725220000004</v>
      </c>
      <c r="K135" s="25">
        <v>6347.5725220000004</v>
      </c>
      <c r="L135" s="89">
        <v>67459.193927</v>
      </c>
      <c r="M135" s="89">
        <v>56296.217037000002</v>
      </c>
      <c r="N135" s="89">
        <v>11162.976889999998</v>
      </c>
      <c r="O135" s="89">
        <v>189.00395800000001</v>
      </c>
      <c r="P135" s="89">
        <v>4481.3222720000003</v>
      </c>
      <c r="Q135" s="89">
        <v>-4292.3183140000001</v>
      </c>
    </row>
    <row r="136" spans="1:17" s="284" customFormat="1" x14ac:dyDescent="0.4">
      <c r="A136" s="156">
        <v>64</v>
      </c>
      <c r="B136" s="156">
        <v>130</v>
      </c>
      <c r="C136" s="157" t="s">
        <v>497</v>
      </c>
      <c r="D136" s="236">
        <v>96209.074017999999</v>
      </c>
      <c r="E136" s="236">
        <v>117510.617237</v>
      </c>
      <c r="F136" s="158">
        <v>-21301.543218999999</v>
      </c>
      <c r="G136" s="158">
        <v>213719.69125500001</v>
      </c>
      <c r="H136" s="158">
        <v>0</v>
      </c>
      <c r="I136" s="158">
        <v>5.9001929999999998</v>
      </c>
      <c r="J136" s="158">
        <v>-5.9001929999999998</v>
      </c>
      <c r="K136" s="158">
        <v>5.9001929999999998</v>
      </c>
      <c r="L136" s="159">
        <v>24955</v>
      </c>
      <c r="M136" s="159">
        <v>26329</v>
      </c>
      <c r="N136" s="159">
        <v>-1374</v>
      </c>
      <c r="O136" s="159">
        <v>24</v>
      </c>
      <c r="P136" s="159">
        <v>1475</v>
      </c>
      <c r="Q136" s="159">
        <v>-1451</v>
      </c>
    </row>
    <row r="137" spans="1:17" s="284" customFormat="1" x14ac:dyDescent="0.4">
      <c r="A137" s="256">
        <v>51</v>
      </c>
      <c r="B137" s="256">
        <v>131</v>
      </c>
      <c r="C137" s="94" t="s">
        <v>486</v>
      </c>
      <c r="D137" s="257">
        <v>94208.298028000005</v>
      </c>
      <c r="E137" s="257">
        <v>56216.563280000002</v>
      </c>
      <c r="F137" s="25">
        <v>37991.734748000003</v>
      </c>
      <c r="G137" s="25">
        <v>150424.86130799999</v>
      </c>
      <c r="H137" s="25">
        <v>1069.2642060000001</v>
      </c>
      <c r="I137" s="25">
        <v>3150.7500220000002</v>
      </c>
      <c r="J137" s="25">
        <v>-2081.4858160000003</v>
      </c>
      <c r="K137" s="25">
        <v>4220.014228</v>
      </c>
      <c r="L137" s="89">
        <v>25721.561796999998</v>
      </c>
      <c r="M137" s="89">
        <v>3359.2866199999999</v>
      </c>
      <c r="N137" s="89">
        <v>22362.275177</v>
      </c>
      <c r="O137" s="89">
        <v>260.554621</v>
      </c>
      <c r="P137" s="89">
        <v>342.44744100000003</v>
      </c>
      <c r="Q137" s="89">
        <v>-81.892820000000029</v>
      </c>
    </row>
    <row r="138" spans="1:17" s="284" customFormat="1" x14ac:dyDescent="0.4">
      <c r="A138" s="156">
        <v>156</v>
      </c>
      <c r="B138" s="156">
        <v>132</v>
      </c>
      <c r="C138" s="157" t="s">
        <v>519</v>
      </c>
      <c r="D138" s="236">
        <v>92637.384277000005</v>
      </c>
      <c r="E138" s="236">
        <v>120761.468645</v>
      </c>
      <c r="F138" s="158">
        <v>-28124.084367999996</v>
      </c>
      <c r="G138" s="158">
        <v>213398.85292199999</v>
      </c>
      <c r="H138" s="158">
        <v>367.409379</v>
      </c>
      <c r="I138" s="158">
        <v>8032.7523300000003</v>
      </c>
      <c r="J138" s="158">
        <v>-7665.3429510000005</v>
      </c>
      <c r="K138" s="158">
        <v>8400.161709</v>
      </c>
      <c r="L138" s="159">
        <v>37481</v>
      </c>
      <c r="M138" s="159">
        <v>81347</v>
      </c>
      <c r="N138" s="159">
        <v>-43866</v>
      </c>
      <c r="O138" s="159">
        <v>0</v>
      </c>
      <c r="P138" s="159">
        <v>0</v>
      </c>
      <c r="Q138" s="159">
        <v>0</v>
      </c>
    </row>
    <row r="139" spans="1:17" s="284" customFormat="1" x14ac:dyDescent="0.4">
      <c r="A139" s="256">
        <v>238</v>
      </c>
      <c r="B139" s="256">
        <v>133</v>
      </c>
      <c r="C139" s="94" t="s">
        <v>539</v>
      </c>
      <c r="D139" s="257">
        <v>90451.976949999997</v>
      </c>
      <c r="E139" s="257">
        <v>119149.97950099999</v>
      </c>
      <c r="F139" s="25">
        <v>-28698.002550999998</v>
      </c>
      <c r="G139" s="25">
        <v>209601.95645100001</v>
      </c>
      <c r="H139" s="25">
        <v>4418.6530169999996</v>
      </c>
      <c r="I139" s="25">
        <v>3601.5312439999998</v>
      </c>
      <c r="J139" s="25">
        <v>817.12177299999985</v>
      </c>
      <c r="K139" s="25">
        <v>8020.1842609999994</v>
      </c>
      <c r="L139" s="89">
        <v>22</v>
      </c>
      <c r="M139" s="89">
        <v>95040</v>
      </c>
      <c r="N139" s="89">
        <v>-95018</v>
      </c>
      <c r="O139" s="89">
        <v>0</v>
      </c>
      <c r="P139" s="89">
        <v>0</v>
      </c>
      <c r="Q139" s="89">
        <v>0</v>
      </c>
    </row>
    <row r="140" spans="1:17" s="284" customFormat="1" x14ac:dyDescent="0.4">
      <c r="A140" s="156">
        <v>44</v>
      </c>
      <c r="B140" s="156">
        <v>134</v>
      </c>
      <c r="C140" s="157" t="s">
        <v>469</v>
      </c>
      <c r="D140" s="236">
        <v>85863.819568999999</v>
      </c>
      <c r="E140" s="236">
        <v>94525.156008000005</v>
      </c>
      <c r="F140" s="158">
        <v>-8661.3364390000061</v>
      </c>
      <c r="G140" s="158">
        <v>180388.975577</v>
      </c>
      <c r="H140" s="158">
        <v>7158.3463320000001</v>
      </c>
      <c r="I140" s="158">
        <v>4168.6600850000004</v>
      </c>
      <c r="J140" s="158">
        <v>2989.6862469999996</v>
      </c>
      <c r="K140" s="158">
        <v>11327.006417000001</v>
      </c>
      <c r="L140" s="159">
        <v>47530</v>
      </c>
      <c r="M140" s="159">
        <v>9654</v>
      </c>
      <c r="N140" s="159">
        <v>37876</v>
      </c>
      <c r="O140" s="159">
        <v>0</v>
      </c>
      <c r="P140" s="159">
        <v>0</v>
      </c>
      <c r="Q140" s="159">
        <v>0</v>
      </c>
    </row>
    <row r="141" spans="1:17" s="284" customFormat="1" x14ac:dyDescent="0.4">
      <c r="A141" s="256">
        <v>26</v>
      </c>
      <c r="B141" s="256">
        <v>135</v>
      </c>
      <c r="C141" s="94" t="s">
        <v>468</v>
      </c>
      <c r="D141" s="257">
        <v>82342.166205999994</v>
      </c>
      <c r="E141" s="257">
        <v>73819.022863999999</v>
      </c>
      <c r="F141" s="25">
        <v>8523.1433419999958</v>
      </c>
      <c r="G141" s="25">
        <v>156161.18906999999</v>
      </c>
      <c r="H141" s="25">
        <v>12764.256814</v>
      </c>
      <c r="I141" s="25">
        <v>10790.371569000001</v>
      </c>
      <c r="J141" s="25">
        <v>1973.8852449999995</v>
      </c>
      <c r="K141" s="25">
        <v>23554.628383000003</v>
      </c>
      <c r="L141" s="89">
        <v>30326</v>
      </c>
      <c r="M141" s="89">
        <v>21245</v>
      </c>
      <c r="N141" s="89">
        <v>9081</v>
      </c>
      <c r="O141" s="89">
        <v>0</v>
      </c>
      <c r="P141" s="89">
        <v>0</v>
      </c>
      <c r="Q141" s="89">
        <v>0</v>
      </c>
    </row>
    <row r="142" spans="1:17" s="284" customFormat="1" x14ac:dyDescent="0.4">
      <c r="A142" s="156">
        <v>237</v>
      </c>
      <c r="B142" s="156">
        <v>136</v>
      </c>
      <c r="C142" s="157" t="s">
        <v>541</v>
      </c>
      <c r="D142" s="236">
        <v>77439.486508000002</v>
      </c>
      <c r="E142" s="236">
        <v>54816.131809999999</v>
      </c>
      <c r="F142" s="158">
        <v>22623.354698000003</v>
      </c>
      <c r="G142" s="158">
        <v>132255.61831799999</v>
      </c>
      <c r="H142" s="158">
        <v>6205.932742</v>
      </c>
      <c r="I142" s="158">
        <v>1247.6638760000001</v>
      </c>
      <c r="J142" s="158">
        <v>4958.2688660000003</v>
      </c>
      <c r="K142" s="158">
        <v>7453.5966179999996</v>
      </c>
      <c r="L142" s="159">
        <v>26972</v>
      </c>
      <c r="M142" s="159">
        <v>937</v>
      </c>
      <c r="N142" s="159">
        <v>26035</v>
      </c>
      <c r="O142" s="159">
        <v>0</v>
      </c>
      <c r="P142" s="159">
        <v>13</v>
      </c>
      <c r="Q142" s="159">
        <v>-13</v>
      </c>
    </row>
    <row r="143" spans="1:17" s="284" customFormat="1" x14ac:dyDescent="0.4">
      <c r="A143" s="256">
        <v>25</v>
      </c>
      <c r="B143" s="256">
        <v>137</v>
      </c>
      <c r="C143" s="94" t="s">
        <v>472</v>
      </c>
      <c r="D143" s="257">
        <v>73467.598245000001</v>
      </c>
      <c r="E143" s="257">
        <v>123653.326663</v>
      </c>
      <c r="F143" s="25">
        <v>-50185.728417999999</v>
      </c>
      <c r="G143" s="25">
        <v>197120.92490799999</v>
      </c>
      <c r="H143" s="25">
        <v>2320.1121170000001</v>
      </c>
      <c r="I143" s="25">
        <v>14010.671397</v>
      </c>
      <c r="J143" s="25">
        <v>-11690.559279999999</v>
      </c>
      <c r="K143" s="25">
        <v>16330.783514000001</v>
      </c>
      <c r="L143" s="89">
        <v>9659</v>
      </c>
      <c r="M143" s="89">
        <v>84462</v>
      </c>
      <c r="N143" s="89">
        <v>-74803</v>
      </c>
      <c r="O143" s="89">
        <v>981</v>
      </c>
      <c r="P143" s="89">
        <v>1270</v>
      </c>
      <c r="Q143" s="89">
        <v>-289</v>
      </c>
    </row>
    <row r="144" spans="1:17" s="284" customFormat="1" x14ac:dyDescent="0.4">
      <c r="A144" s="156">
        <v>54</v>
      </c>
      <c r="B144" s="156">
        <v>138</v>
      </c>
      <c r="C144" s="157" t="s">
        <v>488</v>
      </c>
      <c r="D144" s="236">
        <v>70976.637537000002</v>
      </c>
      <c r="E144" s="236">
        <v>52430.323855000002</v>
      </c>
      <c r="F144" s="158">
        <v>18546.313682</v>
      </c>
      <c r="G144" s="158">
        <v>123406.961392</v>
      </c>
      <c r="H144" s="158">
        <v>0</v>
      </c>
      <c r="I144" s="158">
        <v>0</v>
      </c>
      <c r="J144" s="158">
        <v>0</v>
      </c>
      <c r="K144" s="158">
        <v>0</v>
      </c>
      <c r="L144" s="159">
        <v>58822.634312000002</v>
      </c>
      <c r="M144" s="159">
        <v>4395.7790500000001</v>
      </c>
      <c r="N144" s="159">
        <v>54426.855262000005</v>
      </c>
      <c r="O144" s="159">
        <v>0</v>
      </c>
      <c r="P144" s="159">
        <v>0</v>
      </c>
      <c r="Q144" s="159">
        <v>0</v>
      </c>
    </row>
    <row r="145" spans="1:17" s="284" customFormat="1" x14ac:dyDescent="0.4">
      <c r="A145" s="256">
        <v>116</v>
      </c>
      <c r="B145" s="256">
        <v>139</v>
      </c>
      <c r="C145" s="94" t="s">
        <v>501</v>
      </c>
      <c r="D145" s="257">
        <v>65625.112504999997</v>
      </c>
      <c r="E145" s="257">
        <v>16542.752417</v>
      </c>
      <c r="F145" s="25">
        <v>49082.360088000001</v>
      </c>
      <c r="G145" s="25">
        <v>82167.864921999993</v>
      </c>
      <c r="H145" s="25">
        <v>0</v>
      </c>
      <c r="I145" s="25">
        <v>769.17706299999998</v>
      </c>
      <c r="J145" s="25">
        <v>-769.17706299999998</v>
      </c>
      <c r="K145" s="25">
        <v>769.17706299999998</v>
      </c>
      <c r="L145" s="89">
        <v>48183.445376999996</v>
      </c>
      <c r="M145" s="89">
        <v>2833.9701009999999</v>
      </c>
      <c r="N145" s="89">
        <v>45349.475275999997</v>
      </c>
      <c r="O145" s="89">
        <v>0</v>
      </c>
      <c r="P145" s="89">
        <v>490.89144299999998</v>
      </c>
      <c r="Q145" s="89">
        <v>-490.89144299999998</v>
      </c>
    </row>
    <row r="146" spans="1:17" s="284" customFormat="1" x14ac:dyDescent="0.4">
      <c r="A146" s="156">
        <v>167</v>
      </c>
      <c r="B146" s="156">
        <v>140</v>
      </c>
      <c r="C146" s="157" t="s">
        <v>523</v>
      </c>
      <c r="D146" s="236">
        <v>64466.642861</v>
      </c>
      <c r="E146" s="236">
        <v>46316.257663999997</v>
      </c>
      <c r="F146" s="158">
        <v>18150.385197000003</v>
      </c>
      <c r="G146" s="158">
        <v>110782.900525</v>
      </c>
      <c r="H146" s="158">
        <v>22015.454407000001</v>
      </c>
      <c r="I146" s="158">
        <v>7414.6025019999997</v>
      </c>
      <c r="J146" s="158">
        <v>14600.851905000001</v>
      </c>
      <c r="K146" s="158">
        <v>29430.056908999999</v>
      </c>
      <c r="L146" s="159">
        <v>55362</v>
      </c>
      <c r="M146" s="159">
        <v>19237</v>
      </c>
      <c r="N146" s="159">
        <v>36125</v>
      </c>
      <c r="O146" s="159">
        <v>6999</v>
      </c>
      <c r="P146" s="159">
        <v>222</v>
      </c>
      <c r="Q146" s="159">
        <v>6777</v>
      </c>
    </row>
    <row r="147" spans="1:17" s="284" customFormat="1" x14ac:dyDescent="0.4">
      <c r="A147" s="256">
        <v>240</v>
      </c>
      <c r="B147" s="256">
        <v>141</v>
      </c>
      <c r="C147" s="94" t="s">
        <v>542</v>
      </c>
      <c r="D147" s="257">
        <v>59836.952742000001</v>
      </c>
      <c r="E147" s="257">
        <v>35306.950736999999</v>
      </c>
      <c r="F147" s="25">
        <v>24530.002005000002</v>
      </c>
      <c r="G147" s="25">
        <v>95143.903479000001</v>
      </c>
      <c r="H147" s="25">
        <v>22857.954179</v>
      </c>
      <c r="I147" s="25">
        <v>15506.229729999999</v>
      </c>
      <c r="J147" s="25">
        <v>7351.7244490000012</v>
      </c>
      <c r="K147" s="25">
        <v>38364.183908999999</v>
      </c>
      <c r="L147" s="89">
        <v>56179</v>
      </c>
      <c r="M147" s="89">
        <v>18957</v>
      </c>
      <c r="N147" s="89">
        <v>37222</v>
      </c>
      <c r="O147" s="89">
        <v>0</v>
      </c>
      <c r="P147" s="89">
        <v>202</v>
      </c>
      <c r="Q147" s="89">
        <v>-202</v>
      </c>
    </row>
    <row r="148" spans="1:17" s="284" customFormat="1" x14ac:dyDescent="0.4">
      <c r="A148" s="156">
        <v>27</v>
      </c>
      <c r="B148" s="156">
        <v>142</v>
      </c>
      <c r="C148" s="157" t="s">
        <v>474</v>
      </c>
      <c r="D148" s="236">
        <v>58443.141218999997</v>
      </c>
      <c r="E148" s="236">
        <v>60388.557852999998</v>
      </c>
      <c r="F148" s="158">
        <v>-1945.4166340000011</v>
      </c>
      <c r="G148" s="158">
        <v>118831.69907199999</v>
      </c>
      <c r="H148" s="158">
        <v>0</v>
      </c>
      <c r="I148" s="158">
        <v>0</v>
      </c>
      <c r="J148" s="158">
        <v>0</v>
      </c>
      <c r="K148" s="158">
        <v>0</v>
      </c>
      <c r="L148" s="159">
        <v>0</v>
      </c>
      <c r="M148" s="159">
        <v>0</v>
      </c>
      <c r="N148" s="159">
        <v>0</v>
      </c>
      <c r="O148" s="159">
        <v>0</v>
      </c>
      <c r="P148" s="159">
        <v>0</v>
      </c>
      <c r="Q148" s="159">
        <v>0</v>
      </c>
    </row>
    <row r="149" spans="1:17" s="284" customFormat="1" x14ac:dyDescent="0.4">
      <c r="A149" s="256">
        <v>181</v>
      </c>
      <c r="B149" s="256">
        <v>143</v>
      </c>
      <c r="C149" s="94" t="s">
        <v>530</v>
      </c>
      <c r="D149" s="257">
        <v>54676.121050000002</v>
      </c>
      <c r="E149" s="257">
        <v>53095.79823</v>
      </c>
      <c r="F149" s="25">
        <v>1580.3228200000012</v>
      </c>
      <c r="G149" s="25">
        <v>107771.91928</v>
      </c>
      <c r="H149" s="25">
        <v>3069.1183649999998</v>
      </c>
      <c r="I149" s="25">
        <v>2560.6731580000001</v>
      </c>
      <c r="J149" s="25">
        <v>508.44520699999975</v>
      </c>
      <c r="K149" s="25">
        <v>5629.7915229999999</v>
      </c>
      <c r="L149" s="89">
        <v>0</v>
      </c>
      <c r="M149" s="89">
        <v>0</v>
      </c>
      <c r="N149" s="89">
        <v>0</v>
      </c>
      <c r="O149" s="89">
        <v>0</v>
      </c>
      <c r="P149" s="89">
        <v>0</v>
      </c>
      <c r="Q149" s="89">
        <v>0</v>
      </c>
    </row>
    <row r="150" spans="1:17" s="284" customFormat="1" x14ac:dyDescent="0.4">
      <c r="A150" s="156">
        <v>126</v>
      </c>
      <c r="B150" s="156">
        <v>144</v>
      </c>
      <c r="C150" s="157" t="s">
        <v>506</v>
      </c>
      <c r="D150" s="236">
        <v>52425.935734999999</v>
      </c>
      <c r="E150" s="236">
        <v>45330.406705000001</v>
      </c>
      <c r="F150" s="158">
        <v>7095.5290299999979</v>
      </c>
      <c r="G150" s="158">
        <v>97756.342440000008</v>
      </c>
      <c r="H150" s="158">
        <v>0</v>
      </c>
      <c r="I150" s="158">
        <v>5844.8142440000001</v>
      </c>
      <c r="J150" s="158">
        <v>-5844.8142440000001</v>
      </c>
      <c r="K150" s="158">
        <v>5844.8142440000001</v>
      </c>
      <c r="L150" s="159">
        <v>22904.965532999999</v>
      </c>
      <c r="M150" s="159">
        <v>38879.620774000003</v>
      </c>
      <c r="N150" s="159">
        <v>-15974.655241000004</v>
      </c>
      <c r="O150" s="159">
        <v>119.980796</v>
      </c>
      <c r="P150" s="159">
        <v>1907.4469959999999</v>
      </c>
      <c r="Q150" s="159">
        <v>-1787.4661999999998</v>
      </c>
    </row>
    <row r="151" spans="1:17" s="284" customFormat="1" x14ac:dyDescent="0.4">
      <c r="A151" s="256">
        <v>38</v>
      </c>
      <c r="B151" s="256">
        <v>145</v>
      </c>
      <c r="C151" s="94" t="s">
        <v>492</v>
      </c>
      <c r="D151" s="257">
        <v>52099.007399000002</v>
      </c>
      <c r="E151" s="257">
        <v>93168.169313999999</v>
      </c>
      <c r="F151" s="25">
        <v>-41069.161914999997</v>
      </c>
      <c r="G151" s="25">
        <v>145267.17671299999</v>
      </c>
      <c r="H151" s="25">
        <v>4518.4060710000003</v>
      </c>
      <c r="I151" s="25">
        <v>6375.0345829999997</v>
      </c>
      <c r="J151" s="25">
        <v>-1856.6285119999993</v>
      </c>
      <c r="K151" s="25">
        <v>10893.440654</v>
      </c>
      <c r="L151" s="89">
        <v>1064</v>
      </c>
      <c r="M151" s="89">
        <v>64054</v>
      </c>
      <c r="N151" s="89">
        <v>-62990</v>
      </c>
      <c r="O151" s="89">
        <v>0</v>
      </c>
      <c r="P151" s="89">
        <v>1787</v>
      </c>
      <c r="Q151" s="89">
        <v>-1787</v>
      </c>
    </row>
    <row r="152" spans="1:17" s="284" customFormat="1" x14ac:dyDescent="0.4">
      <c r="A152" s="156">
        <v>149</v>
      </c>
      <c r="B152" s="156">
        <v>146</v>
      </c>
      <c r="C152" s="157" t="s">
        <v>516</v>
      </c>
      <c r="D152" s="236">
        <v>51375.425921000002</v>
      </c>
      <c r="E152" s="236">
        <v>89868.948573999995</v>
      </c>
      <c r="F152" s="158">
        <v>-38493.522652999993</v>
      </c>
      <c r="G152" s="158">
        <v>141244.374495</v>
      </c>
      <c r="H152" s="158">
        <v>2210.989478</v>
      </c>
      <c r="I152" s="158">
        <v>22906.040181</v>
      </c>
      <c r="J152" s="158">
        <v>-20695.050703000001</v>
      </c>
      <c r="K152" s="158">
        <v>25117.029659</v>
      </c>
      <c r="L152" s="159">
        <v>0</v>
      </c>
      <c r="M152" s="159">
        <v>51856.4</v>
      </c>
      <c r="N152" s="159">
        <v>-51856.4</v>
      </c>
      <c r="O152" s="159">
        <v>0</v>
      </c>
      <c r="P152" s="159">
        <v>31960.3</v>
      </c>
      <c r="Q152" s="159">
        <v>-31960.3</v>
      </c>
    </row>
    <row r="153" spans="1:17" s="284" customFormat="1" x14ac:dyDescent="0.4">
      <c r="A153" s="256">
        <v>211</v>
      </c>
      <c r="B153" s="256">
        <v>147</v>
      </c>
      <c r="C153" s="94" t="s">
        <v>537</v>
      </c>
      <c r="D153" s="257">
        <v>51058.226375999999</v>
      </c>
      <c r="E153" s="257">
        <v>42617.536</v>
      </c>
      <c r="F153" s="25">
        <v>8440.6903759999987</v>
      </c>
      <c r="G153" s="25">
        <v>93675.762375999999</v>
      </c>
      <c r="H153" s="25">
        <v>5853.8864560000002</v>
      </c>
      <c r="I153" s="25">
        <v>3802.7650910000002</v>
      </c>
      <c r="J153" s="25">
        <v>2051.121365</v>
      </c>
      <c r="K153" s="25">
        <v>9656.6515470000013</v>
      </c>
      <c r="L153" s="89">
        <v>0</v>
      </c>
      <c r="M153" s="89">
        <v>0</v>
      </c>
      <c r="N153" s="89">
        <v>0</v>
      </c>
      <c r="O153" s="89">
        <v>0</v>
      </c>
      <c r="P153" s="89">
        <v>0</v>
      </c>
      <c r="Q153" s="89">
        <v>0</v>
      </c>
    </row>
    <row r="154" spans="1:17" s="284" customFormat="1" x14ac:dyDescent="0.4">
      <c r="A154" s="156">
        <v>46</v>
      </c>
      <c r="B154" s="156">
        <v>148</v>
      </c>
      <c r="C154" s="157" t="s">
        <v>490</v>
      </c>
      <c r="D154" s="236">
        <v>47973.417447</v>
      </c>
      <c r="E154" s="236">
        <v>50495.413527999997</v>
      </c>
      <c r="F154" s="158">
        <v>-2521.9960809999975</v>
      </c>
      <c r="G154" s="158">
        <v>98468.83097499999</v>
      </c>
      <c r="H154" s="158">
        <v>1966.7403629999999</v>
      </c>
      <c r="I154" s="158">
        <v>1676.230278</v>
      </c>
      <c r="J154" s="158">
        <v>290.51008499999989</v>
      </c>
      <c r="K154" s="158">
        <v>3642.9706409999999</v>
      </c>
      <c r="L154" s="159">
        <v>0</v>
      </c>
      <c r="M154" s="159">
        <v>4761</v>
      </c>
      <c r="N154" s="159">
        <v>-4761</v>
      </c>
      <c r="O154" s="159">
        <v>0</v>
      </c>
      <c r="P154" s="159">
        <v>162</v>
      </c>
      <c r="Q154" s="159">
        <v>-162</v>
      </c>
    </row>
    <row r="155" spans="1:17" s="284" customFormat="1" x14ac:dyDescent="0.4">
      <c r="A155" s="256">
        <v>37</v>
      </c>
      <c r="B155" s="256">
        <v>149</v>
      </c>
      <c r="C155" s="94" t="s">
        <v>485</v>
      </c>
      <c r="D155" s="257">
        <v>46099.141330999999</v>
      </c>
      <c r="E155" s="257">
        <v>46243.360668000001</v>
      </c>
      <c r="F155" s="25">
        <v>-144.21933700000227</v>
      </c>
      <c r="G155" s="25">
        <v>92342.501999</v>
      </c>
      <c r="H155" s="25">
        <v>6464.0019890000003</v>
      </c>
      <c r="I155" s="25">
        <v>8022.8164129999996</v>
      </c>
      <c r="J155" s="25">
        <v>-1558.8144239999992</v>
      </c>
      <c r="K155" s="25">
        <v>14486.818402000001</v>
      </c>
      <c r="L155" s="89">
        <v>4142</v>
      </c>
      <c r="M155" s="89">
        <v>7291</v>
      </c>
      <c r="N155" s="89">
        <v>-3149</v>
      </c>
      <c r="O155" s="89">
        <v>4114</v>
      </c>
      <c r="P155" s="89">
        <v>3293</v>
      </c>
      <c r="Q155" s="89">
        <v>821</v>
      </c>
    </row>
    <row r="156" spans="1:17" s="284" customFormat="1" x14ac:dyDescent="0.4">
      <c r="A156" s="156">
        <v>209</v>
      </c>
      <c r="B156" s="156">
        <v>150</v>
      </c>
      <c r="C156" s="157" t="s">
        <v>536</v>
      </c>
      <c r="D156" s="236">
        <v>43421.600778</v>
      </c>
      <c r="E156" s="236">
        <v>48597.983717000003</v>
      </c>
      <c r="F156" s="158">
        <v>-5176.3829390000028</v>
      </c>
      <c r="G156" s="158">
        <v>92019.584495000003</v>
      </c>
      <c r="H156" s="158">
        <v>2665.7868790000002</v>
      </c>
      <c r="I156" s="158">
        <v>1640.608604</v>
      </c>
      <c r="J156" s="158">
        <v>1025.1782750000002</v>
      </c>
      <c r="K156" s="158">
        <v>4306.3954830000002</v>
      </c>
      <c r="L156" s="159">
        <v>10556.414156999999</v>
      </c>
      <c r="M156" s="159">
        <v>14260.265249</v>
      </c>
      <c r="N156" s="159">
        <v>-3703.8510920000008</v>
      </c>
      <c r="O156" s="159">
        <v>0</v>
      </c>
      <c r="P156" s="159">
        <v>265.17757</v>
      </c>
      <c r="Q156" s="159">
        <v>-265.17757</v>
      </c>
    </row>
    <row r="157" spans="1:17" s="284" customFormat="1" x14ac:dyDescent="0.4">
      <c r="A157" s="256">
        <v>244</v>
      </c>
      <c r="B157" s="256">
        <v>151</v>
      </c>
      <c r="C157" s="94" t="s">
        <v>543</v>
      </c>
      <c r="D157" s="257">
        <v>41263.001251000002</v>
      </c>
      <c r="E157" s="257">
        <v>39896.497478999998</v>
      </c>
      <c r="F157" s="25">
        <v>1366.5037720000037</v>
      </c>
      <c r="G157" s="25">
        <v>81159.498729999992</v>
      </c>
      <c r="H157" s="25">
        <v>5822.0305280000002</v>
      </c>
      <c r="I157" s="25">
        <v>1918.7705699999999</v>
      </c>
      <c r="J157" s="25">
        <v>3903.2599580000006</v>
      </c>
      <c r="K157" s="25">
        <v>7740.8010979999999</v>
      </c>
      <c r="L157" s="89">
        <v>0</v>
      </c>
      <c r="M157" s="89">
        <v>0</v>
      </c>
      <c r="N157" s="89">
        <v>0</v>
      </c>
      <c r="O157" s="89">
        <v>0</v>
      </c>
      <c r="P157" s="89">
        <v>0</v>
      </c>
      <c r="Q157" s="89">
        <v>0</v>
      </c>
    </row>
    <row r="158" spans="1:17" s="284" customFormat="1" x14ac:dyDescent="0.4">
      <c r="A158" s="156">
        <v>129</v>
      </c>
      <c r="B158" s="156">
        <v>152</v>
      </c>
      <c r="C158" s="157" t="s">
        <v>507</v>
      </c>
      <c r="D158" s="236">
        <v>41097.938729000001</v>
      </c>
      <c r="E158" s="236">
        <v>39813.090171999997</v>
      </c>
      <c r="F158" s="158">
        <v>1284.8485570000048</v>
      </c>
      <c r="G158" s="158">
        <v>80911.028900999998</v>
      </c>
      <c r="H158" s="158">
        <v>0</v>
      </c>
      <c r="I158" s="158">
        <v>435.83150799999999</v>
      </c>
      <c r="J158" s="158">
        <v>-435.83150799999999</v>
      </c>
      <c r="K158" s="158">
        <v>435.83150799999999</v>
      </c>
      <c r="L158" s="159">
        <v>733.30283699999995</v>
      </c>
      <c r="M158" s="159">
        <v>8220.0947670000005</v>
      </c>
      <c r="N158" s="159">
        <v>-7486.7919300000003</v>
      </c>
      <c r="O158" s="159">
        <v>0</v>
      </c>
      <c r="P158" s="159">
        <v>919.75416900000005</v>
      </c>
      <c r="Q158" s="159">
        <v>-919.75416900000005</v>
      </c>
    </row>
    <row r="159" spans="1:17" s="284" customFormat="1" x14ac:dyDescent="0.4">
      <c r="A159" s="256">
        <v>163</v>
      </c>
      <c r="B159" s="256">
        <v>153</v>
      </c>
      <c r="C159" s="94" t="s">
        <v>522</v>
      </c>
      <c r="D159" s="257">
        <v>34852.928691000001</v>
      </c>
      <c r="E159" s="257">
        <v>24094.675238</v>
      </c>
      <c r="F159" s="25">
        <v>10758.253453000001</v>
      </c>
      <c r="G159" s="25">
        <v>58947.603929000004</v>
      </c>
      <c r="H159" s="25">
        <v>6296.0470009999999</v>
      </c>
      <c r="I159" s="25">
        <v>2434.1819999999998</v>
      </c>
      <c r="J159" s="25">
        <v>3861.8650010000001</v>
      </c>
      <c r="K159" s="25">
        <v>8730.2290009999997</v>
      </c>
      <c r="L159" s="89">
        <v>5000</v>
      </c>
      <c r="M159" s="89">
        <v>10932</v>
      </c>
      <c r="N159" s="89">
        <v>-5932</v>
      </c>
      <c r="O159" s="89">
        <v>0</v>
      </c>
      <c r="P159" s="89">
        <v>0</v>
      </c>
      <c r="Q159" s="89">
        <v>0</v>
      </c>
    </row>
    <row r="160" spans="1:17" s="284" customFormat="1" x14ac:dyDescent="0.4">
      <c r="A160" s="156">
        <v>171</v>
      </c>
      <c r="B160" s="156">
        <v>154</v>
      </c>
      <c r="C160" s="157" t="s">
        <v>527</v>
      </c>
      <c r="D160" s="236">
        <v>23565.87198</v>
      </c>
      <c r="E160" s="236">
        <v>33159.332229</v>
      </c>
      <c r="F160" s="158">
        <v>-9593.4602489999997</v>
      </c>
      <c r="G160" s="158">
        <v>56725.204209000003</v>
      </c>
      <c r="H160" s="158">
        <v>0</v>
      </c>
      <c r="I160" s="158">
        <v>9.1632020000000001</v>
      </c>
      <c r="J160" s="158">
        <v>-9.1632020000000001</v>
      </c>
      <c r="K160" s="158">
        <v>9.1632020000000001</v>
      </c>
      <c r="L160" s="159">
        <v>0</v>
      </c>
      <c r="M160" s="159">
        <v>0</v>
      </c>
      <c r="N160" s="159">
        <v>0</v>
      </c>
      <c r="O160" s="159">
        <v>0</v>
      </c>
      <c r="P160" s="159">
        <v>0</v>
      </c>
      <c r="Q160" s="159">
        <v>0</v>
      </c>
    </row>
    <row r="161" spans="1:17" s="284" customFormat="1" x14ac:dyDescent="0.4">
      <c r="A161" s="256">
        <v>131</v>
      </c>
      <c r="B161" s="256">
        <v>155</v>
      </c>
      <c r="C161" s="94" t="s">
        <v>508</v>
      </c>
      <c r="D161" s="257">
        <v>23371.642795</v>
      </c>
      <c r="E161" s="257">
        <v>27340.206311000002</v>
      </c>
      <c r="F161" s="25">
        <v>-3968.563516000002</v>
      </c>
      <c r="G161" s="25">
        <v>50711.849106000001</v>
      </c>
      <c r="H161" s="25">
        <v>2966.1282110000002</v>
      </c>
      <c r="I161" s="25">
        <v>2183.7608209999999</v>
      </c>
      <c r="J161" s="25">
        <v>782.36739000000034</v>
      </c>
      <c r="K161" s="25">
        <v>5149.889032</v>
      </c>
      <c r="L161" s="89">
        <v>4022</v>
      </c>
      <c r="M161" s="89">
        <v>10997</v>
      </c>
      <c r="N161" s="89">
        <v>-6975</v>
      </c>
      <c r="O161" s="89">
        <v>23</v>
      </c>
      <c r="P161" s="89">
        <v>0</v>
      </c>
      <c r="Q161" s="89">
        <v>23</v>
      </c>
    </row>
    <row r="162" spans="1:17" s="284" customFormat="1" x14ac:dyDescent="0.4">
      <c r="A162" s="156">
        <v>170</v>
      </c>
      <c r="B162" s="156">
        <v>156</v>
      </c>
      <c r="C162" s="157" t="s">
        <v>526</v>
      </c>
      <c r="D162" s="236">
        <v>21497.442696999999</v>
      </c>
      <c r="E162" s="236">
        <v>7933.157459</v>
      </c>
      <c r="F162" s="158">
        <v>13564.285237999999</v>
      </c>
      <c r="G162" s="158">
        <v>29430.600156</v>
      </c>
      <c r="H162" s="158">
        <v>2514.3068870000002</v>
      </c>
      <c r="I162" s="158">
        <v>46</v>
      </c>
      <c r="J162" s="158">
        <v>2468.3068870000002</v>
      </c>
      <c r="K162" s="158">
        <v>2560.3068870000002</v>
      </c>
      <c r="L162" s="159">
        <v>68352</v>
      </c>
      <c r="M162" s="159">
        <v>16264</v>
      </c>
      <c r="N162" s="159">
        <v>52088</v>
      </c>
      <c r="O162" s="159">
        <v>0</v>
      </c>
      <c r="P162" s="159">
        <v>0</v>
      </c>
      <c r="Q162" s="159">
        <v>0</v>
      </c>
    </row>
    <row r="163" spans="1:17" s="284" customFormat="1" x14ac:dyDescent="0.4">
      <c r="A163" s="256">
        <v>18</v>
      </c>
      <c r="B163" s="256">
        <v>157</v>
      </c>
      <c r="C163" s="94" t="s">
        <v>493</v>
      </c>
      <c r="D163" s="257">
        <v>17245.315200000001</v>
      </c>
      <c r="E163" s="257">
        <v>16528.515724000001</v>
      </c>
      <c r="F163" s="25">
        <v>716.79947600000014</v>
      </c>
      <c r="G163" s="25">
        <v>33773.830924000002</v>
      </c>
      <c r="H163" s="25">
        <v>3221.3214859999998</v>
      </c>
      <c r="I163" s="25">
        <v>3304.5160559999999</v>
      </c>
      <c r="J163" s="25">
        <v>-83.194570000000112</v>
      </c>
      <c r="K163" s="25">
        <v>6525.8375419999993</v>
      </c>
      <c r="L163" s="89">
        <v>280</v>
      </c>
      <c r="M163" s="89">
        <v>1111</v>
      </c>
      <c r="N163" s="89">
        <v>-831</v>
      </c>
      <c r="O163" s="89">
        <v>0</v>
      </c>
      <c r="P163" s="89">
        <v>0</v>
      </c>
      <c r="Q163" s="89">
        <v>0</v>
      </c>
    </row>
    <row r="164" spans="1:17" s="284" customFormat="1" x14ac:dyDescent="0.4">
      <c r="A164" s="156">
        <v>198</v>
      </c>
      <c r="B164" s="156">
        <v>158</v>
      </c>
      <c r="C164" s="157" t="s">
        <v>535</v>
      </c>
      <c r="D164" s="236">
        <v>16362.267223999999</v>
      </c>
      <c r="E164" s="236">
        <v>18876.372148999999</v>
      </c>
      <c r="F164" s="158">
        <v>-2514.1049249999996</v>
      </c>
      <c r="G164" s="158">
        <v>35238.639372999998</v>
      </c>
      <c r="H164" s="158">
        <v>0</v>
      </c>
      <c r="I164" s="158">
        <v>372.565</v>
      </c>
      <c r="J164" s="158">
        <v>-372.565</v>
      </c>
      <c r="K164" s="158">
        <v>372.565</v>
      </c>
      <c r="L164" s="159">
        <v>0</v>
      </c>
      <c r="M164" s="159">
        <v>95</v>
      </c>
      <c r="N164" s="159">
        <v>-95</v>
      </c>
      <c r="O164" s="159">
        <v>0</v>
      </c>
      <c r="P164" s="159">
        <v>0</v>
      </c>
      <c r="Q164" s="159">
        <v>0</v>
      </c>
    </row>
    <row r="165" spans="1:17" s="284" customFormat="1" x14ac:dyDescent="0.4">
      <c r="A165" s="256">
        <v>161</v>
      </c>
      <c r="B165" s="256">
        <v>159</v>
      </c>
      <c r="C165" s="94" t="s">
        <v>521</v>
      </c>
      <c r="D165" s="257">
        <v>14520.238347</v>
      </c>
      <c r="E165" s="257">
        <v>16820.092135999999</v>
      </c>
      <c r="F165" s="25">
        <v>-2299.8537889999989</v>
      </c>
      <c r="G165" s="25">
        <v>31340.330482999998</v>
      </c>
      <c r="H165" s="25">
        <v>0</v>
      </c>
      <c r="I165" s="25">
        <v>0</v>
      </c>
      <c r="J165" s="25">
        <v>0</v>
      </c>
      <c r="K165" s="25">
        <v>0</v>
      </c>
      <c r="L165" s="89">
        <v>4255</v>
      </c>
      <c r="M165" s="89">
        <v>7347</v>
      </c>
      <c r="N165" s="89">
        <v>-3092</v>
      </c>
      <c r="O165" s="89">
        <v>0</v>
      </c>
      <c r="P165" s="89">
        <v>55</v>
      </c>
      <c r="Q165" s="89">
        <v>-55</v>
      </c>
    </row>
    <row r="166" spans="1:17" s="284" customFormat="1" x14ac:dyDescent="0.4">
      <c r="A166" s="156">
        <v>177</v>
      </c>
      <c r="B166" s="156">
        <v>160</v>
      </c>
      <c r="C166" s="157" t="s">
        <v>529</v>
      </c>
      <c r="D166" s="236">
        <v>8611.2466060000006</v>
      </c>
      <c r="E166" s="236">
        <v>11671.750918</v>
      </c>
      <c r="F166" s="158">
        <v>-3060.5043119999991</v>
      </c>
      <c r="G166" s="158">
        <v>20282.997523999999</v>
      </c>
      <c r="H166" s="158">
        <v>0</v>
      </c>
      <c r="I166" s="158">
        <v>1168.4053939999999</v>
      </c>
      <c r="J166" s="158">
        <v>-1168.4053939999999</v>
      </c>
      <c r="K166" s="158">
        <v>1168.4053939999999</v>
      </c>
      <c r="L166" s="159">
        <v>118.34116400000001</v>
      </c>
      <c r="M166" s="159">
        <v>3242.5373330000002</v>
      </c>
      <c r="N166" s="159">
        <v>-3124.1961690000003</v>
      </c>
      <c r="O166" s="159">
        <v>0</v>
      </c>
      <c r="P166" s="159">
        <v>2931.8940149999999</v>
      </c>
      <c r="Q166" s="159">
        <v>-2931.8940149999999</v>
      </c>
    </row>
    <row r="167" spans="1:17" s="284" customFormat="1" x14ac:dyDescent="0.4">
      <c r="A167" s="256">
        <v>137</v>
      </c>
      <c r="B167" s="256">
        <v>161</v>
      </c>
      <c r="C167" s="94" t="s">
        <v>510</v>
      </c>
      <c r="D167" s="257">
        <v>6695.592901</v>
      </c>
      <c r="E167" s="257">
        <v>7871.589242</v>
      </c>
      <c r="F167" s="25">
        <v>-1175.996341</v>
      </c>
      <c r="G167" s="25">
        <v>14567.182143</v>
      </c>
      <c r="H167" s="25">
        <v>2103.3933149999998</v>
      </c>
      <c r="I167" s="25">
        <v>1829.3381569999999</v>
      </c>
      <c r="J167" s="25">
        <v>274.05515799999989</v>
      </c>
      <c r="K167" s="25">
        <v>3932.7314719999995</v>
      </c>
      <c r="L167" s="89">
        <v>519</v>
      </c>
      <c r="M167" s="89">
        <v>484</v>
      </c>
      <c r="N167" s="89">
        <v>35</v>
      </c>
      <c r="O167" s="89">
        <v>0</v>
      </c>
      <c r="P167" s="89">
        <v>0</v>
      </c>
      <c r="Q167" s="89">
        <v>0</v>
      </c>
    </row>
    <row r="168" spans="1:17" s="284" customFormat="1" x14ac:dyDescent="0.4">
      <c r="A168" s="156">
        <v>182</v>
      </c>
      <c r="B168" s="156">
        <v>162</v>
      </c>
      <c r="C168" s="157" t="s">
        <v>531</v>
      </c>
      <c r="D168" s="236">
        <v>3617.0846179999999</v>
      </c>
      <c r="E168" s="236">
        <v>4021.3534829999999</v>
      </c>
      <c r="F168" s="158">
        <v>-404.26886500000001</v>
      </c>
      <c r="G168" s="158">
        <v>7638.4381009999997</v>
      </c>
      <c r="H168" s="158">
        <v>0</v>
      </c>
      <c r="I168" s="158">
        <v>0</v>
      </c>
      <c r="J168" s="158">
        <v>0</v>
      </c>
      <c r="K168" s="158">
        <v>0</v>
      </c>
      <c r="L168" s="159">
        <v>499.43181600000003</v>
      </c>
      <c r="M168" s="159">
        <v>0</v>
      </c>
      <c r="N168" s="159">
        <v>499.43181600000003</v>
      </c>
      <c r="O168" s="159">
        <v>0</v>
      </c>
      <c r="P168" s="159">
        <v>0</v>
      </c>
      <c r="Q168" s="159">
        <v>0</v>
      </c>
    </row>
    <row r="169" spans="1:17" s="284" customFormat="1" x14ac:dyDescent="0.4">
      <c r="A169" s="256">
        <v>24</v>
      </c>
      <c r="B169" s="256">
        <v>163</v>
      </c>
      <c r="C169" s="94" t="s">
        <v>484</v>
      </c>
      <c r="D169" s="257">
        <v>3218.8379880000002</v>
      </c>
      <c r="E169" s="257">
        <v>13094.402238999999</v>
      </c>
      <c r="F169" s="25">
        <v>-9875.5642509999998</v>
      </c>
      <c r="G169" s="25">
        <v>16313.240226999998</v>
      </c>
      <c r="H169" s="25">
        <v>0</v>
      </c>
      <c r="I169" s="25">
        <v>0</v>
      </c>
      <c r="J169" s="25">
        <v>0</v>
      </c>
      <c r="K169" s="25">
        <v>0</v>
      </c>
      <c r="L169" s="89">
        <v>39.439250000000001</v>
      </c>
      <c r="M169" s="89">
        <v>34.710901999999997</v>
      </c>
      <c r="N169" s="89">
        <v>4.728348000000004</v>
      </c>
      <c r="O169" s="89">
        <v>0</v>
      </c>
      <c r="P169" s="89">
        <v>0</v>
      </c>
      <c r="Q169" s="89">
        <v>0</v>
      </c>
    </row>
    <row r="170" spans="1:17" s="284" customFormat="1" x14ac:dyDescent="0.4">
      <c r="A170" s="156">
        <v>48</v>
      </c>
      <c r="B170" s="156">
        <v>164</v>
      </c>
      <c r="C170" s="157" t="s">
        <v>476</v>
      </c>
      <c r="D170" s="236">
        <v>0</v>
      </c>
      <c r="E170" s="236">
        <v>0</v>
      </c>
      <c r="F170" s="158">
        <v>0</v>
      </c>
      <c r="G170" s="158">
        <v>0</v>
      </c>
      <c r="H170" s="158">
        <v>0</v>
      </c>
      <c r="I170" s="158">
        <v>0</v>
      </c>
      <c r="J170" s="158">
        <v>0</v>
      </c>
      <c r="K170" s="158">
        <v>0</v>
      </c>
      <c r="L170" s="159">
        <v>0</v>
      </c>
      <c r="M170" s="159">
        <v>0</v>
      </c>
      <c r="N170" s="159">
        <v>0</v>
      </c>
      <c r="O170" s="159">
        <v>0</v>
      </c>
      <c r="P170" s="159">
        <v>0</v>
      </c>
      <c r="Q170" s="159">
        <v>0</v>
      </c>
    </row>
    <row r="171" spans="1:17" s="284" customFormat="1" x14ac:dyDescent="0.4">
      <c r="A171" s="256">
        <v>141</v>
      </c>
      <c r="B171" s="256">
        <v>165</v>
      </c>
      <c r="C171" s="94" t="s">
        <v>511</v>
      </c>
      <c r="D171" s="257">
        <v>0</v>
      </c>
      <c r="E171" s="257">
        <v>0</v>
      </c>
      <c r="F171" s="25">
        <v>0</v>
      </c>
      <c r="G171" s="25">
        <v>0</v>
      </c>
      <c r="H171" s="25">
        <v>0</v>
      </c>
      <c r="I171" s="25">
        <v>0</v>
      </c>
      <c r="J171" s="25">
        <v>0</v>
      </c>
      <c r="K171" s="25">
        <v>0</v>
      </c>
      <c r="L171" s="89">
        <v>0</v>
      </c>
      <c r="M171" s="89">
        <v>0</v>
      </c>
      <c r="N171" s="89">
        <v>0</v>
      </c>
      <c r="O171" s="89">
        <v>0</v>
      </c>
      <c r="P171" s="89">
        <v>0</v>
      </c>
      <c r="Q171" s="89">
        <v>0</v>
      </c>
    </row>
    <row r="172" spans="1:17" s="284" customFormat="1" x14ac:dyDescent="0.4">
      <c r="A172" s="156">
        <v>152</v>
      </c>
      <c r="B172" s="156">
        <v>166</v>
      </c>
      <c r="C172" s="157" t="s">
        <v>517</v>
      </c>
      <c r="D172" s="236">
        <v>0</v>
      </c>
      <c r="E172" s="236">
        <v>0</v>
      </c>
      <c r="F172" s="158">
        <v>0</v>
      </c>
      <c r="G172" s="158">
        <v>0</v>
      </c>
      <c r="H172" s="158">
        <v>0</v>
      </c>
      <c r="I172" s="158">
        <v>0</v>
      </c>
      <c r="J172" s="158">
        <v>0</v>
      </c>
      <c r="K172" s="158">
        <v>0</v>
      </c>
      <c r="L172" s="159">
        <v>0</v>
      </c>
      <c r="M172" s="159">
        <v>0</v>
      </c>
      <c r="N172" s="159">
        <v>0</v>
      </c>
      <c r="O172" s="159">
        <v>0</v>
      </c>
      <c r="P172" s="159">
        <v>0</v>
      </c>
      <c r="Q172" s="159">
        <v>0</v>
      </c>
    </row>
    <row r="173" spans="1:17" s="284" customFormat="1" x14ac:dyDescent="0.4">
      <c r="A173" s="256">
        <v>59</v>
      </c>
      <c r="B173" s="256">
        <v>167</v>
      </c>
      <c r="C173" s="94" t="s">
        <v>489</v>
      </c>
      <c r="D173" s="257">
        <v>0</v>
      </c>
      <c r="E173" s="257">
        <v>0</v>
      </c>
      <c r="F173" s="25">
        <v>0</v>
      </c>
      <c r="G173" s="25">
        <v>0</v>
      </c>
      <c r="H173" s="25">
        <v>0</v>
      </c>
      <c r="I173" s="25">
        <v>0</v>
      </c>
      <c r="J173" s="25">
        <v>0</v>
      </c>
      <c r="K173" s="25">
        <v>0</v>
      </c>
      <c r="L173" s="89">
        <v>0</v>
      </c>
      <c r="M173" s="89">
        <v>0</v>
      </c>
      <c r="N173" s="89">
        <v>0</v>
      </c>
      <c r="O173" s="89">
        <v>0</v>
      </c>
      <c r="P173" s="89">
        <v>0</v>
      </c>
      <c r="Q173" s="89">
        <v>0</v>
      </c>
    </row>
    <row r="174" spans="1:17" s="284" customFormat="1" x14ac:dyDescent="0.4">
      <c r="A174" s="156">
        <v>125</v>
      </c>
      <c r="B174" s="156">
        <v>168</v>
      </c>
      <c r="C174" s="157" t="s">
        <v>505</v>
      </c>
      <c r="D174" s="236">
        <v>0</v>
      </c>
      <c r="E174" s="236">
        <v>0</v>
      </c>
      <c r="F174" s="158">
        <v>0</v>
      </c>
      <c r="G174" s="158">
        <v>0</v>
      </c>
      <c r="H174" s="158">
        <v>0</v>
      </c>
      <c r="I174" s="158">
        <v>0</v>
      </c>
      <c r="J174" s="158">
        <v>0</v>
      </c>
      <c r="K174" s="158">
        <v>0</v>
      </c>
      <c r="L174" s="159">
        <v>0</v>
      </c>
      <c r="M174" s="159">
        <v>0</v>
      </c>
      <c r="N174" s="159">
        <v>0</v>
      </c>
      <c r="O174" s="159">
        <v>0</v>
      </c>
      <c r="P174" s="159">
        <v>0</v>
      </c>
      <c r="Q174" s="159">
        <v>0</v>
      </c>
    </row>
    <row r="175" spans="1:17" s="183" customFormat="1" x14ac:dyDescent="0.35">
      <c r="A175" s="181"/>
      <c r="B175" s="380" t="s">
        <v>216</v>
      </c>
      <c r="C175" s="380"/>
      <c r="D175" s="182">
        <v>8396031.8832250033</v>
      </c>
      <c r="E175" s="182">
        <v>7818236.1365949996</v>
      </c>
      <c r="F175" s="182">
        <v>577795.74663000018</v>
      </c>
      <c r="G175" s="182">
        <v>16214268.019820003</v>
      </c>
      <c r="H175" s="182">
        <v>850413.07847799978</v>
      </c>
      <c r="I175" s="182">
        <v>956990.24311099993</v>
      </c>
      <c r="J175" s="182">
        <v>-106577.16463299999</v>
      </c>
      <c r="K175" s="182">
        <v>1807403.3215889996</v>
      </c>
      <c r="L175" s="182">
        <v>2338761.6278550001</v>
      </c>
      <c r="M175" s="182">
        <v>2044565.918324</v>
      </c>
      <c r="N175" s="182">
        <v>294195.70953099971</v>
      </c>
      <c r="O175" s="182">
        <v>47407.206049000015</v>
      </c>
      <c r="P175" s="182">
        <v>212670.74725399996</v>
      </c>
      <c r="Q175" s="182">
        <v>-165263.54120499999</v>
      </c>
    </row>
    <row r="176" spans="1:17" s="183" customFormat="1" x14ac:dyDescent="0.35">
      <c r="A176" s="181"/>
      <c r="B176" s="380" t="s">
        <v>183</v>
      </c>
      <c r="C176" s="380"/>
      <c r="D176" s="182">
        <v>78148092.239306003</v>
      </c>
      <c r="E176" s="182">
        <v>37697038.855061993</v>
      </c>
      <c r="F176" s="182">
        <v>40451053.384244002</v>
      </c>
      <c r="G176" s="182">
        <v>115845131.09436803</v>
      </c>
      <c r="H176" s="182">
        <v>5932474.836844</v>
      </c>
      <c r="I176" s="182">
        <v>4692897.5488479994</v>
      </c>
      <c r="J176" s="182">
        <v>1239577.2879960001</v>
      </c>
      <c r="K176" s="182">
        <v>10625372.385691997</v>
      </c>
      <c r="L176" s="182">
        <v>1765813100.7901349</v>
      </c>
      <c r="M176" s="182">
        <v>1604498778.8668308</v>
      </c>
      <c r="N176" s="182">
        <v>161314321.92330402</v>
      </c>
      <c r="O176" s="182">
        <v>105100626.96782199</v>
      </c>
      <c r="P176" s="182">
        <v>79753630.015956014</v>
      </c>
      <c r="Q176" s="182">
        <v>25346996.951865993</v>
      </c>
    </row>
    <row r="178" spans="8:17" x14ac:dyDescent="0.4">
      <c r="H178" s="30"/>
      <c r="O178" s="294"/>
      <c r="P178" s="294"/>
      <c r="Q178" s="294"/>
    </row>
    <row r="179" spans="8:17" x14ac:dyDescent="0.4">
      <c r="H179" s="31"/>
    </row>
  </sheetData>
  <sortState ref="A98:Q175">
    <sortCondition descending="1" ref="D98:D175"/>
  </sortState>
  <mergeCells count="13">
    <mergeCell ref="A2:A4"/>
    <mergeCell ref="B176:C176"/>
    <mergeCell ref="B175:C175"/>
    <mergeCell ref="B76:C76"/>
    <mergeCell ref="B97:C97"/>
    <mergeCell ref="B2:B4"/>
    <mergeCell ref="C2:C4"/>
    <mergeCell ref="B1:J1"/>
    <mergeCell ref="D2:K2"/>
    <mergeCell ref="L2:Q2"/>
    <mergeCell ref="D3:F3"/>
    <mergeCell ref="H3:I3"/>
    <mergeCell ref="L3:M3"/>
  </mergeCells>
  <printOptions horizontalCentered="1" verticalCentered="1"/>
  <pageMargins left="0" right="0" top="0" bottom="0" header="0" footer="0"/>
  <pageSetup paperSize="9" scale="73" orientation="landscape" r:id="rId1"/>
  <rowBreaks count="1" manualBreakCount="1">
    <brk id="49"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0"/>
  <sheetViews>
    <sheetView rightToLeft="1" view="pageBreakPreview" topLeftCell="B1" zoomScaleNormal="110" zoomScaleSheetLayoutView="100" workbookViewId="0">
      <selection activeCell="B1" sqref="A1:XFD1048576"/>
    </sheetView>
  </sheetViews>
  <sheetFormatPr defaultColWidth="9.140625" defaultRowHeight="18" x14ac:dyDescent="0.45"/>
  <cols>
    <col min="1" max="1" width="3.7109375" style="3" hidden="1" customWidth="1"/>
    <col min="2" max="2" width="4.140625" style="5" customWidth="1"/>
    <col min="3" max="3" width="28.42578125" style="4" bestFit="1" customWidth="1"/>
    <col min="4" max="4" width="9.7109375" style="11" bestFit="1" customWidth="1"/>
    <col min="5" max="5" width="10.42578125" style="266" bestFit="1" customWidth="1"/>
    <col min="6" max="6" width="10.85546875" style="266" bestFit="1" customWidth="1"/>
    <col min="7" max="7" width="13" style="267" bestFit="1" customWidth="1"/>
    <col min="8" max="8" width="12.7109375" style="267" bestFit="1" customWidth="1"/>
    <col min="9" max="9" width="10.28515625" style="268" customWidth="1"/>
    <col min="10" max="10" width="11.28515625" style="268" customWidth="1"/>
    <col min="11" max="11" width="10.85546875" style="268" customWidth="1"/>
    <col min="12" max="12" width="15.42578125" style="32" hidden="1" customWidth="1"/>
    <col min="13" max="13" width="10.42578125" style="26" hidden="1" customWidth="1"/>
    <col min="14" max="14" width="11" style="26" hidden="1" customWidth="1"/>
    <col min="15" max="15" width="11.42578125" style="26" hidden="1" customWidth="1"/>
    <col min="16" max="16" width="10.42578125" style="26" hidden="1" customWidth="1"/>
    <col min="17" max="17" width="12" style="26" hidden="1" customWidth="1"/>
    <col min="18" max="18" width="11.42578125" style="26" hidden="1" customWidth="1"/>
    <col min="19" max="16384" width="9.140625" style="3"/>
  </cols>
  <sheetData>
    <row r="1" spans="1:18" ht="34.5" customHeight="1" x14ac:dyDescent="0.45">
      <c r="A1" s="207"/>
      <c r="B1" s="384" t="s">
        <v>270</v>
      </c>
      <c r="C1" s="384"/>
      <c r="D1" s="384"/>
      <c r="E1" s="384"/>
      <c r="F1" s="384"/>
      <c r="G1" s="384"/>
      <c r="H1" s="273" t="s">
        <v>376</v>
      </c>
      <c r="I1" s="273" t="s">
        <v>355</v>
      </c>
      <c r="J1" s="209"/>
      <c r="K1" s="210"/>
      <c r="L1" s="208"/>
      <c r="M1" s="33"/>
      <c r="N1" s="33"/>
      <c r="O1" s="34"/>
      <c r="P1" s="35"/>
      <c r="Q1" s="35"/>
      <c r="R1" s="69"/>
    </row>
    <row r="2" spans="1:18" ht="21" customHeight="1" x14ac:dyDescent="0.45">
      <c r="A2" s="389" t="s">
        <v>181</v>
      </c>
      <c r="B2" s="391" t="s">
        <v>60</v>
      </c>
      <c r="C2" s="377" t="s">
        <v>70</v>
      </c>
      <c r="D2" s="385" t="s">
        <v>282</v>
      </c>
      <c r="E2" s="386"/>
      <c r="F2" s="326" t="s">
        <v>376</v>
      </c>
      <c r="G2" s="387" t="s">
        <v>283</v>
      </c>
      <c r="H2" s="388"/>
      <c r="I2" s="327" t="s">
        <v>376</v>
      </c>
      <c r="J2" s="205"/>
      <c r="K2" s="206"/>
      <c r="L2" s="164"/>
      <c r="M2" s="164" t="s">
        <v>190</v>
      </c>
      <c r="N2" s="164"/>
      <c r="O2" s="165"/>
      <c r="P2" s="166" t="s">
        <v>191</v>
      </c>
      <c r="Q2" s="166"/>
      <c r="R2" s="167"/>
    </row>
    <row r="3" spans="1:18" ht="47.25" x14ac:dyDescent="0.45">
      <c r="A3" s="389"/>
      <c r="B3" s="391"/>
      <c r="C3" s="377"/>
      <c r="D3" s="270" t="s">
        <v>80</v>
      </c>
      <c r="E3" s="271" t="s">
        <v>81</v>
      </c>
      <c r="F3" s="271" t="s">
        <v>82</v>
      </c>
      <c r="G3" s="272" t="s">
        <v>316</v>
      </c>
      <c r="H3" s="272" t="s">
        <v>317</v>
      </c>
      <c r="I3" s="269" t="s">
        <v>80</v>
      </c>
      <c r="J3" s="269" t="s">
        <v>81</v>
      </c>
      <c r="K3" s="269" t="s">
        <v>82</v>
      </c>
      <c r="L3" s="65" t="s">
        <v>62</v>
      </c>
      <c r="M3" s="27" t="s">
        <v>80</v>
      </c>
      <c r="N3" s="28" t="s">
        <v>81</v>
      </c>
      <c r="O3" s="28" t="s">
        <v>82</v>
      </c>
      <c r="P3" s="28" t="s">
        <v>80</v>
      </c>
      <c r="Q3" s="28" t="s">
        <v>81</v>
      </c>
      <c r="R3" s="28" t="s">
        <v>82</v>
      </c>
    </row>
    <row r="4" spans="1:18" x14ac:dyDescent="0.45">
      <c r="A4" s="352">
        <v>230</v>
      </c>
      <c r="B4" s="164">
        <v>1</v>
      </c>
      <c r="C4" s="164" t="s">
        <v>433</v>
      </c>
      <c r="D4" s="259">
        <v>1.5163033852756869</v>
      </c>
      <c r="E4" s="259">
        <v>0.77136712521784268</v>
      </c>
      <c r="F4" s="259">
        <v>0.72016018391486525</v>
      </c>
      <c r="G4" s="260">
        <v>20574</v>
      </c>
      <c r="H4" s="260">
        <v>2314.0124620000001</v>
      </c>
      <c r="I4" s="259">
        <v>0.26824900467452734</v>
      </c>
      <c r="J4" s="259">
        <v>0</v>
      </c>
      <c r="K4" s="259">
        <v>0</v>
      </c>
      <c r="L4" s="57">
        <v>27991.625733000001</v>
      </c>
      <c r="M4" s="68">
        <v>5.3714663943459778E-3</v>
      </c>
      <c r="N4" s="68">
        <v>2.7325485328634153E-3</v>
      </c>
      <c r="O4" s="68">
        <v>2.5511492383441452E-3</v>
      </c>
      <c r="P4" s="68">
        <v>9.5026531492179258E-4</v>
      </c>
      <c r="Q4" s="68">
        <v>0</v>
      </c>
      <c r="R4" s="68">
        <v>0</v>
      </c>
    </row>
    <row r="5" spans="1:18" x14ac:dyDescent="0.45">
      <c r="A5" s="285">
        <v>215</v>
      </c>
      <c r="B5" s="258">
        <v>2</v>
      </c>
      <c r="C5" s="258" t="s">
        <v>424</v>
      </c>
      <c r="D5" s="261">
        <v>1.1533366184126708</v>
      </c>
      <c r="E5" s="261">
        <v>1.0798984768744489E-2</v>
      </c>
      <c r="F5" s="261">
        <v>0.15922709010890743</v>
      </c>
      <c r="G5" s="262">
        <v>39112.785762</v>
      </c>
      <c r="H5" s="262">
        <v>37117.953749</v>
      </c>
      <c r="I5" s="261">
        <v>0.16033134256669604</v>
      </c>
      <c r="J5" s="261">
        <v>0</v>
      </c>
      <c r="K5" s="261">
        <v>0</v>
      </c>
      <c r="L5" s="296">
        <v>54078.386100999996</v>
      </c>
      <c r="M5" s="286">
        <v>7.8932969040582824E-3</v>
      </c>
      <c r="N5" s="286">
        <v>7.3906951085467225E-5</v>
      </c>
      <c r="O5" s="286">
        <v>1.0897310267739613E-3</v>
      </c>
      <c r="P5" s="286">
        <v>1.0972883975945962E-3</v>
      </c>
      <c r="Q5" s="286">
        <v>0</v>
      </c>
      <c r="R5" s="286">
        <v>0</v>
      </c>
    </row>
    <row r="6" spans="1:18" x14ac:dyDescent="0.45">
      <c r="A6" s="352">
        <v>53</v>
      </c>
      <c r="B6" s="164">
        <v>3</v>
      </c>
      <c r="C6" s="164" t="s">
        <v>380</v>
      </c>
      <c r="D6" s="259">
        <v>0.70178666990248983</v>
      </c>
      <c r="E6" s="259">
        <v>3.0007106519233693</v>
      </c>
      <c r="F6" s="259">
        <v>0.28770816424773399</v>
      </c>
      <c r="G6" s="260">
        <v>6511.47606</v>
      </c>
      <c r="H6" s="260">
        <v>5714.6337679999997</v>
      </c>
      <c r="I6" s="259">
        <v>2.6939037963168311E-3</v>
      </c>
      <c r="J6" s="259">
        <v>0</v>
      </c>
      <c r="K6" s="259">
        <v>0</v>
      </c>
      <c r="L6" s="57">
        <v>103568.25235</v>
      </c>
      <c r="M6" s="68">
        <v>9.1983599064334454E-3</v>
      </c>
      <c r="N6" s="68">
        <v>3.9330494201741971E-2</v>
      </c>
      <c r="O6" s="68">
        <v>3.7710081371845326E-3</v>
      </c>
      <c r="P6" s="68">
        <v>3.5309158373259768E-5</v>
      </c>
      <c r="Q6" s="68">
        <v>0</v>
      </c>
      <c r="R6" s="68">
        <v>0</v>
      </c>
    </row>
    <row r="7" spans="1:18" x14ac:dyDescent="0.45">
      <c r="A7" s="285">
        <v>227</v>
      </c>
      <c r="B7" s="258">
        <v>4</v>
      </c>
      <c r="C7" s="258" t="s">
        <v>432</v>
      </c>
      <c r="D7" s="261">
        <v>0.60061727836371859</v>
      </c>
      <c r="E7" s="261">
        <v>0</v>
      </c>
      <c r="F7" s="261">
        <v>0</v>
      </c>
      <c r="G7" s="262">
        <v>12680.677157</v>
      </c>
      <c r="H7" s="262">
        <v>13053.719185</v>
      </c>
      <c r="I7" s="261">
        <v>3.624997823704483E-2</v>
      </c>
      <c r="J7" s="261">
        <v>0</v>
      </c>
      <c r="K7" s="261">
        <v>0</v>
      </c>
      <c r="L7" s="296">
        <v>93723.894719999997</v>
      </c>
      <c r="M7" s="286">
        <v>6.3131721146874138E-3</v>
      </c>
      <c r="N7" s="286">
        <v>0</v>
      </c>
      <c r="O7" s="286">
        <v>0</v>
      </c>
      <c r="P7" s="286">
        <v>3.8102858510432306E-4</v>
      </c>
      <c r="Q7" s="286">
        <v>0</v>
      </c>
      <c r="R7" s="286">
        <v>0</v>
      </c>
    </row>
    <row r="8" spans="1:18" x14ac:dyDescent="0.45">
      <c r="A8" s="352">
        <v>102</v>
      </c>
      <c r="B8" s="164">
        <v>5</v>
      </c>
      <c r="C8" s="164" t="s">
        <v>388</v>
      </c>
      <c r="D8" s="259">
        <v>0.53631738933910733</v>
      </c>
      <c r="E8" s="259">
        <v>1.2375612982338626</v>
      </c>
      <c r="F8" s="259">
        <v>2.8045585977271611E-3</v>
      </c>
      <c r="G8" s="260">
        <v>43826.186505999998</v>
      </c>
      <c r="H8" s="260">
        <v>41856.626409999997</v>
      </c>
      <c r="I8" s="259">
        <v>0</v>
      </c>
      <c r="J8" s="259">
        <v>0.6398402770427597</v>
      </c>
      <c r="K8" s="259">
        <v>5.1368004910815372E-4</v>
      </c>
      <c r="L8" s="57">
        <v>866779.69153499999</v>
      </c>
      <c r="M8" s="68">
        <v>3.165487898982205E-4</v>
      </c>
      <c r="N8" s="68">
        <v>7.3044159888894047E-4</v>
      </c>
      <c r="O8" s="68">
        <v>1.6553250891289861E-6</v>
      </c>
      <c r="P8" s="68">
        <v>0</v>
      </c>
      <c r="Q8" s="68">
        <v>3.7765075205861654E-4</v>
      </c>
      <c r="R8" s="68">
        <v>3.0318762951247773E-7</v>
      </c>
    </row>
    <row r="9" spans="1:18" x14ac:dyDescent="0.45">
      <c r="A9" s="285">
        <v>205</v>
      </c>
      <c r="B9" s="258">
        <v>6</v>
      </c>
      <c r="C9" s="258" t="s">
        <v>418</v>
      </c>
      <c r="D9" s="261">
        <v>0.45716813316144306</v>
      </c>
      <c r="E9" s="261">
        <v>0</v>
      </c>
      <c r="F9" s="261">
        <v>0</v>
      </c>
      <c r="G9" s="262">
        <v>706.399044</v>
      </c>
      <c r="H9" s="262">
        <v>413.98254200000002</v>
      </c>
      <c r="I9" s="261">
        <v>0</v>
      </c>
      <c r="J9" s="261">
        <v>0</v>
      </c>
      <c r="K9" s="261">
        <v>0</v>
      </c>
      <c r="L9" s="296">
        <v>19803.719880000001</v>
      </c>
      <c r="M9" s="286">
        <v>6.1649956820398305E-6</v>
      </c>
      <c r="N9" s="286">
        <v>0</v>
      </c>
      <c r="O9" s="286">
        <v>0</v>
      </c>
      <c r="P9" s="286">
        <v>0</v>
      </c>
      <c r="Q9" s="286">
        <v>0</v>
      </c>
      <c r="R9" s="286">
        <v>0</v>
      </c>
    </row>
    <row r="10" spans="1:18" x14ac:dyDescent="0.45">
      <c r="A10" s="352">
        <v>249</v>
      </c>
      <c r="B10" s="164">
        <v>7</v>
      </c>
      <c r="C10" s="164" t="s">
        <v>441</v>
      </c>
      <c r="D10" s="259">
        <v>0.3838408479468296</v>
      </c>
      <c r="E10" s="259">
        <v>2.0854292589534036</v>
      </c>
      <c r="F10" s="259">
        <v>1.714798805235989</v>
      </c>
      <c r="G10" s="260">
        <v>33447.749908999998</v>
      </c>
      <c r="H10" s="260">
        <v>227.420424</v>
      </c>
      <c r="I10" s="259">
        <v>7.0797766847219598E-2</v>
      </c>
      <c r="J10" s="259">
        <v>0.74393584295944581</v>
      </c>
      <c r="K10" s="259">
        <v>1.3088705542411581</v>
      </c>
      <c r="L10" s="57">
        <v>181794.66209</v>
      </c>
      <c r="M10" s="68">
        <v>4.7516273008173438E-5</v>
      </c>
      <c r="N10" s="68">
        <v>2.5815862625800875E-4</v>
      </c>
      <c r="O10" s="68">
        <v>2.1227768909829468E-4</v>
      </c>
      <c r="P10" s="68">
        <v>8.764168888944023E-6</v>
      </c>
      <c r="Q10" s="68">
        <v>9.2093008869976477E-5</v>
      </c>
      <c r="R10" s="68">
        <v>1.620271811099615E-4</v>
      </c>
    </row>
    <row r="11" spans="1:18" x14ac:dyDescent="0.45">
      <c r="A11" s="285">
        <v>201</v>
      </c>
      <c r="B11" s="258">
        <v>8</v>
      </c>
      <c r="C11" s="258" t="s">
        <v>417</v>
      </c>
      <c r="D11" s="261">
        <v>0.36077033132302899</v>
      </c>
      <c r="E11" s="261">
        <v>3.6340617440859333</v>
      </c>
      <c r="F11" s="261">
        <v>0</v>
      </c>
      <c r="G11" s="262">
        <v>34616.976412000004</v>
      </c>
      <c r="H11" s="262">
        <v>41467.872010999999</v>
      </c>
      <c r="I11" s="261">
        <v>1.1689335287007109E-2</v>
      </c>
      <c r="J11" s="261">
        <v>6.2258822863542002E-3</v>
      </c>
      <c r="K11" s="261">
        <v>0</v>
      </c>
      <c r="L11" s="296">
        <v>491999.54013500002</v>
      </c>
      <c r="M11" s="286">
        <v>2.2463330548140252E-2</v>
      </c>
      <c r="N11" s="286">
        <v>0.22627451068491594</v>
      </c>
      <c r="O11" s="286">
        <v>0</v>
      </c>
      <c r="P11" s="286">
        <v>7.2783535574317691E-4</v>
      </c>
      <c r="Q11" s="286">
        <v>3.8765397154280433E-4</v>
      </c>
      <c r="R11" s="286">
        <v>0</v>
      </c>
    </row>
    <row r="12" spans="1:18" x14ac:dyDescent="0.45">
      <c r="A12" s="352">
        <v>220</v>
      </c>
      <c r="B12" s="164">
        <v>9</v>
      </c>
      <c r="C12" s="164" t="s">
        <v>427</v>
      </c>
      <c r="D12" s="259">
        <v>0.17351965674751349</v>
      </c>
      <c r="E12" s="259">
        <v>1.1825870108403431</v>
      </c>
      <c r="F12" s="259">
        <v>0.83418666204826641</v>
      </c>
      <c r="G12" s="260">
        <v>47632.668796999998</v>
      </c>
      <c r="H12" s="260">
        <v>34510.718825000004</v>
      </c>
      <c r="I12" s="259">
        <v>1.8694870820531319E-2</v>
      </c>
      <c r="J12" s="259">
        <v>1.9461782549429377E-2</v>
      </c>
      <c r="K12" s="259">
        <v>0.19632454955533751</v>
      </c>
      <c r="L12" s="57">
        <v>491329</v>
      </c>
      <c r="M12" s="68">
        <v>5.8053863857890617E-5</v>
      </c>
      <c r="N12" s="68">
        <v>3.9565399456346548E-4</v>
      </c>
      <c r="O12" s="68">
        <v>2.7909091003496482E-4</v>
      </c>
      <c r="P12" s="68">
        <v>6.2546774572934913E-6</v>
      </c>
      <c r="Q12" s="68">
        <v>6.5112604285544998E-6</v>
      </c>
      <c r="R12" s="68">
        <v>6.5683616977363501E-5</v>
      </c>
    </row>
    <row r="13" spans="1:18" x14ac:dyDescent="0.45">
      <c r="A13" s="285">
        <v>250</v>
      </c>
      <c r="B13" s="258">
        <v>10</v>
      </c>
      <c r="C13" s="258" t="s">
        <v>443</v>
      </c>
      <c r="D13" s="261">
        <v>0.14592219700324235</v>
      </c>
      <c r="E13" s="261">
        <v>2.6900004097542665</v>
      </c>
      <c r="F13" s="261">
        <v>0.93198277445935573</v>
      </c>
      <c r="G13" s="262">
        <v>389917.24008000002</v>
      </c>
      <c r="H13" s="262">
        <v>370518.51429899997</v>
      </c>
      <c r="I13" s="261">
        <v>4.7064110092042873E-3</v>
      </c>
      <c r="J13" s="261">
        <v>3.631090953405481E-2</v>
      </c>
      <c r="K13" s="261">
        <v>5.2994970296092694E-2</v>
      </c>
      <c r="L13" s="296">
        <v>2677726.1897559999</v>
      </c>
      <c r="M13" s="286">
        <v>2.6607102198605636E-4</v>
      </c>
      <c r="N13" s="286">
        <v>4.9048820046913404E-3</v>
      </c>
      <c r="O13" s="286">
        <v>1.6993549601524375E-3</v>
      </c>
      <c r="P13" s="286">
        <v>8.5815565611144625E-6</v>
      </c>
      <c r="Q13" s="286">
        <v>6.6208438519840327E-5</v>
      </c>
      <c r="R13" s="286">
        <v>9.6629753364313545E-5</v>
      </c>
    </row>
    <row r="14" spans="1:18" x14ac:dyDescent="0.45">
      <c r="A14" s="352">
        <v>248</v>
      </c>
      <c r="B14" s="164">
        <v>11</v>
      </c>
      <c r="C14" s="164" t="s">
        <v>442</v>
      </c>
      <c r="D14" s="259">
        <v>0.13925284397838275</v>
      </c>
      <c r="E14" s="259">
        <v>3.7524294132761593</v>
      </c>
      <c r="F14" s="259">
        <v>1.7328740580363349</v>
      </c>
      <c r="G14" s="260">
        <v>332338.93375000003</v>
      </c>
      <c r="H14" s="260">
        <v>288957.43199000001</v>
      </c>
      <c r="I14" s="259">
        <v>7.3368194701638268E-3</v>
      </c>
      <c r="J14" s="259">
        <v>0.14035926693121367</v>
      </c>
      <c r="K14" s="259">
        <v>9.7667702589925423E-2</v>
      </c>
      <c r="L14" s="57">
        <v>3993408.2615499999</v>
      </c>
      <c r="M14" s="68">
        <v>3.7866732994778346E-4</v>
      </c>
      <c r="N14" s="68">
        <v>1.020390238466793E-2</v>
      </c>
      <c r="O14" s="68">
        <v>4.7121679812461379E-3</v>
      </c>
      <c r="P14" s="68">
        <v>1.9950858881612001E-5</v>
      </c>
      <c r="Q14" s="68">
        <v>3.8167600261378994E-4</v>
      </c>
      <c r="R14" s="68">
        <v>2.6558572956400452E-4</v>
      </c>
    </row>
    <row r="15" spans="1:18" x14ac:dyDescent="0.45">
      <c r="A15" s="285">
        <v>16</v>
      </c>
      <c r="B15" s="258">
        <v>12</v>
      </c>
      <c r="C15" s="258" t="s">
        <v>387</v>
      </c>
      <c r="D15" s="261">
        <v>0.13910538899951724</v>
      </c>
      <c r="E15" s="261">
        <v>1.8732775098986492</v>
      </c>
      <c r="F15" s="261">
        <v>1.75429031452492</v>
      </c>
      <c r="G15" s="262">
        <v>2767275.1033000001</v>
      </c>
      <c r="H15" s="262">
        <v>2379557.2511769999</v>
      </c>
      <c r="I15" s="261">
        <v>3.3478222020012507E-2</v>
      </c>
      <c r="J15" s="261">
        <v>2.0602611052690033E-2</v>
      </c>
      <c r="K15" s="261">
        <v>5.122031157796858E-2</v>
      </c>
      <c r="L15" s="296">
        <v>17746041.514245</v>
      </c>
      <c r="M15" s="286">
        <v>1.680952726523782E-3</v>
      </c>
      <c r="N15" s="286">
        <v>2.2636728601583819E-2</v>
      </c>
      <c r="O15" s="286">
        <v>2.1198884590482411E-2</v>
      </c>
      <c r="P15" s="286">
        <v>4.045516064363534E-4</v>
      </c>
      <c r="Q15" s="286">
        <v>2.4896242677304548E-4</v>
      </c>
      <c r="R15" s="286">
        <v>6.1894742554282158E-4</v>
      </c>
    </row>
    <row r="16" spans="1:18" x14ac:dyDescent="0.45">
      <c r="A16" s="352">
        <v>225</v>
      </c>
      <c r="B16" s="164">
        <v>13</v>
      </c>
      <c r="C16" s="164" t="s">
        <v>431</v>
      </c>
      <c r="D16" s="259">
        <v>0.13677649692227362</v>
      </c>
      <c r="E16" s="259">
        <v>1.2531016274811182</v>
      </c>
      <c r="F16" s="259">
        <v>0.76644947307265199</v>
      </c>
      <c r="G16" s="260">
        <v>16546.940845000001</v>
      </c>
      <c r="H16" s="260">
        <v>18826.312663000001</v>
      </c>
      <c r="I16" s="259">
        <v>1.3070936601840125E-3</v>
      </c>
      <c r="J16" s="259">
        <v>5.6770932727283244E-2</v>
      </c>
      <c r="K16" s="259">
        <v>9.3955112969356297E-2</v>
      </c>
      <c r="L16" s="57">
        <v>338754.70363</v>
      </c>
      <c r="M16" s="68">
        <v>3.1550544766239803E-5</v>
      </c>
      <c r="N16" s="68">
        <v>2.8905579455626971E-4</v>
      </c>
      <c r="O16" s="68">
        <v>1.7679863832878784E-4</v>
      </c>
      <c r="P16" s="68">
        <v>3.0151025919854658E-7</v>
      </c>
      <c r="Q16" s="68">
        <v>1.309547981369345E-5</v>
      </c>
      <c r="R16" s="68">
        <v>2.1672839007138377E-5</v>
      </c>
    </row>
    <row r="17" spans="1:18" x14ac:dyDescent="0.45">
      <c r="A17" s="285">
        <v>247</v>
      </c>
      <c r="B17" s="258">
        <v>14</v>
      </c>
      <c r="C17" s="258" t="s">
        <v>440</v>
      </c>
      <c r="D17" s="261">
        <v>0.1359626043566691</v>
      </c>
      <c r="E17" s="261">
        <v>2.1125685917366539</v>
      </c>
      <c r="F17" s="261">
        <v>1.1964051772131752</v>
      </c>
      <c r="G17" s="262">
        <v>354138.80410399998</v>
      </c>
      <c r="H17" s="262">
        <v>345444.17646300001</v>
      </c>
      <c r="I17" s="261">
        <v>1.6111861475863104E-2</v>
      </c>
      <c r="J17" s="261">
        <v>3.4191564408820019E-3</v>
      </c>
      <c r="K17" s="261">
        <v>4.1655313857692743E-2</v>
      </c>
      <c r="L17" s="296">
        <v>3172096.032102</v>
      </c>
      <c r="M17" s="286">
        <v>2.9368100202191834E-4</v>
      </c>
      <c r="N17" s="286">
        <v>4.5631757629010228E-3</v>
      </c>
      <c r="O17" s="286">
        <v>2.5842508161027398E-3</v>
      </c>
      <c r="P17" s="286">
        <v>3.4801831320155375E-5</v>
      </c>
      <c r="Q17" s="286">
        <v>7.3854225901246363E-6</v>
      </c>
      <c r="R17" s="286">
        <v>8.9976022238975642E-5</v>
      </c>
    </row>
    <row r="18" spans="1:18" x14ac:dyDescent="0.45">
      <c r="A18" s="352">
        <v>235</v>
      </c>
      <c r="B18" s="164">
        <v>15</v>
      </c>
      <c r="C18" s="164" t="s">
        <v>435</v>
      </c>
      <c r="D18" s="259">
        <v>0.12764906683775812</v>
      </c>
      <c r="E18" s="259">
        <v>1.7674877277431833</v>
      </c>
      <c r="F18" s="259">
        <v>1.9754035109725254</v>
      </c>
      <c r="G18" s="260">
        <v>311355.333713</v>
      </c>
      <c r="H18" s="260">
        <v>96736.436889999997</v>
      </c>
      <c r="I18" s="259">
        <v>2.8732830893287584E-2</v>
      </c>
      <c r="J18" s="259">
        <v>6.1926538626025426E-3</v>
      </c>
      <c r="K18" s="259">
        <v>0.64278216243536412</v>
      </c>
      <c r="L18" s="57">
        <v>1163488.446669</v>
      </c>
      <c r="M18" s="68">
        <v>1.0113227365586038E-4</v>
      </c>
      <c r="N18" s="68">
        <v>1.4003240054444711E-3</v>
      </c>
      <c r="O18" s="68">
        <v>1.5650490317045353E-3</v>
      </c>
      <c r="P18" s="68">
        <v>2.2764103089768842E-5</v>
      </c>
      <c r="Q18" s="68">
        <v>4.9062416248192324E-6</v>
      </c>
      <c r="R18" s="68">
        <v>5.0925575221902374E-4</v>
      </c>
    </row>
    <row r="19" spans="1:18" x14ac:dyDescent="0.45">
      <c r="A19" s="285">
        <v>114</v>
      </c>
      <c r="B19" s="258">
        <v>16</v>
      </c>
      <c r="C19" s="258" t="s">
        <v>396</v>
      </c>
      <c r="D19" s="261">
        <v>0.11575544649483209</v>
      </c>
      <c r="E19" s="261">
        <v>1.187129429164397</v>
      </c>
      <c r="F19" s="261">
        <v>1.9455433007497729</v>
      </c>
      <c r="G19" s="262">
        <v>367400.38125199999</v>
      </c>
      <c r="H19" s="262">
        <v>376325.00937699998</v>
      </c>
      <c r="I19" s="261">
        <v>0</v>
      </c>
      <c r="J19" s="261">
        <v>7.7227460513724505E-2</v>
      </c>
      <c r="K19" s="261">
        <v>6.8869836152000097E-2</v>
      </c>
      <c r="L19" s="296">
        <v>8361180</v>
      </c>
      <c r="M19" s="286">
        <v>6.5905105450455648E-4</v>
      </c>
      <c r="N19" s="286">
        <v>6.7588949446030378E-3</v>
      </c>
      <c r="O19" s="286">
        <v>1.1076907417921434E-2</v>
      </c>
      <c r="P19" s="286">
        <v>0</v>
      </c>
      <c r="Q19" s="286">
        <v>4.3969282508492095E-4</v>
      </c>
      <c r="R19" s="286">
        <v>3.9210887706746543E-4</v>
      </c>
    </row>
    <row r="20" spans="1:18" x14ac:dyDescent="0.45">
      <c r="A20" s="352">
        <v>42</v>
      </c>
      <c r="B20" s="164">
        <v>17</v>
      </c>
      <c r="C20" s="164" t="s">
        <v>384</v>
      </c>
      <c r="D20" s="259">
        <v>0.11112935209020969</v>
      </c>
      <c r="E20" s="259">
        <v>4.30776860247774</v>
      </c>
      <c r="F20" s="259">
        <v>2.4200337836456072</v>
      </c>
      <c r="G20" s="260">
        <v>67549.155434</v>
      </c>
      <c r="H20" s="260">
        <v>68623.576677000005</v>
      </c>
      <c r="I20" s="259">
        <v>1.1818430914778516E-2</v>
      </c>
      <c r="J20" s="259">
        <v>0.12874586461350021</v>
      </c>
      <c r="K20" s="259">
        <v>0.10252556284286432</v>
      </c>
      <c r="L20" s="57">
        <v>1003566.606712</v>
      </c>
      <c r="M20" s="68">
        <v>7.5942525544834348E-5</v>
      </c>
      <c r="N20" s="68">
        <v>2.9438021637104629E-3</v>
      </c>
      <c r="O20" s="68">
        <v>1.6537797978402834E-3</v>
      </c>
      <c r="P20" s="68">
        <v>8.0763675371459088E-6</v>
      </c>
      <c r="Q20" s="68">
        <v>8.798113125203658E-5</v>
      </c>
      <c r="R20" s="68">
        <v>7.006294942557018E-5</v>
      </c>
    </row>
    <row r="21" spans="1:18" x14ac:dyDescent="0.45">
      <c r="A21" s="285">
        <v>243</v>
      </c>
      <c r="B21" s="258">
        <v>18</v>
      </c>
      <c r="C21" s="258" t="s">
        <v>438</v>
      </c>
      <c r="D21" s="261">
        <v>0.10613671524407868</v>
      </c>
      <c r="E21" s="261">
        <v>0.98685874744023727</v>
      </c>
      <c r="F21" s="261">
        <v>3.8822841979834023E-2</v>
      </c>
      <c r="G21" s="262">
        <v>519954.28729800001</v>
      </c>
      <c r="H21" s="262">
        <v>470917.64215999999</v>
      </c>
      <c r="I21" s="261">
        <v>8.1639186452368648E-3</v>
      </c>
      <c r="J21" s="261">
        <v>2.7730874042174677E-3</v>
      </c>
      <c r="K21" s="261">
        <v>0</v>
      </c>
      <c r="L21" s="296">
        <v>3510994.85</v>
      </c>
      <c r="M21" s="286">
        <v>2.5374990420041593E-4</v>
      </c>
      <c r="N21" s="286">
        <v>2.3593655790687686E-3</v>
      </c>
      <c r="O21" s="286">
        <v>9.2817008803373248E-5</v>
      </c>
      <c r="P21" s="286">
        <v>1.9518161734748216E-5</v>
      </c>
      <c r="Q21" s="286">
        <v>6.6298515225514294E-6</v>
      </c>
      <c r="R21" s="286">
        <v>0</v>
      </c>
    </row>
    <row r="22" spans="1:18" x14ac:dyDescent="0.45">
      <c r="A22" s="352">
        <v>246</v>
      </c>
      <c r="B22" s="164">
        <v>19</v>
      </c>
      <c r="C22" s="164" t="s">
        <v>439</v>
      </c>
      <c r="D22" s="259">
        <v>0.10363654010369014</v>
      </c>
      <c r="E22" s="259">
        <v>5.1584753354681308</v>
      </c>
      <c r="F22" s="259">
        <v>3.9414693885330894</v>
      </c>
      <c r="G22" s="260">
        <v>42453.640678999996</v>
      </c>
      <c r="H22" s="260">
        <v>64192.513837999999</v>
      </c>
      <c r="I22" s="259">
        <v>3.0651291678832116E-2</v>
      </c>
      <c r="J22" s="259">
        <v>5.2928920700162994E-2</v>
      </c>
      <c r="K22" s="259">
        <v>0.38173623414357594</v>
      </c>
      <c r="L22" s="57">
        <v>288900.08258400002</v>
      </c>
      <c r="M22" s="68">
        <v>2.0387812148588642E-5</v>
      </c>
      <c r="N22" s="68">
        <v>1.0147967696280443E-3</v>
      </c>
      <c r="O22" s="68">
        <v>7.75382287004426E-4</v>
      </c>
      <c r="P22" s="68">
        <v>6.0298498602364707E-6</v>
      </c>
      <c r="Q22" s="68">
        <v>1.0412397899262219E-5</v>
      </c>
      <c r="R22" s="68">
        <v>7.5096743139457225E-5</v>
      </c>
    </row>
    <row r="23" spans="1:18" x14ac:dyDescent="0.45">
      <c r="A23" s="285">
        <v>2</v>
      </c>
      <c r="B23" s="258">
        <v>20</v>
      </c>
      <c r="C23" s="258" t="s">
        <v>383</v>
      </c>
      <c r="D23" s="261">
        <v>0.10267493678161184</v>
      </c>
      <c r="E23" s="261">
        <v>1.2467963186778879</v>
      </c>
      <c r="F23" s="261">
        <v>1.1393321116885773</v>
      </c>
      <c r="G23" s="262">
        <v>792767.78943500004</v>
      </c>
      <c r="H23" s="262">
        <v>798355.17606500001</v>
      </c>
      <c r="I23" s="261">
        <v>8.8184695338061041E-3</v>
      </c>
      <c r="J23" s="261">
        <v>2.8794836366147762E-2</v>
      </c>
      <c r="K23" s="261">
        <v>9.9019359060327605E-2</v>
      </c>
      <c r="L23" s="296">
        <v>3253894.3304519998</v>
      </c>
      <c r="M23" s="286">
        <v>2.2749818755809205E-4</v>
      </c>
      <c r="N23" s="286">
        <v>2.7625427552648752E-3</v>
      </c>
      <c r="O23" s="286">
        <v>2.5244329196636496E-3</v>
      </c>
      <c r="P23" s="286">
        <v>1.9539197187374665E-5</v>
      </c>
      <c r="Q23" s="286">
        <v>6.3801091967203799E-5</v>
      </c>
      <c r="R23" s="286">
        <v>2.1939847664384249E-4</v>
      </c>
    </row>
    <row r="24" spans="1:18" x14ac:dyDescent="0.45">
      <c r="A24" s="352">
        <v>217</v>
      </c>
      <c r="B24" s="164">
        <v>21</v>
      </c>
      <c r="C24" s="164" t="s">
        <v>425</v>
      </c>
      <c r="D24" s="259">
        <v>9.5948269805612232E-2</v>
      </c>
      <c r="E24" s="259">
        <v>1.9997350781411352</v>
      </c>
      <c r="F24" s="259">
        <v>0.5468257495396307</v>
      </c>
      <c r="G24" s="260">
        <v>0</v>
      </c>
      <c r="H24" s="260">
        <v>0</v>
      </c>
      <c r="I24" s="259">
        <v>2.2695138219445653E-2</v>
      </c>
      <c r="J24" s="259">
        <v>9.2368678749286514E-3</v>
      </c>
      <c r="K24" s="259">
        <v>2.8314385509234773E-2</v>
      </c>
      <c r="L24" s="57">
        <v>1902401.0537380001</v>
      </c>
      <c r="M24" s="68">
        <v>1.2429374604019513E-4</v>
      </c>
      <c r="N24" s="68">
        <v>2.5905059513184206E-3</v>
      </c>
      <c r="O24" s="68">
        <v>7.0837151080698965E-4</v>
      </c>
      <c r="P24" s="68">
        <v>2.9399839641818171E-5</v>
      </c>
      <c r="Q24" s="68">
        <v>1.196566558395683E-5</v>
      </c>
      <c r="R24" s="68">
        <v>3.6679150639182822E-5</v>
      </c>
    </row>
    <row r="25" spans="1:18" x14ac:dyDescent="0.45">
      <c r="A25" s="285">
        <v>175</v>
      </c>
      <c r="B25" s="258">
        <v>22</v>
      </c>
      <c r="C25" s="258" t="s">
        <v>410</v>
      </c>
      <c r="D25" s="261">
        <v>8.2822619875678655E-2</v>
      </c>
      <c r="E25" s="261">
        <v>3.612558029742702</v>
      </c>
      <c r="F25" s="261">
        <v>8.0887559996852626E-2</v>
      </c>
      <c r="G25" s="262">
        <v>2322.7047189999998</v>
      </c>
      <c r="H25" s="262">
        <v>2027.7128990000001</v>
      </c>
      <c r="I25" s="261">
        <v>0</v>
      </c>
      <c r="J25" s="261">
        <v>0</v>
      </c>
      <c r="K25" s="261">
        <v>0</v>
      </c>
      <c r="L25" s="296">
        <v>49244.682849999997</v>
      </c>
      <c r="M25" s="286">
        <v>2.7772716481947593E-6</v>
      </c>
      <c r="N25" s="286">
        <v>1.2113906814977476E-4</v>
      </c>
      <c r="O25" s="286">
        <v>2.7123837353626165E-6</v>
      </c>
      <c r="P25" s="286">
        <v>0</v>
      </c>
      <c r="Q25" s="286">
        <v>0</v>
      </c>
      <c r="R25" s="286">
        <v>0</v>
      </c>
    </row>
    <row r="26" spans="1:18" x14ac:dyDescent="0.45">
      <c r="A26" s="352">
        <v>118</v>
      </c>
      <c r="B26" s="164">
        <v>23</v>
      </c>
      <c r="C26" s="164" t="s">
        <v>398</v>
      </c>
      <c r="D26" s="259">
        <v>7.5636975237911019E-2</v>
      </c>
      <c r="E26" s="259">
        <v>0.51985485812666632</v>
      </c>
      <c r="F26" s="259">
        <v>1.8976387451449228</v>
      </c>
      <c r="G26" s="260">
        <v>571451.96118500002</v>
      </c>
      <c r="H26" s="260">
        <v>371409.91490199999</v>
      </c>
      <c r="I26" s="259">
        <v>9.3011957835844126E-3</v>
      </c>
      <c r="J26" s="259">
        <v>9.5648979230374895E-2</v>
      </c>
      <c r="K26" s="259">
        <v>5.2573028806061885E-2</v>
      </c>
      <c r="L26" s="57">
        <v>12414208</v>
      </c>
      <c r="M26" s="68">
        <v>6.3938614658521373E-4</v>
      </c>
      <c r="N26" s="68">
        <v>4.3945172777693454E-3</v>
      </c>
      <c r="O26" s="68">
        <v>1.6041412563796792E-2</v>
      </c>
      <c r="P26" s="68">
        <v>7.8626302968814007E-5</v>
      </c>
      <c r="Q26" s="68">
        <v>8.0855470571839329E-4</v>
      </c>
      <c r="R26" s="68">
        <v>4.4441843684109924E-4</v>
      </c>
    </row>
    <row r="27" spans="1:18" x14ac:dyDescent="0.45">
      <c r="A27" s="285">
        <v>106</v>
      </c>
      <c r="B27" s="258">
        <v>24</v>
      </c>
      <c r="C27" s="258" t="s">
        <v>391</v>
      </c>
      <c r="D27" s="261">
        <v>7.2368655347572197E-2</v>
      </c>
      <c r="E27" s="261">
        <v>9.7240220782337419E-2</v>
      </c>
      <c r="F27" s="261">
        <v>9.3832493400527964E-3</v>
      </c>
      <c r="G27" s="262">
        <v>8387.0521860000008</v>
      </c>
      <c r="H27" s="262">
        <v>7315.7949330000001</v>
      </c>
      <c r="I27" s="261">
        <v>0</v>
      </c>
      <c r="J27" s="261">
        <v>9.1916652106866403E-4</v>
      </c>
      <c r="K27" s="261">
        <v>0</v>
      </c>
      <c r="L27" s="296">
        <v>132723.10986900001</v>
      </c>
      <c r="M27" s="286">
        <v>6.5404420819369774E-6</v>
      </c>
      <c r="N27" s="286">
        <v>8.78825271807373E-6</v>
      </c>
      <c r="O27" s="286">
        <v>8.4802734767197142E-7</v>
      </c>
      <c r="P27" s="286">
        <v>0</v>
      </c>
      <c r="Q27" s="286">
        <v>8.3071260144766289E-8</v>
      </c>
      <c r="R27" s="286">
        <v>0</v>
      </c>
    </row>
    <row r="28" spans="1:18" x14ac:dyDescent="0.45">
      <c r="A28" s="352">
        <v>172</v>
      </c>
      <c r="B28" s="164">
        <v>25</v>
      </c>
      <c r="C28" s="164" t="s">
        <v>409</v>
      </c>
      <c r="D28" s="259">
        <v>7.1922467127384537E-2</v>
      </c>
      <c r="E28" s="259">
        <v>6.9675367042644281</v>
      </c>
      <c r="F28" s="259">
        <v>6.5086847852130782</v>
      </c>
      <c r="G28" s="260">
        <v>244446.32390300001</v>
      </c>
      <c r="H28" s="260">
        <v>238289.09458400001</v>
      </c>
      <c r="I28" s="259">
        <v>4.1143320092168201E-3</v>
      </c>
      <c r="J28" s="259">
        <v>0.45105785780971691</v>
      </c>
      <c r="K28" s="259">
        <v>0.48976923911722187</v>
      </c>
      <c r="L28" s="57">
        <v>2927450.1039240002</v>
      </c>
      <c r="M28" s="68">
        <v>1.4337192940576334E-4</v>
      </c>
      <c r="N28" s="68">
        <v>1.388925075006936E-2</v>
      </c>
      <c r="O28" s="68">
        <v>1.2974564594637396E-2</v>
      </c>
      <c r="P28" s="68">
        <v>8.201605728187113E-6</v>
      </c>
      <c r="Q28" s="68">
        <v>8.9914929132327813E-4</v>
      </c>
      <c r="R28" s="68">
        <v>9.7631746490927534E-4</v>
      </c>
    </row>
    <row r="29" spans="1:18" x14ac:dyDescent="0.45">
      <c r="A29" s="285">
        <v>224</v>
      </c>
      <c r="B29" s="258">
        <v>26</v>
      </c>
      <c r="C29" s="258" t="s">
        <v>430</v>
      </c>
      <c r="D29" s="261">
        <v>6.7059534238257612E-2</v>
      </c>
      <c r="E29" s="261">
        <v>3.9168377516224839</v>
      </c>
      <c r="F29" s="261">
        <v>2.7414656253437464</v>
      </c>
      <c r="G29" s="262">
        <v>633141.09375</v>
      </c>
      <c r="H29" s="262">
        <v>598022.86774999998</v>
      </c>
      <c r="I29" s="261">
        <v>0</v>
      </c>
      <c r="J29" s="261">
        <v>0.19010850600923027</v>
      </c>
      <c r="K29" s="261">
        <v>7.2490420868667083E-2</v>
      </c>
      <c r="L29" s="296">
        <v>7174039.8015989996</v>
      </c>
      <c r="M29" s="286">
        <v>3.2759281372688674E-4</v>
      </c>
      <c r="N29" s="286">
        <v>1.9134160631161599E-2</v>
      </c>
      <c r="O29" s="286">
        <v>1.3392345296510243E-2</v>
      </c>
      <c r="P29" s="286">
        <v>0</v>
      </c>
      <c r="Q29" s="286">
        <v>9.2869986504392772E-4</v>
      </c>
      <c r="R29" s="286">
        <v>3.5412326092573677E-4</v>
      </c>
    </row>
    <row r="30" spans="1:18" x14ac:dyDescent="0.45">
      <c r="A30" s="352">
        <v>241</v>
      </c>
      <c r="B30" s="164">
        <v>27</v>
      </c>
      <c r="C30" s="164" t="s">
        <v>437</v>
      </c>
      <c r="D30" s="259">
        <v>6.6077446119664179E-2</v>
      </c>
      <c r="E30" s="259">
        <v>0.61391489267439026</v>
      </c>
      <c r="F30" s="259">
        <v>0.28072657997917727</v>
      </c>
      <c r="G30" s="260">
        <v>150923.20204999999</v>
      </c>
      <c r="H30" s="260">
        <v>146795.50521999999</v>
      </c>
      <c r="I30" s="259">
        <v>9.8869277535056314E-3</v>
      </c>
      <c r="J30" s="259">
        <v>9.4007013620494972E-3</v>
      </c>
      <c r="K30" s="259">
        <v>1.245129648329593E-2</v>
      </c>
      <c r="L30" s="57">
        <v>1287435.779871</v>
      </c>
      <c r="M30" s="68">
        <v>5.7928045507770727E-5</v>
      </c>
      <c r="N30" s="68">
        <v>5.3820012620247129E-4</v>
      </c>
      <c r="O30" s="68">
        <v>2.4610427695442031E-4</v>
      </c>
      <c r="P30" s="68">
        <v>8.6675626022216239E-6</v>
      </c>
      <c r="Q30" s="68">
        <v>8.2413030206944854E-6</v>
      </c>
      <c r="R30" s="68">
        <v>1.091566505171671E-5</v>
      </c>
    </row>
    <row r="31" spans="1:18" x14ac:dyDescent="0.45">
      <c r="A31" s="285">
        <v>113</v>
      </c>
      <c r="B31" s="258">
        <v>28</v>
      </c>
      <c r="C31" s="258" t="s">
        <v>395</v>
      </c>
      <c r="D31" s="261">
        <v>5.9425981776061794E-2</v>
      </c>
      <c r="E31" s="261">
        <v>2.1159738299925088</v>
      </c>
      <c r="F31" s="261">
        <v>1.1887974417390259</v>
      </c>
      <c r="G31" s="262">
        <v>1804307.992877</v>
      </c>
      <c r="H31" s="262">
        <v>2033296.477128</v>
      </c>
      <c r="I31" s="261">
        <v>3.4345356738769393E-3</v>
      </c>
      <c r="J31" s="261">
        <v>0.10815156441108911</v>
      </c>
      <c r="K31" s="261">
        <v>4.4563718473995304E-2</v>
      </c>
      <c r="L31" s="296">
        <v>29307660.629623</v>
      </c>
      <c r="M31" s="286">
        <v>1.1859532541660385E-3</v>
      </c>
      <c r="N31" s="286">
        <v>4.2228095765691774E-2</v>
      </c>
      <c r="O31" s="286">
        <v>2.3724609210286261E-2</v>
      </c>
      <c r="P31" s="286">
        <v>6.8542388989599926E-5</v>
      </c>
      <c r="Q31" s="286">
        <v>2.1583606349124943E-3</v>
      </c>
      <c r="R31" s="286">
        <v>8.8934983255528437E-4</v>
      </c>
    </row>
    <row r="32" spans="1:18" x14ac:dyDescent="0.45">
      <c r="A32" s="352">
        <v>6</v>
      </c>
      <c r="B32" s="164">
        <v>29</v>
      </c>
      <c r="C32" s="164" t="s">
        <v>381</v>
      </c>
      <c r="D32" s="259">
        <v>5.7075243095655641E-2</v>
      </c>
      <c r="E32" s="259">
        <v>0.49617177809144958</v>
      </c>
      <c r="F32" s="259">
        <v>1.3381560374695238</v>
      </c>
      <c r="G32" s="260">
        <v>13643.637500999999</v>
      </c>
      <c r="H32" s="260">
        <v>13053.02534</v>
      </c>
      <c r="I32" s="259">
        <v>0</v>
      </c>
      <c r="J32" s="259">
        <v>3.9724295444349281E-3</v>
      </c>
      <c r="K32" s="259">
        <v>2.2843509115379908E-2</v>
      </c>
      <c r="L32" s="57">
        <v>241784.052845</v>
      </c>
      <c r="M32" s="68">
        <v>9.3969188134990016E-6</v>
      </c>
      <c r="N32" s="68">
        <v>8.16901630792999E-5</v>
      </c>
      <c r="O32" s="68">
        <v>2.2031520080992477E-4</v>
      </c>
      <c r="P32" s="68">
        <v>0</v>
      </c>
      <c r="Q32" s="68">
        <v>6.5402433518922957E-7</v>
      </c>
      <c r="R32" s="68">
        <v>3.760975668783239E-6</v>
      </c>
    </row>
    <row r="33" spans="1:18" x14ac:dyDescent="0.45">
      <c r="A33" s="285">
        <v>259</v>
      </c>
      <c r="B33" s="258">
        <v>30</v>
      </c>
      <c r="C33" s="258" t="s">
        <v>446</v>
      </c>
      <c r="D33" s="261">
        <v>5.6640404662469099E-2</v>
      </c>
      <c r="E33" s="261">
        <v>0.46746130903986316</v>
      </c>
      <c r="F33" s="261">
        <v>0.81643226020249593</v>
      </c>
      <c r="G33" s="262">
        <v>60202.144015999998</v>
      </c>
      <c r="H33" s="262">
        <v>51872.752285000002</v>
      </c>
      <c r="I33" s="261">
        <v>7.5786714000077124E-2</v>
      </c>
      <c r="J33" s="261">
        <v>0</v>
      </c>
      <c r="K33" s="261">
        <v>0.12058452538983966</v>
      </c>
      <c r="L33" s="296">
        <v>331122.86897499999</v>
      </c>
      <c r="M33" s="286">
        <v>1.2771019719853129E-5</v>
      </c>
      <c r="N33" s="286">
        <v>1.0540104068098663E-4</v>
      </c>
      <c r="O33" s="286">
        <v>1.8408541671100081E-4</v>
      </c>
      <c r="P33" s="286">
        <v>1.7088042092311952E-5</v>
      </c>
      <c r="Q33" s="286">
        <v>0</v>
      </c>
      <c r="R33" s="286">
        <v>2.7188847975925471E-5</v>
      </c>
    </row>
    <row r="34" spans="1:18" x14ac:dyDescent="0.45">
      <c r="A34" s="352">
        <v>115</v>
      </c>
      <c r="B34" s="164">
        <v>31</v>
      </c>
      <c r="C34" s="164" t="s">
        <v>397</v>
      </c>
      <c r="D34" s="259">
        <v>5.6037453983057428E-2</v>
      </c>
      <c r="E34" s="259">
        <v>2.7471702752153249</v>
      </c>
      <c r="F34" s="259">
        <v>1.5607015760875558</v>
      </c>
      <c r="G34" s="260">
        <v>341834.20265499997</v>
      </c>
      <c r="H34" s="260">
        <v>382259.61502099998</v>
      </c>
      <c r="I34" s="259">
        <v>3.5091734589711289E-3</v>
      </c>
      <c r="J34" s="259">
        <v>0.10193744005427022</v>
      </c>
      <c r="K34" s="259">
        <v>9.0204205911792817E-2</v>
      </c>
      <c r="L34" s="57">
        <v>6741362.4173750002</v>
      </c>
      <c r="M34" s="68">
        <v>2.5723859123651235E-4</v>
      </c>
      <c r="N34" s="68">
        <v>1.2610819394058691E-2</v>
      </c>
      <c r="O34" s="68">
        <v>7.1643632291850745E-3</v>
      </c>
      <c r="P34" s="68">
        <v>1.6108776770322515E-5</v>
      </c>
      <c r="Q34" s="68">
        <v>4.6794137866693639E-4</v>
      </c>
      <c r="R34" s="68">
        <v>4.1408024817425588E-4</v>
      </c>
    </row>
    <row r="35" spans="1:18" x14ac:dyDescent="0.45">
      <c r="A35" s="285">
        <v>210</v>
      </c>
      <c r="B35" s="258">
        <v>32</v>
      </c>
      <c r="C35" s="258" t="s">
        <v>421</v>
      </c>
      <c r="D35" s="261">
        <v>5.5997893061588234E-2</v>
      </c>
      <c r="E35" s="261">
        <v>1.8218940301569333</v>
      </c>
      <c r="F35" s="261">
        <v>1.5281626581524463</v>
      </c>
      <c r="G35" s="262">
        <v>2652843.9678219999</v>
      </c>
      <c r="H35" s="262">
        <v>1726888.727493</v>
      </c>
      <c r="I35" s="261">
        <v>3.0659651259651974E-3</v>
      </c>
      <c r="J35" s="261">
        <v>8.7466336699273756E-2</v>
      </c>
      <c r="K35" s="261">
        <v>7.0643473499607964E-2</v>
      </c>
      <c r="L35" s="296">
        <v>24441944.672665</v>
      </c>
      <c r="M35" s="286">
        <v>9.3200339692256484E-4</v>
      </c>
      <c r="N35" s="286">
        <v>3.0322773449202412E-2</v>
      </c>
      <c r="O35" s="286">
        <v>2.5434042435879836E-2</v>
      </c>
      <c r="P35" s="286">
        <v>5.1028525467965852E-5</v>
      </c>
      <c r="Q35" s="286">
        <v>1.4557498231306466E-3</v>
      </c>
      <c r="R35" s="286">
        <v>1.1757577593076755E-3</v>
      </c>
    </row>
    <row r="36" spans="1:18" x14ac:dyDescent="0.45">
      <c r="A36" s="352">
        <v>242</v>
      </c>
      <c r="B36" s="164">
        <v>33</v>
      </c>
      <c r="C36" s="164" t="s">
        <v>436</v>
      </c>
      <c r="D36" s="259">
        <v>5.1807454728418717E-2</v>
      </c>
      <c r="E36" s="259">
        <v>6.0619207732263156E-3</v>
      </c>
      <c r="F36" s="259">
        <v>0</v>
      </c>
      <c r="G36" s="260">
        <v>10058.576585999999</v>
      </c>
      <c r="H36" s="260">
        <v>8555.3630570000005</v>
      </c>
      <c r="I36" s="259">
        <v>6.9330698601953898E-3</v>
      </c>
      <c r="J36" s="259">
        <v>0</v>
      </c>
      <c r="K36" s="259">
        <v>0</v>
      </c>
      <c r="L36" s="57">
        <v>83540.774587000007</v>
      </c>
      <c r="M36" s="68">
        <v>2.9471402624053712E-6</v>
      </c>
      <c r="N36" s="68">
        <v>3.4484092823975076E-7</v>
      </c>
      <c r="O36" s="68">
        <v>0</v>
      </c>
      <c r="P36" s="68">
        <v>3.9439747492251807E-7</v>
      </c>
      <c r="Q36" s="68">
        <v>0</v>
      </c>
      <c r="R36" s="68">
        <v>0</v>
      </c>
    </row>
    <row r="37" spans="1:18" x14ac:dyDescent="0.45">
      <c r="A37" s="285">
        <v>136</v>
      </c>
      <c r="B37" s="258">
        <v>34</v>
      </c>
      <c r="C37" s="258" t="s">
        <v>403</v>
      </c>
      <c r="D37" s="261">
        <v>5.1424449694828574E-2</v>
      </c>
      <c r="E37" s="261">
        <v>2.2578412434126198</v>
      </c>
      <c r="F37" s="261">
        <v>2.0093588402463851</v>
      </c>
      <c r="G37" s="262">
        <v>484249.73105100001</v>
      </c>
      <c r="H37" s="262">
        <v>560576.45609700005</v>
      </c>
      <c r="I37" s="261">
        <v>5.163165279185966E-3</v>
      </c>
      <c r="J37" s="261">
        <v>5.558805857837564E-3</v>
      </c>
      <c r="K37" s="261">
        <v>4.406089124282072E-2</v>
      </c>
      <c r="L37" s="296">
        <v>5592404.111974</v>
      </c>
      <c r="M37" s="286">
        <v>1.9582956129514666E-4</v>
      </c>
      <c r="N37" s="286">
        <v>8.5980902624232872E-3</v>
      </c>
      <c r="O37" s="286">
        <v>7.6518438700870573E-3</v>
      </c>
      <c r="P37" s="286">
        <v>1.9661861186994889E-5</v>
      </c>
      <c r="Q37" s="286">
        <v>2.1168500954803466E-5</v>
      </c>
      <c r="R37" s="286">
        <v>1.6778837797115902E-4</v>
      </c>
    </row>
    <row r="38" spans="1:18" x14ac:dyDescent="0.45">
      <c r="A38" s="352">
        <v>212</v>
      </c>
      <c r="B38" s="164">
        <v>35</v>
      </c>
      <c r="C38" s="164" t="s">
        <v>423</v>
      </c>
      <c r="D38" s="259">
        <v>5.0932215673376711E-2</v>
      </c>
      <c r="E38" s="259">
        <v>2.5979203085296185</v>
      </c>
      <c r="F38" s="259">
        <v>0.96626358377336052</v>
      </c>
      <c r="G38" s="260">
        <v>8442.0980789999994</v>
      </c>
      <c r="H38" s="260">
        <v>9220.8182890000007</v>
      </c>
      <c r="I38" s="259">
        <v>1.3755388627885962E-5</v>
      </c>
      <c r="J38" s="259">
        <v>4.3100457813885162E-2</v>
      </c>
      <c r="K38" s="259">
        <v>2.3044869186855731E-2</v>
      </c>
      <c r="L38" s="57">
        <v>236976.60115500001</v>
      </c>
      <c r="M38" s="68">
        <v>8.2187938533756765E-6</v>
      </c>
      <c r="N38" s="68">
        <v>4.192193718849751E-4</v>
      </c>
      <c r="O38" s="68">
        <v>1.559233404253497E-4</v>
      </c>
      <c r="P38" s="68">
        <v>2.2196698496420947E-9</v>
      </c>
      <c r="Q38" s="68">
        <v>6.9550042752921525E-6</v>
      </c>
      <c r="R38" s="68">
        <v>3.7186881960797969E-6</v>
      </c>
    </row>
    <row r="39" spans="1:18" x14ac:dyDescent="0.45">
      <c r="A39" s="285">
        <v>197</v>
      </c>
      <c r="B39" s="258">
        <v>36</v>
      </c>
      <c r="C39" s="258" t="s">
        <v>416</v>
      </c>
      <c r="D39" s="261">
        <v>4.8182495117435657E-2</v>
      </c>
      <c r="E39" s="261">
        <v>0.31938142084437504</v>
      </c>
      <c r="F39" s="261">
        <v>0.39933568083638871</v>
      </c>
      <c r="G39" s="262">
        <v>4860.2084340000001</v>
      </c>
      <c r="H39" s="262">
        <v>5442.4701770000001</v>
      </c>
      <c r="I39" s="261">
        <v>7.0992958845328657E-5</v>
      </c>
      <c r="J39" s="261">
        <v>9.7717963721474545E-3</v>
      </c>
      <c r="K39" s="261">
        <v>0</v>
      </c>
      <c r="L39" s="296">
        <v>51396.144100999998</v>
      </c>
      <c r="M39" s="286">
        <v>1.6862807251271633E-6</v>
      </c>
      <c r="N39" s="286">
        <v>1.1177643096750025E-5</v>
      </c>
      <c r="O39" s="286">
        <v>1.3975865297317418E-5</v>
      </c>
      <c r="P39" s="286">
        <v>2.4845964873517537E-9</v>
      </c>
      <c r="Q39" s="286">
        <v>3.4199125288256296E-7</v>
      </c>
      <c r="R39" s="286">
        <v>0</v>
      </c>
    </row>
    <row r="40" spans="1:18" x14ac:dyDescent="0.45">
      <c r="A40" s="352">
        <v>183</v>
      </c>
      <c r="B40" s="164">
        <v>37</v>
      </c>
      <c r="C40" s="164" t="s">
        <v>412</v>
      </c>
      <c r="D40" s="259">
        <v>4.7110716863413088E-2</v>
      </c>
      <c r="E40" s="259">
        <v>0.9601641682248504</v>
      </c>
      <c r="F40" s="259">
        <v>0.73131414910898696</v>
      </c>
      <c r="G40" s="260">
        <v>2316283.529441</v>
      </c>
      <c r="H40" s="260">
        <v>2202572.362307</v>
      </c>
      <c r="I40" s="259">
        <v>1.5513089943401789E-3</v>
      </c>
      <c r="J40" s="259">
        <v>2.7550089931643762E-2</v>
      </c>
      <c r="K40" s="259">
        <v>4.991398895874051E-2</v>
      </c>
      <c r="L40" s="57">
        <v>37796716</v>
      </c>
      <c r="M40" s="68">
        <v>1.2125058200757094E-3</v>
      </c>
      <c r="N40" s="68">
        <v>2.4712097792443551E-2</v>
      </c>
      <c r="O40" s="68">
        <v>1.8822100811354971E-2</v>
      </c>
      <c r="P40" s="68">
        <v>3.9926609264442205E-5</v>
      </c>
      <c r="Q40" s="68">
        <v>7.0906678161099745E-4</v>
      </c>
      <c r="R40" s="68">
        <v>1.2846546634205246E-3</v>
      </c>
    </row>
    <row r="41" spans="1:18" x14ac:dyDescent="0.45">
      <c r="A41" s="285">
        <v>254</v>
      </c>
      <c r="B41" s="258">
        <v>38</v>
      </c>
      <c r="C41" s="258" t="s">
        <v>444</v>
      </c>
      <c r="D41" s="261">
        <v>4.6971533651365208E-2</v>
      </c>
      <c r="E41" s="261">
        <v>1.6016994828159581</v>
      </c>
      <c r="F41" s="261">
        <v>0.74931596390032451</v>
      </c>
      <c r="G41" s="262">
        <v>24837.105888999999</v>
      </c>
      <c r="H41" s="262">
        <v>23892.231126999999</v>
      </c>
      <c r="I41" s="261">
        <v>9.7254853884846149E-6</v>
      </c>
      <c r="J41" s="261">
        <v>0</v>
      </c>
      <c r="K41" s="261">
        <v>0.19799056211929641</v>
      </c>
      <c r="L41" s="296">
        <v>518552.69893000001</v>
      </c>
      <c r="M41" s="286">
        <v>1.6585848386813287E-5</v>
      </c>
      <c r="N41" s="286">
        <v>5.6556690229446276E-4</v>
      </c>
      <c r="O41" s="286">
        <v>2.6458665504332376E-4</v>
      </c>
      <c r="P41" s="286">
        <v>3.4341102706763649E-9</v>
      </c>
      <c r="Q41" s="286">
        <v>0</v>
      </c>
      <c r="R41" s="286">
        <v>6.9911309894714181E-5</v>
      </c>
    </row>
    <row r="42" spans="1:18" x14ac:dyDescent="0.45">
      <c r="A42" s="352">
        <v>121</v>
      </c>
      <c r="B42" s="164">
        <v>39</v>
      </c>
      <c r="C42" s="164" t="s">
        <v>399</v>
      </c>
      <c r="D42" s="259">
        <v>4.5089204337494186E-2</v>
      </c>
      <c r="E42" s="259">
        <v>1.1975166977124265</v>
      </c>
      <c r="F42" s="259">
        <v>1.0478247550030813</v>
      </c>
      <c r="G42" s="260">
        <v>3105139.2042089999</v>
      </c>
      <c r="H42" s="260">
        <v>3365672.7554540001</v>
      </c>
      <c r="I42" s="259">
        <v>6.9459185206669832E-3</v>
      </c>
      <c r="J42" s="259">
        <v>8.586585904351024E-2</v>
      </c>
      <c r="K42" s="259">
        <v>7.0151744437778496E-2</v>
      </c>
      <c r="L42" s="57">
        <v>38067603</v>
      </c>
      <c r="M42" s="68">
        <v>1.1687944880875161E-3</v>
      </c>
      <c r="N42" s="68">
        <v>3.1041818906419702E-2</v>
      </c>
      <c r="O42" s="68">
        <v>2.7161530484379245E-2</v>
      </c>
      <c r="P42" s="68">
        <v>1.8005088803285229E-4</v>
      </c>
      <c r="Q42" s="68">
        <v>2.2257998170417881E-3</v>
      </c>
      <c r="R42" s="68">
        <v>1.818461279885967E-3</v>
      </c>
    </row>
    <row r="43" spans="1:18" x14ac:dyDescent="0.45">
      <c r="A43" s="285">
        <v>261</v>
      </c>
      <c r="B43" s="258">
        <v>40</v>
      </c>
      <c r="C43" s="258" t="s">
        <v>448</v>
      </c>
      <c r="D43" s="261">
        <v>4.3700423309659141E-2</v>
      </c>
      <c r="E43" s="261">
        <v>2.2020832568678892</v>
      </c>
      <c r="F43" s="261">
        <v>0.29197038659028751</v>
      </c>
      <c r="G43" s="262">
        <v>0</v>
      </c>
      <c r="H43" s="262">
        <v>22818.520436999999</v>
      </c>
      <c r="I43" s="261">
        <v>1.4006013854334681E-2</v>
      </c>
      <c r="J43" s="261">
        <v>0.67878461299439374</v>
      </c>
      <c r="K43" s="261">
        <v>9.1380130401137141E-2</v>
      </c>
      <c r="L43" s="296">
        <v>487664.27</v>
      </c>
      <c r="M43" s="286">
        <v>1.4511644563721996E-5</v>
      </c>
      <c r="N43" s="286">
        <v>7.312480544399418E-4</v>
      </c>
      <c r="O43" s="286">
        <v>9.6954906896617042E-5</v>
      </c>
      <c r="P43" s="286">
        <v>4.6509914416262926E-6</v>
      </c>
      <c r="Q43" s="286">
        <v>2.2540470533430774E-4</v>
      </c>
      <c r="R43" s="286">
        <v>3.0344693990064054E-5</v>
      </c>
    </row>
    <row r="44" spans="1:18" x14ac:dyDescent="0.45">
      <c r="A44" s="352">
        <v>139</v>
      </c>
      <c r="B44" s="164">
        <v>41</v>
      </c>
      <c r="C44" s="164" t="s">
        <v>405</v>
      </c>
      <c r="D44" s="259">
        <v>4.2819317935520643E-2</v>
      </c>
      <c r="E44" s="259">
        <v>1.878987462521821</v>
      </c>
      <c r="F44" s="259">
        <v>2.0275590557689189</v>
      </c>
      <c r="G44" s="260">
        <v>1631693.3191549999</v>
      </c>
      <c r="H44" s="260">
        <v>1577719.267585</v>
      </c>
      <c r="I44" s="259">
        <v>0</v>
      </c>
      <c r="J44" s="259">
        <v>3.2637151292557262E-4</v>
      </c>
      <c r="K44" s="259">
        <v>4.0562177182295919E-2</v>
      </c>
      <c r="L44" s="57">
        <v>15261608.131961999</v>
      </c>
      <c r="M44" s="68">
        <v>4.449898397093355E-4</v>
      </c>
      <c r="N44" s="68">
        <v>1.9526941812163398E-2</v>
      </c>
      <c r="O44" s="68">
        <v>2.1070937668518294E-2</v>
      </c>
      <c r="P44" s="68">
        <v>0</v>
      </c>
      <c r="Q44" s="68">
        <v>3.3917403224670959E-6</v>
      </c>
      <c r="R44" s="68">
        <v>4.2153302744783803E-4</v>
      </c>
    </row>
    <row r="45" spans="1:18" x14ac:dyDescent="0.45">
      <c r="A45" s="285">
        <v>130</v>
      </c>
      <c r="B45" s="258">
        <v>42</v>
      </c>
      <c r="C45" s="258" t="s">
        <v>401</v>
      </c>
      <c r="D45" s="261">
        <v>4.0335016714278957E-2</v>
      </c>
      <c r="E45" s="261">
        <v>0.43092059291888274</v>
      </c>
      <c r="F45" s="261">
        <v>0.45134542715790699</v>
      </c>
      <c r="G45" s="262">
        <v>5370929.7101600002</v>
      </c>
      <c r="H45" s="262">
        <v>5552002.5027019996</v>
      </c>
      <c r="I45" s="261">
        <v>4.2749365142418765E-3</v>
      </c>
      <c r="J45" s="261">
        <v>2.6774489130501237E-2</v>
      </c>
      <c r="K45" s="261">
        <v>2.69644270637306E-2</v>
      </c>
      <c r="L45" s="296">
        <v>145648923.36728001</v>
      </c>
      <c r="M45" s="286">
        <v>4.0003645648403205E-3</v>
      </c>
      <c r="N45" s="286">
        <v>4.2738037829111022E-2</v>
      </c>
      <c r="O45" s="286">
        <v>4.4763741294447754E-2</v>
      </c>
      <c r="P45" s="286">
        <v>4.2398159072687793E-4</v>
      </c>
      <c r="Q45" s="286">
        <v>2.6554524154056539E-3</v>
      </c>
      <c r="R45" s="286">
        <v>2.6742901658147362E-3</v>
      </c>
    </row>
    <row r="46" spans="1:18" x14ac:dyDescent="0.45">
      <c r="A46" s="352">
        <v>1</v>
      </c>
      <c r="B46" s="164">
        <v>43</v>
      </c>
      <c r="C46" s="164" t="s">
        <v>385</v>
      </c>
      <c r="D46" s="259">
        <v>3.7358233668071478E-2</v>
      </c>
      <c r="E46" s="259">
        <v>1.0064531848408407</v>
      </c>
      <c r="F46" s="259">
        <v>0.77947179904414055</v>
      </c>
      <c r="G46" s="260">
        <v>11659477.998224</v>
      </c>
      <c r="H46" s="260">
        <v>10572438.89061</v>
      </c>
      <c r="I46" s="259">
        <v>3.1282653470613049E-3</v>
      </c>
      <c r="J46" s="259">
        <v>6.7872159781654631E-2</v>
      </c>
      <c r="K46" s="259">
        <v>2.8187188249064132E-2</v>
      </c>
      <c r="L46" s="57">
        <v>184817910.29683301</v>
      </c>
      <c r="M46" s="68">
        <v>4.7015433125737619E-3</v>
      </c>
      <c r="N46" s="68">
        <v>0.12666239208871274</v>
      </c>
      <c r="O46" s="68">
        <v>9.80967263253643E-2</v>
      </c>
      <c r="P46" s="68">
        <v>3.9369299825870385E-4</v>
      </c>
      <c r="Q46" s="68">
        <v>8.5417287596255102E-3</v>
      </c>
      <c r="R46" s="68">
        <v>3.5473648885575473E-3</v>
      </c>
    </row>
    <row r="47" spans="1:18" x14ac:dyDescent="0.45">
      <c r="A47" s="285">
        <v>104</v>
      </c>
      <c r="B47" s="258">
        <v>44</v>
      </c>
      <c r="C47" s="258" t="s">
        <v>389</v>
      </c>
      <c r="D47" s="261">
        <v>3.7244332627574629E-2</v>
      </c>
      <c r="E47" s="261">
        <v>1.4880455911846124</v>
      </c>
      <c r="F47" s="261">
        <v>1.4156772111262326</v>
      </c>
      <c r="G47" s="262">
        <v>16561602.320953</v>
      </c>
      <c r="H47" s="262">
        <v>18278534.429494001</v>
      </c>
      <c r="I47" s="261">
        <v>2.730860322881978E-3</v>
      </c>
      <c r="J47" s="261">
        <v>9.7947414210826894E-2</v>
      </c>
      <c r="K47" s="261">
        <v>6.7195052591087753E-2</v>
      </c>
      <c r="L47" s="296">
        <v>302087462.73075199</v>
      </c>
      <c r="M47" s="286">
        <v>7.661308488378993E-3</v>
      </c>
      <c r="N47" s="286">
        <v>0.30609694185786268</v>
      </c>
      <c r="O47" s="286">
        <v>0.29121047604370509</v>
      </c>
      <c r="P47" s="286">
        <v>5.6174891308921127E-4</v>
      </c>
      <c r="Q47" s="286">
        <v>2.0148175654316942E-2</v>
      </c>
      <c r="R47" s="286">
        <v>1.3822291620605625E-2</v>
      </c>
    </row>
    <row r="48" spans="1:18" x14ac:dyDescent="0.45">
      <c r="A48" s="352">
        <v>178</v>
      </c>
      <c r="B48" s="164">
        <v>45</v>
      </c>
      <c r="C48" s="164" t="s">
        <v>411</v>
      </c>
      <c r="D48" s="259">
        <v>3.7054433227736647E-2</v>
      </c>
      <c r="E48" s="259">
        <v>4.1075066660552659</v>
      </c>
      <c r="F48" s="259">
        <v>3.6649313296304573</v>
      </c>
      <c r="G48" s="260">
        <v>49025.692909999998</v>
      </c>
      <c r="H48" s="260">
        <v>47292.854435000001</v>
      </c>
      <c r="I48" s="259">
        <v>0</v>
      </c>
      <c r="J48" s="259">
        <v>7.8576470403064606E-4</v>
      </c>
      <c r="K48" s="259">
        <v>3.2326529426222263E-3</v>
      </c>
      <c r="L48" s="57">
        <v>829765.23264099995</v>
      </c>
      <c r="M48" s="68">
        <v>2.0936566475251161E-5</v>
      </c>
      <c r="N48" s="68">
        <v>2.3208312439395584E-3</v>
      </c>
      <c r="O48" s="68">
        <v>2.0707664839575137E-3</v>
      </c>
      <c r="P48" s="68">
        <v>0</v>
      </c>
      <c r="Q48" s="68">
        <v>4.4397427046676068E-7</v>
      </c>
      <c r="R48" s="68">
        <v>1.8265197259572435E-6</v>
      </c>
    </row>
    <row r="49" spans="1:18" x14ac:dyDescent="0.45">
      <c r="A49" s="285">
        <v>214</v>
      </c>
      <c r="B49" s="258">
        <v>46</v>
      </c>
      <c r="C49" s="258" t="s">
        <v>422</v>
      </c>
      <c r="D49" s="261">
        <v>3.4710438360250041E-2</v>
      </c>
      <c r="E49" s="261">
        <v>2.0665856186114393</v>
      </c>
      <c r="F49" s="261">
        <v>1.3684247638204108</v>
      </c>
      <c r="G49" s="262">
        <v>1635875.813445</v>
      </c>
      <c r="H49" s="262">
        <v>1748207.6861330001</v>
      </c>
      <c r="I49" s="261">
        <v>2.7889109583187366E-4</v>
      </c>
      <c r="J49" s="261">
        <v>0.21869004990872193</v>
      </c>
      <c r="K49" s="261">
        <v>0.13939606971400284</v>
      </c>
      <c r="L49" s="296">
        <v>31328423.81772</v>
      </c>
      <c r="M49" s="286">
        <v>7.4047209321804184E-4</v>
      </c>
      <c r="N49" s="286">
        <v>4.4086132331302853E-2</v>
      </c>
      <c r="O49" s="286">
        <v>2.9192381230134505E-2</v>
      </c>
      <c r="P49" s="286">
        <v>5.9495380429131906E-6</v>
      </c>
      <c r="Q49" s="286">
        <v>4.6652789959378332E-3</v>
      </c>
      <c r="R49" s="286">
        <v>2.973713511083189E-3</v>
      </c>
    </row>
    <row r="50" spans="1:18" x14ac:dyDescent="0.45">
      <c r="A50" s="352">
        <v>5</v>
      </c>
      <c r="B50" s="164">
        <v>47</v>
      </c>
      <c r="C50" s="164" t="s">
        <v>382</v>
      </c>
      <c r="D50" s="259">
        <v>3.380334876905159E-2</v>
      </c>
      <c r="E50" s="259">
        <v>0.78455148730670421</v>
      </c>
      <c r="F50" s="259">
        <v>0.95914650153115777</v>
      </c>
      <c r="G50" s="260">
        <v>6021171.7145290002</v>
      </c>
      <c r="H50" s="260">
        <v>6162194.0776420003</v>
      </c>
      <c r="I50" s="259">
        <v>2.825900014291651E-4</v>
      </c>
      <c r="J50" s="259">
        <v>4.2798460132102777E-2</v>
      </c>
      <c r="K50" s="259">
        <v>3.8081888618061499E-2</v>
      </c>
      <c r="L50" s="57">
        <v>82869511.618502006</v>
      </c>
      <c r="M50" s="68">
        <v>1.9075000474038776E-3</v>
      </c>
      <c r="N50" s="68">
        <v>4.4271708387615724E-2</v>
      </c>
      <c r="O50" s="68">
        <v>5.4123986639246766E-2</v>
      </c>
      <c r="P50" s="68">
        <v>1.5946362143135025E-5</v>
      </c>
      <c r="Q50" s="68">
        <v>2.4150880816146284E-3</v>
      </c>
      <c r="R50" s="68">
        <v>2.148935149605285E-3</v>
      </c>
    </row>
    <row r="51" spans="1:18" x14ac:dyDescent="0.45">
      <c r="A51" s="285">
        <v>11</v>
      </c>
      <c r="B51" s="258">
        <v>48</v>
      </c>
      <c r="C51" s="258" t="s">
        <v>379</v>
      </c>
      <c r="D51" s="261">
        <v>3.3704885449211616E-2</v>
      </c>
      <c r="E51" s="261">
        <v>1.9271963367049656</v>
      </c>
      <c r="F51" s="261">
        <v>1.2176266167225596</v>
      </c>
      <c r="G51" s="262">
        <v>1513699.5629479999</v>
      </c>
      <c r="H51" s="262">
        <v>1565635.506119</v>
      </c>
      <c r="I51" s="261">
        <v>0</v>
      </c>
      <c r="J51" s="261">
        <v>4.3552611017049832E-2</v>
      </c>
      <c r="K51" s="261">
        <v>4.4357356602311306E-2</v>
      </c>
      <c r="L51" s="296">
        <v>20161311.568891</v>
      </c>
      <c r="M51" s="286">
        <v>4.6272364075573076E-4</v>
      </c>
      <c r="N51" s="286">
        <v>2.6457864890684201E-2</v>
      </c>
      <c r="O51" s="286">
        <v>1.6716408130801833E-2</v>
      </c>
      <c r="P51" s="286">
        <v>0</v>
      </c>
      <c r="Q51" s="286">
        <v>5.9791992957800835E-4</v>
      </c>
      <c r="R51" s="286">
        <v>6.0896802548847818E-4</v>
      </c>
    </row>
    <row r="52" spans="1:18" x14ac:dyDescent="0.45">
      <c r="A52" s="352">
        <v>196</v>
      </c>
      <c r="B52" s="164">
        <v>49</v>
      </c>
      <c r="C52" s="164" t="s">
        <v>415</v>
      </c>
      <c r="D52" s="259">
        <v>3.0294943706397456E-2</v>
      </c>
      <c r="E52" s="259">
        <v>0.50236607718748683</v>
      </c>
      <c r="F52" s="259">
        <v>0.683689002790145</v>
      </c>
      <c r="G52" s="260">
        <v>722849.046875</v>
      </c>
      <c r="H52" s="260">
        <v>1247023.533855</v>
      </c>
      <c r="I52" s="259">
        <v>1.2328831024429377E-2</v>
      </c>
      <c r="J52" s="259">
        <v>5.1294608770949199E-2</v>
      </c>
      <c r="K52" s="259">
        <v>4.8205256785936283E-2</v>
      </c>
      <c r="L52" s="57">
        <v>24213333.020624999</v>
      </c>
      <c r="M52" s="68">
        <v>4.9949917670386273E-4</v>
      </c>
      <c r="N52" s="68">
        <v>8.2829479529981445E-3</v>
      </c>
      <c r="O52" s="68">
        <v>1.127257727642011E-2</v>
      </c>
      <c r="P52" s="68">
        <v>2.0327619704812536E-4</v>
      </c>
      <c r="Q52" s="68">
        <v>8.4573898201452293E-4</v>
      </c>
      <c r="R52" s="68">
        <v>7.9480213961542225E-4</v>
      </c>
    </row>
    <row r="53" spans="1:18" x14ac:dyDescent="0.45">
      <c r="A53" s="285">
        <v>255</v>
      </c>
      <c r="B53" s="258">
        <v>50</v>
      </c>
      <c r="C53" s="258" t="s">
        <v>445</v>
      </c>
      <c r="D53" s="261">
        <v>3.0276563038684357E-2</v>
      </c>
      <c r="E53" s="261">
        <v>2.5424855167258458</v>
      </c>
      <c r="F53" s="261">
        <v>0.64988537967981064</v>
      </c>
      <c r="G53" s="262">
        <v>120451</v>
      </c>
      <c r="H53" s="262">
        <v>121294.419926</v>
      </c>
      <c r="I53" s="261">
        <v>8.8514530474771373E-3</v>
      </c>
      <c r="J53" s="261">
        <v>0.10778798965172844</v>
      </c>
      <c r="K53" s="261">
        <v>3.969540707957455E-2</v>
      </c>
      <c r="L53" s="296">
        <v>3018982.1460879999</v>
      </c>
      <c r="M53" s="286">
        <v>6.2241087096386339E-5</v>
      </c>
      <c r="N53" s="286">
        <v>5.2267181808464177E-3</v>
      </c>
      <c r="O53" s="286">
        <v>1.3360027843198974E-3</v>
      </c>
      <c r="P53" s="286">
        <v>1.8196387065258473E-5</v>
      </c>
      <c r="Q53" s="286">
        <v>2.2158531149277854E-4</v>
      </c>
      <c r="R53" s="286">
        <v>8.1603888995244157E-5</v>
      </c>
    </row>
    <row r="54" spans="1:18" x14ac:dyDescent="0.45">
      <c r="A54" s="352">
        <v>208</v>
      </c>
      <c r="B54" s="164">
        <v>51</v>
      </c>
      <c r="C54" s="164" t="s">
        <v>420</v>
      </c>
      <c r="D54" s="259">
        <v>2.5873942200344165E-2</v>
      </c>
      <c r="E54" s="259">
        <v>1.3671962509873246</v>
      </c>
      <c r="F54" s="259">
        <v>0.81790842838602884</v>
      </c>
      <c r="G54" s="260">
        <v>5944327.3325100001</v>
      </c>
      <c r="H54" s="260">
        <v>5699832.4245389998</v>
      </c>
      <c r="I54" s="259">
        <v>1.9464593989024415E-3</v>
      </c>
      <c r="J54" s="259">
        <v>7.3543916799084633E-2</v>
      </c>
      <c r="K54" s="259">
        <v>7.1674572071015269E-2</v>
      </c>
      <c r="L54" s="57">
        <v>90740479</v>
      </c>
      <c r="M54" s="68">
        <v>1.5987248401476992E-3</v>
      </c>
      <c r="N54" s="68">
        <v>8.4477679933178867E-2</v>
      </c>
      <c r="O54" s="68">
        <v>5.0537738366344363E-2</v>
      </c>
      <c r="P54" s="68">
        <v>1.2026976667370385E-4</v>
      </c>
      <c r="Q54" s="68">
        <v>4.5442045791881033E-3</v>
      </c>
      <c r="R54" s="68">
        <v>4.4286996503905161E-3</v>
      </c>
    </row>
    <row r="55" spans="1:18" x14ac:dyDescent="0.45">
      <c r="A55" s="285">
        <v>3</v>
      </c>
      <c r="B55" s="258">
        <v>52</v>
      </c>
      <c r="C55" s="258" t="s">
        <v>386</v>
      </c>
      <c r="D55" s="261">
        <v>2.4462424845608604E-2</v>
      </c>
      <c r="E55" s="261">
        <v>0.38524118821599973</v>
      </c>
      <c r="F55" s="261">
        <v>0.91221545719577335</v>
      </c>
      <c r="G55" s="262">
        <v>686408.37031699996</v>
      </c>
      <c r="H55" s="262">
        <v>588994.19117999997</v>
      </c>
      <c r="I55" s="261">
        <v>0</v>
      </c>
      <c r="J55" s="261">
        <v>1.5388182068992732E-2</v>
      </c>
      <c r="K55" s="261">
        <v>1.1690713515468394E-2</v>
      </c>
      <c r="L55" s="296">
        <v>8978300.6610330008</v>
      </c>
      <c r="M55" s="286">
        <v>1.4955595172644827E-4</v>
      </c>
      <c r="N55" s="286">
        <v>2.3552494452819734E-3</v>
      </c>
      <c r="O55" s="286">
        <v>5.5770125709750278E-3</v>
      </c>
      <c r="P55" s="286">
        <v>0</v>
      </c>
      <c r="Q55" s="286">
        <v>9.4078744408742089E-5</v>
      </c>
      <c r="R55" s="286">
        <v>7.1473527142220172E-5</v>
      </c>
    </row>
    <row r="56" spans="1:18" x14ac:dyDescent="0.45">
      <c r="A56" s="352">
        <v>7</v>
      </c>
      <c r="B56" s="164">
        <v>53</v>
      </c>
      <c r="C56" s="164" t="s">
        <v>378</v>
      </c>
      <c r="D56" s="259">
        <v>2.3252033678523465E-2</v>
      </c>
      <c r="E56" s="259">
        <v>0.33358344932185752</v>
      </c>
      <c r="F56" s="259">
        <v>0.94964899661594604</v>
      </c>
      <c r="G56" s="260">
        <v>487831.96667200001</v>
      </c>
      <c r="H56" s="260">
        <v>322806.117753</v>
      </c>
      <c r="I56" s="259">
        <v>0</v>
      </c>
      <c r="J56" s="259">
        <v>2.0415869351467702E-2</v>
      </c>
      <c r="K56" s="259">
        <v>1.8676406242293626E-2</v>
      </c>
      <c r="L56" s="57">
        <v>8829000.0029639993</v>
      </c>
      <c r="M56" s="68">
        <v>1.3979206232964914E-4</v>
      </c>
      <c r="N56" s="68">
        <v>2.0055156888411007E-3</v>
      </c>
      <c r="O56" s="68">
        <v>5.7093239052393762E-3</v>
      </c>
      <c r="P56" s="68">
        <v>0</v>
      </c>
      <c r="Q56" s="68">
        <v>1.2274094044214276E-4</v>
      </c>
      <c r="R56" s="68">
        <v>1.1228322570029706E-4</v>
      </c>
    </row>
    <row r="57" spans="1:18" x14ac:dyDescent="0.45">
      <c r="A57" s="285">
        <v>207</v>
      </c>
      <c r="B57" s="258">
        <v>54</v>
      </c>
      <c r="C57" s="258" t="s">
        <v>419</v>
      </c>
      <c r="D57" s="261">
        <v>1.740855721525477E-2</v>
      </c>
      <c r="E57" s="261">
        <v>1.229582675249709E-2</v>
      </c>
      <c r="F57" s="261">
        <v>9.4062305030483025E-3</v>
      </c>
      <c r="G57" s="262">
        <v>20156.248124000002</v>
      </c>
      <c r="H57" s="262">
        <v>20156.248124000002</v>
      </c>
      <c r="I57" s="261">
        <v>2.1114312495706369E-7</v>
      </c>
      <c r="J57" s="261">
        <v>0</v>
      </c>
      <c r="K57" s="261">
        <v>9.5991889845664629E-3</v>
      </c>
      <c r="L57" s="296">
        <v>1015760.9</v>
      </c>
      <c r="M57" s="286">
        <v>1.2041048960457715E-5</v>
      </c>
      <c r="N57" s="286">
        <v>8.5047054793481629E-6</v>
      </c>
      <c r="O57" s="286">
        <v>6.5060464586523668E-6</v>
      </c>
      <c r="P57" s="286">
        <v>1.4604224082649446E-10</v>
      </c>
      <c r="Q57" s="286">
        <v>0</v>
      </c>
      <c r="R57" s="286">
        <v>6.6395108517417478E-6</v>
      </c>
    </row>
    <row r="58" spans="1:18" x14ac:dyDescent="0.45">
      <c r="A58" s="352">
        <v>164</v>
      </c>
      <c r="B58" s="164">
        <v>55</v>
      </c>
      <c r="C58" s="164" t="s">
        <v>408</v>
      </c>
      <c r="D58" s="259">
        <v>6.3266395609877773E-3</v>
      </c>
      <c r="E58" s="259">
        <v>0</v>
      </c>
      <c r="F58" s="259">
        <v>0</v>
      </c>
      <c r="G58" s="260">
        <v>501.81052399999999</v>
      </c>
      <c r="H58" s="260">
        <v>515.98565900000006</v>
      </c>
      <c r="I58" s="259">
        <v>4.0362155537890828E-4</v>
      </c>
      <c r="J58" s="259">
        <v>0</v>
      </c>
      <c r="K58" s="259">
        <v>0</v>
      </c>
      <c r="L58" s="57">
        <v>7551.2376610000001</v>
      </c>
      <c r="M58" s="68">
        <v>3.2531289873361178E-8</v>
      </c>
      <c r="N58" s="68">
        <v>0</v>
      </c>
      <c r="O58" s="68">
        <v>0</v>
      </c>
      <c r="P58" s="68">
        <v>2.075403488786412E-9</v>
      </c>
      <c r="Q58" s="68">
        <v>0</v>
      </c>
      <c r="R58" s="68">
        <v>0</v>
      </c>
    </row>
    <row r="59" spans="1:18" x14ac:dyDescent="0.45">
      <c r="A59" s="285">
        <v>195</v>
      </c>
      <c r="B59" s="258">
        <v>56</v>
      </c>
      <c r="C59" s="258" t="s">
        <v>414</v>
      </c>
      <c r="D59" s="261">
        <v>5.3040109548220579E-3</v>
      </c>
      <c r="E59" s="261">
        <v>1.1935742674788121</v>
      </c>
      <c r="F59" s="261">
        <v>0.94756704119689894</v>
      </c>
      <c r="G59" s="262">
        <v>164847.908692</v>
      </c>
      <c r="H59" s="262">
        <v>279185.889516</v>
      </c>
      <c r="I59" s="261">
        <v>0</v>
      </c>
      <c r="J59" s="261">
        <v>5.7379742165834267E-2</v>
      </c>
      <c r="K59" s="261">
        <v>7.3360684652225283E-2</v>
      </c>
      <c r="L59" s="296">
        <v>7079164.2640530001</v>
      </c>
      <c r="M59" s="286">
        <v>2.556798211638328E-5</v>
      </c>
      <c r="N59" s="286">
        <v>5.7536241507437367E-3</v>
      </c>
      <c r="O59" s="286">
        <v>4.5677464412796119E-3</v>
      </c>
      <c r="P59" s="286">
        <v>0</v>
      </c>
      <c r="Q59" s="286">
        <v>2.7659901799504348E-4</v>
      </c>
      <c r="R59" s="286">
        <v>3.5363514314171624E-4</v>
      </c>
    </row>
    <row r="60" spans="1:18" x14ac:dyDescent="0.45">
      <c r="A60" s="352">
        <v>138</v>
      </c>
      <c r="B60" s="164">
        <v>57</v>
      </c>
      <c r="C60" s="164" t="s">
        <v>404</v>
      </c>
      <c r="D60" s="259">
        <v>3.4756948217999008E-3</v>
      </c>
      <c r="E60" s="259">
        <v>1.5478972391931742</v>
      </c>
      <c r="F60" s="259">
        <v>1.2984125997199651</v>
      </c>
      <c r="G60" s="260">
        <v>53184.75189</v>
      </c>
      <c r="H60" s="260">
        <v>55165.119923999999</v>
      </c>
      <c r="I60" s="259">
        <v>2.8718669466727027E-6</v>
      </c>
      <c r="J60" s="259">
        <v>5.3227866416108189E-4</v>
      </c>
      <c r="K60" s="259">
        <v>9.9527202881342952E-2</v>
      </c>
      <c r="L60" s="57">
        <v>6150467</v>
      </c>
      <c r="M60" s="68">
        <v>1.4556594403726813E-5</v>
      </c>
      <c r="N60" s="68">
        <v>6.4827648699937387E-3</v>
      </c>
      <c r="O60" s="68">
        <v>5.4378956012669588E-3</v>
      </c>
      <c r="P60" s="68">
        <v>1.2027696465748743E-8</v>
      </c>
      <c r="Q60" s="68">
        <v>2.2292419274998298E-6</v>
      </c>
      <c r="R60" s="68">
        <v>4.1683093561444663E-4</v>
      </c>
    </row>
    <row r="61" spans="1:18" x14ac:dyDescent="0.45">
      <c r="A61" s="285">
        <v>107</v>
      </c>
      <c r="B61" s="258">
        <v>58</v>
      </c>
      <c r="C61" s="258" t="s">
        <v>393</v>
      </c>
      <c r="D61" s="261">
        <v>1.4036082562582071E-3</v>
      </c>
      <c r="E61" s="261">
        <v>1.6443143547816126</v>
      </c>
      <c r="F61" s="261">
        <v>1.7768074248127945</v>
      </c>
      <c r="G61" s="262">
        <v>151854.94213000001</v>
      </c>
      <c r="H61" s="262">
        <v>218135.619573</v>
      </c>
      <c r="I61" s="261">
        <v>2.5672088217155607E-4</v>
      </c>
      <c r="J61" s="261">
        <v>0.12200149591601737</v>
      </c>
      <c r="K61" s="261">
        <v>7.0813896516978309E-2</v>
      </c>
      <c r="L61" s="296">
        <v>56742154.815917999</v>
      </c>
      <c r="M61" s="286">
        <v>5.4232770391711333E-5</v>
      </c>
      <c r="N61" s="286">
        <v>6.3533199136626792E-2</v>
      </c>
      <c r="O61" s="286">
        <v>6.8652480968616952E-2</v>
      </c>
      <c r="P61" s="286">
        <v>9.9192097193010305E-6</v>
      </c>
      <c r="Q61" s="286">
        <v>4.7139072358388249E-3</v>
      </c>
      <c r="R61" s="286">
        <v>2.7361151327120773E-3</v>
      </c>
    </row>
    <row r="62" spans="1:18" x14ac:dyDescent="0.45">
      <c r="A62" s="352">
        <v>191</v>
      </c>
      <c r="B62" s="164">
        <v>59</v>
      </c>
      <c r="C62" s="164" t="s">
        <v>413</v>
      </c>
      <c r="D62" s="259">
        <v>1.6623137365653906E-4</v>
      </c>
      <c r="E62" s="259">
        <v>0.72263748942946038</v>
      </c>
      <c r="F62" s="259">
        <v>0.48518032475594225</v>
      </c>
      <c r="G62" s="260">
        <v>3524.3171090000001</v>
      </c>
      <c r="H62" s="260">
        <v>41.686258000000002</v>
      </c>
      <c r="I62" s="259">
        <v>1.4702695611815958E-4</v>
      </c>
      <c r="J62" s="259">
        <v>8.8768060720147961E-3</v>
      </c>
      <c r="K62" s="259">
        <v>0</v>
      </c>
      <c r="L62" s="57">
        <v>8534638.0929140002</v>
      </c>
      <c r="M62" s="68">
        <v>9.6606901974175322E-7</v>
      </c>
      <c r="N62" s="68">
        <v>4.1996746804498202E-3</v>
      </c>
      <c r="O62" s="68">
        <v>2.8196703812567009E-3</v>
      </c>
      <c r="P62" s="68">
        <v>8.5446076903724618E-7</v>
      </c>
      <c r="Q62" s="68">
        <v>5.158838041095402E-5</v>
      </c>
      <c r="R62" s="68">
        <v>0</v>
      </c>
    </row>
    <row r="63" spans="1:18" x14ac:dyDescent="0.45">
      <c r="A63" s="285">
        <v>219</v>
      </c>
      <c r="B63" s="258">
        <v>60</v>
      </c>
      <c r="C63" s="258" t="s">
        <v>428</v>
      </c>
      <c r="D63" s="261">
        <v>1.1041689326416343E-5</v>
      </c>
      <c r="E63" s="261">
        <v>1.7213228556146933</v>
      </c>
      <c r="F63" s="261">
        <v>1.2156036220690378</v>
      </c>
      <c r="G63" s="262">
        <v>0</v>
      </c>
      <c r="H63" s="262">
        <v>0</v>
      </c>
      <c r="I63" s="261">
        <v>0</v>
      </c>
      <c r="J63" s="261">
        <v>8.5411868897123534E-3</v>
      </c>
      <c r="K63" s="261">
        <v>3.889178655515392E-2</v>
      </c>
      <c r="L63" s="296">
        <v>1957141.050729</v>
      </c>
      <c r="M63" s="286">
        <v>1.4715251921046941E-8</v>
      </c>
      <c r="N63" s="286">
        <v>2.294005809167885E-3</v>
      </c>
      <c r="O63" s="286">
        <v>1.6200341275757191E-3</v>
      </c>
      <c r="P63" s="286">
        <v>0</v>
      </c>
      <c r="Q63" s="286">
        <v>1.1382834009481485E-5</v>
      </c>
      <c r="R63" s="286">
        <v>5.1831057721347889E-5</v>
      </c>
    </row>
    <row r="64" spans="1:18" x14ac:dyDescent="0.45">
      <c r="A64" s="352">
        <v>218</v>
      </c>
      <c r="B64" s="164">
        <v>61</v>
      </c>
      <c r="C64" s="164" t="s">
        <v>426</v>
      </c>
      <c r="D64" s="259">
        <v>0</v>
      </c>
      <c r="E64" s="259">
        <v>0</v>
      </c>
      <c r="F64" s="259">
        <v>0</v>
      </c>
      <c r="G64" s="260">
        <v>965767.56854999997</v>
      </c>
      <c r="H64" s="260">
        <v>989762.80882399995</v>
      </c>
      <c r="I64" s="259">
        <v>0</v>
      </c>
      <c r="J64" s="259">
        <v>0</v>
      </c>
      <c r="K64" s="259">
        <v>0</v>
      </c>
      <c r="L64" s="57">
        <v>8495364.6706460007</v>
      </c>
      <c r="M64" s="68">
        <v>0</v>
      </c>
      <c r="N64" s="68">
        <v>0</v>
      </c>
      <c r="O64" s="68">
        <v>0</v>
      </c>
      <c r="P64" s="68">
        <v>0</v>
      </c>
      <c r="Q64" s="68">
        <v>0</v>
      </c>
      <c r="R64" s="68">
        <v>0</v>
      </c>
    </row>
    <row r="65" spans="1:18" x14ac:dyDescent="0.45">
      <c r="A65" s="285">
        <v>262</v>
      </c>
      <c r="B65" s="258">
        <v>62</v>
      </c>
      <c r="C65" s="258" t="s">
        <v>447</v>
      </c>
      <c r="D65" s="261">
        <v>0</v>
      </c>
      <c r="E65" s="261">
        <v>1.2306416261334294</v>
      </c>
      <c r="F65" s="261">
        <v>4.2634960667747553E-3</v>
      </c>
      <c r="G65" s="262">
        <v>0</v>
      </c>
      <c r="H65" s="262">
        <v>0</v>
      </c>
      <c r="I65" s="261">
        <v>0</v>
      </c>
      <c r="J65" s="261">
        <v>8.696879598762651E-2</v>
      </c>
      <c r="K65" s="261">
        <v>1.9581343664594407E-3</v>
      </c>
      <c r="L65" s="296">
        <v>175203.30523900001</v>
      </c>
      <c r="M65" s="286">
        <v>0</v>
      </c>
      <c r="N65" s="286">
        <v>1.4681956992379183E-4</v>
      </c>
      <c r="O65" s="286">
        <v>5.0864902145588471E-7</v>
      </c>
      <c r="P65" s="286">
        <v>0</v>
      </c>
      <c r="Q65" s="286">
        <v>1.0375661730061534E-5</v>
      </c>
      <c r="R65" s="286">
        <v>2.3361183258512741E-7</v>
      </c>
    </row>
    <row r="66" spans="1:18" x14ac:dyDescent="0.45">
      <c r="A66" s="352">
        <v>123</v>
      </c>
      <c r="B66" s="164">
        <v>63</v>
      </c>
      <c r="C66" s="164" t="s">
        <v>400</v>
      </c>
      <c r="D66" s="259">
        <v>0</v>
      </c>
      <c r="E66" s="259">
        <v>1.2484704659851049</v>
      </c>
      <c r="F66" s="259">
        <v>1.2076272355331781</v>
      </c>
      <c r="G66" s="260">
        <v>0</v>
      </c>
      <c r="H66" s="260">
        <v>3780.3207269999998</v>
      </c>
      <c r="I66" s="259">
        <v>0</v>
      </c>
      <c r="J66" s="259">
        <v>7.1719512702646093E-2</v>
      </c>
      <c r="K66" s="259">
        <v>5.3589144164262956E-2</v>
      </c>
      <c r="L66" s="57">
        <v>156132663.99921599</v>
      </c>
      <c r="M66" s="68">
        <v>0</v>
      </c>
      <c r="N66" s="68">
        <v>0.13273397323256894</v>
      </c>
      <c r="O66" s="68">
        <v>0.1283916324201573</v>
      </c>
      <c r="P66" s="68">
        <v>0</v>
      </c>
      <c r="Q66" s="68">
        <v>7.6250228889591445E-3</v>
      </c>
      <c r="R66" s="68">
        <v>5.6974515784343916E-3</v>
      </c>
    </row>
    <row r="67" spans="1:18" x14ac:dyDescent="0.45">
      <c r="A67" s="285">
        <v>132</v>
      </c>
      <c r="B67" s="258">
        <v>64</v>
      </c>
      <c r="C67" s="258" t="s">
        <v>402</v>
      </c>
      <c r="D67" s="261">
        <v>0</v>
      </c>
      <c r="E67" s="261">
        <v>2.2178504133925139</v>
      </c>
      <c r="F67" s="261">
        <v>1.8687160391327555</v>
      </c>
      <c r="G67" s="262">
        <v>0</v>
      </c>
      <c r="H67" s="262">
        <v>0</v>
      </c>
      <c r="I67" s="261">
        <v>0</v>
      </c>
      <c r="J67" s="261">
        <v>0.16985000534981312</v>
      </c>
      <c r="K67" s="261">
        <v>4.1353185255209604E-2</v>
      </c>
      <c r="L67" s="296">
        <v>23222878.139874998</v>
      </c>
      <c r="M67" s="286">
        <v>0</v>
      </c>
      <c r="N67" s="286">
        <v>3.5071823434844288E-2</v>
      </c>
      <c r="O67" s="286">
        <v>2.9550811262367346E-2</v>
      </c>
      <c r="P67" s="286">
        <v>0</v>
      </c>
      <c r="Q67" s="286">
        <v>2.6859112598689706E-3</v>
      </c>
      <c r="R67" s="286">
        <v>6.5393572216650609E-4</v>
      </c>
    </row>
    <row r="68" spans="1:18" x14ac:dyDescent="0.45">
      <c r="A68" s="352">
        <v>105</v>
      </c>
      <c r="B68" s="164">
        <v>65</v>
      </c>
      <c r="C68" s="164" t="s">
        <v>390</v>
      </c>
      <c r="D68" s="259">
        <v>0</v>
      </c>
      <c r="E68" s="259">
        <v>1.0045011258082293</v>
      </c>
      <c r="F68" s="259">
        <v>0.81026266798399105</v>
      </c>
      <c r="G68" s="260">
        <v>0</v>
      </c>
      <c r="H68" s="260">
        <v>0</v>
      </c>
      <c r="I68" s="259">
        <v>0</v>
      </c>
      <c r="J68" s="259">
        <v>7.8082425958800805E-3</v>
      </c>
      <c r="K68" s="259">
        <v>4.3177638496155739E-2</v>
      </c>
      <c r="L68" s="57">
        <v>51870953.646650001</v>
      </c>
      <c r="M68" s="68">
        <v>0</v>
      </c>
      <c r="N68" s="68">
        <v>3.5480089943137783E-2</v>
      </c>
      <c r="O68" s="68">
        <v>2.8619372939485532E-2</v>
      </c>
      <c r="P68" s="68">
        <v>0</v>
      </c>
      <c r="Q68" s="68">
        <v>2.7579575819465475E-4</v>
      </c>
      <c r="R68" s="68">
        <v>1.5250819118229242E-3</v>
      </c>
    </row>
    <row r="69" spans="1:18" x14ac:dyDescent="0.45">
      <c r="A69" s="285">
        <v>150</v>
      </c>
      <c r="B69" s="258">
        <v>66</v>
      </c>
      <c r="C69" s="258" t="s">
        <v>406</v>
      </c>
      <c r="D69" s="261">
        <v>0</v>
      </c>
      <c r="E69" s="261">
        <v>0</v>
      </c>
      <c r="F69" s="261">
        <v>0</v>
      </c>
      <c r="G69" s="262">
        <v>525.78098799999998</v>
      </c>
      <c r="H69" s="262">
        <v>525.78098799999998</v>
      </c>
      <c r="I69" s="261">
        <v>0</v>
      </c>
      <c r="J69" s="261">
        <v>0</v>
      </c>
      <c r="K69" s="261">
        <v>0</v>
      </c>
      <c r="L69" s="296">
        <v>6122</v>
      </c>
      <c r="M69" s="286">
        <v>0</v>
      </c>
      <c r="N69" s="286">
        <v>0</v>
      </c>
      <c r="O69" s="286">
        <v>0</v>
      </c>
      <c r="P69" s="286">
        <v>0</v>
      </c>
      <c r="Q69" s="286">
        <v>0</v>
      </c>
      <c r="R69" s="286">
        <v>0</v>
      </c>
    </row>
    <row r="70" spans="1:18" x14ac:dyDescent="0.45">
      <c r="A70" s="352">
        <v>108</v>
      </c>
      <c r="B70" s="164">
        <v>67</v>
      </c>
      <c r="C70" s="164" t="s">
        <v>394</v>
      </c>
      <c r="D70" s="259">
        <v>0</v>
      </c>
      <c r="E70" s="259">
        <v>0.22536586278741907</v>
      </c>
      <c r="F70" s="259">
        <v>0.81540927975247335</v>
      </c>
      <c r="G70" s="260">
        <v>0</v>
      </c>
      <c r="H70" s="260">
        <v>0</v>
      </c>
      <c r="I70" s="259">
        <v>0</v>
      </c>
      <c r="J70" s="259">
        <v>4.1445233211641209E-2</v>
      </c>
      <c r="K70" s="259">
        <v>1.8915008655900411E-2</v>
      </c>
      <c r="L70" s="57">
        <v>286476.19038799999</v>
      </c>
      <c r="M70" s="68">
        <v>0</v>
      </c>
      <c r="N70" s="68">
        <v>4.3962938843652638E-5</v>
      </c>
      <c r="O70" s="68">
        <v>1.5906485505357563E-4</v>
      </c>
      <c r="P70" s="68">
        <v>0</v>
      </c>
      <c r="Q70" s="68">
        <v>8.0848724403437855E-6</v>
      </c>
      <c r="R70" s="68">
        <v>3.6898195604313651E-6</v>
      </c>
    </row>
    <row r="71" spans="1:18" x14ac:dyDescent="0.45">
      <c r="A71" s="285">
        <v>110</v>
      </c>
      <c r="B71" s="258">
        <v>68</v>
      </c>
      <c r="C71" s="258" t="s">
        <v>392</v>
      </c>
      <c r="D71" s="261">
        <v>0</v>
      </c>
      <c r="E71" s="261">
        <v>1.4757566427798696</v>
      </c>
      <c r="F71" s="261">
        <v>1.1955636653287425</v>
      </c>
      <c r="G71" s="262">
        <v>0</v>
      </c>
      <c r="H71" s="262">
        <v>0</v>
      </c>
      <c r="I71" s="261">
        <v>0</v>
      </c>
      <c r="J71" s="261">
        <v>6.0425800474006834E-5</v>
      </c>
      <c r="K71" s="261">
        <v>3.3795722951977358E-2</v>
      </c>
      <c r="L71" s="296">
        <v>1616652.095587</v>
      </c>
      <c r="M71" s="286">
        <v>0</v>
      </c>
      <c r="N71" s="286">
        <v>1.6245809937677608E-3</v>
      </c>
      <c r="O71" s="286">
        <v>1.3161316379872231E-3</v>
      </c>
      <c r="P71" s="286">
        <v>0</v>
      </c>
      <c r="Q71" s="286">
        <v>6.6519508798116535E-8</v>
      </c>
      <c r="R71" s="286">
        <v>3.7203890930825381E-5</v>
      </c>
    </row>
    <row r="72" spans="1:18" x14ac:dyDescent="0.45">
      <c r="A72" s="352">
        <v>154</v>
      </c>
      <c r="B72" s="164">
        <v>69</v>
      </c>
      <c r="C72" s="164" t="s">
        <v>407</v>
      </c>
      <c r="D72" s="259">
        <v>0</v>
      </c>
      <c r="E72" s="259">
        <v>2.8950372607566464</v>
      </c>
      <c r="F72" s="259">
        <v>2.2091659345962062</v>
      </c>
      <c r="G72" s="260">
        <v>0</v>
      </c>
      <c r="H72" s="260">
        <v>0</v>
      </c>
      <c r="I72" s="259">
        <v>0</v>
      </c>
      <c r="J72" s="259">
        <v>0.15814853253895667</v>
      </c>
      <c r="K72" s="259">
        <v>0.11151494334588763</v>
      </c>
      <c r="L72" s="57">
        <v>3598515.4275019998</v>
      </c>
      <c r="M72" s="68">
        <v>0</v>
      </c>
      <c r="N72" s="68">
        <v>7.0939411016077234E-3</v>
      </c>
      <c r="O72" s="68">
        <v>5.4132957928174361E-3</v>
      </c>
      <c r="P72" s="68">
        <v>0</v>
      </c>
      <c r="Q72" s="68">
        <v>3.8752398469781094E-4</v>
      </c>
      <c r="R72" s="68">
        <v>2.7325397526596683E-4</v>
      </c>
    </row>
    <row r="73" spans="1:18" x14ac:dyDescent="0.45">
      <c r="A73" s="285">
        <v>231</v>
      </c>
      <c r="B73" s="258">
        <v>70</v>
      </c>
      <c r="C73" s="258" t="s">
        <v>434</v>
      </c>
      <c r="D73" s="261">
        <v>0</v>
      </c>
      <c r="E73" s="261">
        <v>1.8698677406474449</v>
      </c>
      <c r="F73" s="261">
        <v>0</v>
      </c>
      <c r="G73" s="262">
        <v>0</v>
      </c>
      <c r="H73" s="262">
        <v>0</v>
      </c>
      <c r="I73" s="261">
        <v>0</v>
      </c>
      <c r="J73" s="261">
        <v>0</v>
      </c>
      <c r="K73" s="261">
        <v>0</v>
      </c>
      <c r="L73" s="296">
        <v>4785152.2652690001</v>
      </c>
      <c r="M73" s="286">
        <v>0</v>
      </c>
      <c r="N73" s="286">
        <v>6.0927969167876763E-3</v>
      </c>
      <c r="O73" s="286">
        <v>0</v>
      </c>
      <c r="P73" s="286">
        <v>0</v>
      </c>
      <c r="Q73" s="286">
        <v>0</v>
      </c>
      <c r="R73" s="286">
        <v>0</v>
      </c>
    </row>
    <row r="74" spans="1:18" x14ac:dyDescent="0.45">
      <c r="A74" s="352">
        <v>223</v>
      </c>
      <c r="B74" s="164">
        <v>71</v>
      </c>
      <c r="C74" s="164" t="s">
        <v>429</v>
      </c>
      <c r="D74" s="259">
        <v>0</v>
      </c>
      <c r="E74" s="259">
        <v>1.8492506178718</v>
      </c>
      <c r="F74" s="259">
        <v>0.86423448140338144</v>
      </c>
      <c r="G74" s="260">
        <v>0</v>
      </c>
      <c r="H74" s="260">
        <v>0</v>
      </c>
      <c r="I74" s="259">
        <v>0</v>
      </c>
      <c r="J74" s="259">
        <v>2.1323822556488195E-2</v>
      </c>
      <c r="K74" s="259">
        <v>2.6618681780469146E-2</v>
      </c>
      <c r="L74" s="57">
        <v>464872.550552</v>
      </c>
      <c r="M74" s="68">
        <v>0</v>
      </c>
      <c r="N74" s="68">
        <v>5.8538248945842752E-4</v>
      </c>
      <c r="O74" s="68">
        <v>2.7357445622051255E-4</v>
      </c>
      <c r="P74" s="68">
        <v>0</v>
      </c>
      <c r="Q74" s="68">
        <v>6.7500814720572345E-6</v>
      </c>
      <c r="R74" s="68">
        <v>8.426175476791406E-6</v>
      </c>
    </row>
    <row r="75" spans="1:18" x14ac:dyDescent="0.45">
      <c r="A75" s="288"/>
      <c r="B75" s="382" t="s">
        <v>27</v>
      </c>
      <c r="C75" s="382"/>
      <c r="D75" s="161">
        <v>8.4473990708867214E-2</v>
      </c>
      <c r="E75" s="161">
        <v>1.5373921966164101</v>
      </c>
      <c r="F75" s="161">
        <v>1.11873223215496</v>
      </c>
      <c r="G75" s="263">
        <v>72403888.44259502</v>
      </c>
      <c r="H75" s="263">
        <v>72276358.807041004</v>
      </c>
      <c r="I75" s="161">
        <v>6.0270663036682427E-3</v>
      </c>
      <c r="J75" s="161">
        <v>7.3033862711698427E-2</v>
      </c>
      <c r="K75" s="161">
        <v>5.374633301504101E-2</v>
      </c>
      <c r="L75" s="57">
        <v>1468554093.8118153</v>
      </c>
      <c r="M75" s="57">
        <v>8.4473990708867214E-2</v>
      </c>
      <c r="N75" s="57">
        <v>1.5373921966164101</v>
      </c>
      <c r="O75" s="57">
        <v>1.11873223215496</v>
      </c>
      <c r="P75" s="57">
        <v>6.0270663036682427E-3</v>
      </c>
      <c r="Q75" s="57">
        <v>7.3033862711698427E-2</v>
      </c>
      <c r="R75" s="57">
        <v>5.374633301504101E-2</v>
      </c>
    </row>
    <row r="76" spans="1:18" x14ac:dyDescent="0.45">
      <c r="A76" s="352">
        <v>120</v>
      </c>
      <c r="B76" s="164">
        <v>72</v>
      </c>
      <c r="C76" s="164" t="s">
        <v>454</v>
      </c>
      <c r="D76" s="259">
        <v>4.719574852917499</v>
      </c>
      <c r="E76" s="259">
        <v>1.2240701452196228</v>
      </c>
      <c r="F76" s="259">
        <v>1.9727965606107534</v>
      </c>
      <c r="G76" s="260">
        <v>4392.6042280000001</v>
      </c>
      <c r="H76" s="260">
        <v>4.4807600000000001</v>
      </c>
      <c r="I76" s="259">
        <v>4.7940486508803837E-2</v>
      </c>
      <c r="J76" s="259">
        <v>0</v>
      </c>
      <c r="K76" s="259">
        <v>0.24447836286599237</v>
      </c>
      <c r="L76" s="57">
        <v>5849.7023680000002</v>
      </c>
      <c r="M76" s="68">
        <v>3.0962507771732763E-3</v>
      </c>
      <c r="N76" s="68">
        <v>8.0304439627819043E-4</v>
      </c>
      <c r="O76" s="68">
        <v>1.2942421879843396E-3</v>
      </c>
      <c r="P76" s="68">
        <v>3.1451088972387062E-5</v>
      </c>
      <c r="Q76" s="68">
        <v>0</v>
      </c>
      <c r="R76" s="68">
        <v>1.6038866733047901E-4</v>
      </c>
    </row>
    <row r="77" spans="1:18" x14ac:dyDescent="0.45">
      <c r="A77" s="285">
        <v>153</v>
      </c>
      <c r="B77" s="258">
        <v>73</v>
      </c>
      <c r="C77" s="258" t="s">
        <v>460</v>
      </c>
      <c r="D77" s="261">
        <v>1.6196112451376841</v>
      </c>
      <c r="E77" s="261">
        <v>0.3018623922508325</v>
      </c>
      <c r="F77" s="261">
        <v>0.36738496651262698</v>
      </c>
      <c r="G77" s="262">
        <v>59962.154984000001</v>
      </c>
      <c r="H77" s="262">
        <v>62302.653101000004</v>
      </c>
      <c r="I77" s="261">
        <v>0.3362503400707389</v>
      </c>
      <c r="J77" s="261">
        <v>0</v>
      </c>
      <c r="K77" s="261">
        <v>0</v>
      </c>
      <c r="L77" s="296">
        <v>109579.22684800001</v>
      </c>
      <c r="M77" s="286">
        <v>1.9903914420528961E-2</v>
      </c>
      <c r="N77" s="286">
        <v>3.7096823328279316E-3</v>
      </c>
      <c r="O77" s="286">
        <v>4.5149099543542589E-3</v>
      </c>
      <c r="P77" s="286">
        <v>4.1322866908551237E-3</v>
      </c>
      <c r="Q77" s="286">
        <v>0</v>
      </c>
      <c r="R77" s="286">
        <v>0</v>
      </c>
    </row>
    <row r="78" spans="1:18" x14ac:dyDescent="0.45">
      <c r="A78" s="352">
        <v>101</v>
      </c>
      <c r="B78" s="164">
        <v>74</v>
      </c>
      <c r="C78" s="164" t="s">
        <v>451</v>
      </c>
      <c r="D78" s="259">
        <v>1.444653236073399</v>
      </c>
      <c r="E78" s="259">
        <v>0.47217159506540202</v>
      </c>
      <c r="F78" s="259">
        <v>0.22897526501766785</v>
      </c>
      <c r="G78" s="260">
        <v>97295.657147999998</v>
      </c>
      <c r="H78" s="260">
        <v>91539.939599999998</v>
      </c>
      <c r="I78" s="259">
        <v>2.9256989028273853E-2</v>
      </c>
      <c r="J78" s="259">
        <v>0</v>
      </c>
      <c r="K78" s="259">
        <v>0.16569387577315098</v>
      </c>
      <c r="L78" s="57">
        <v>92606.651996999994</v>
      </c>
      <c r="M78" s="68">
        <v>1.5003938611839223E-2</v>
      </c>
      <c r="N78" s="68">
        <v>4.9038990463006575E-3</v>
      </c>
      <c r="O78" s="68">
        <v>2.378100663999174E-3</v>
      </c>
      <c r="P78" s="68">
        <v>3.0385843217338812E-4</v>
      </c>
      <c r="Q78" s="68">
        <v>0</v>
      </c>
      <c r="R78" s="68">
        <v>1.7208702257264466E-3</v>
      </c>
    </row>
    <row r="79" spans="1:18" x14ac:dyDescent="0.45">
      <c r="A79" s="285">
        <v>143</v>
      </c>
      <c r="B79" s="258">
        <v>75</v>
      </c>
      <c r="C79" s="258" t="s">
        <v>457</v>
      </c>
      <c r="D79" s="261">
        <v>0.97165094014443054</v>
      </c>
      <c r="E79" s="261">
        <v>0</v>
      </c>
      <c r="F79" s="261">
        <v>0.47385968328818306</v>
      </c>
      <c r="G79" s="262">
        <v>63274.941339999998</v>
      </c>
      <c r="H79" s="262">
        <v>58297.896439999997</v>
      </c>
      <c r="I79" s="261">
        <v>1.3444817599797284E-2</v>
      </c>
      <c r="J79" s="261">
        <v>0</v>
      </c>
      <c r="K79" s="261">
        <v>5.2960313160311141E-2</v>
      </c>
      <c r="L79" s="296">
        <v>93922.167119999998</v>
      </c>
      <c r="M79" s="286">
        <v>1.0234764647291006E-2</v>
      </c>
      <c r="N79" s="286">
        <v>0</v>
      </c>
      <c r="O79" s="286">
        <v>4.9913421928799934E-3</v>
      </c>
      <c r="P79" s="286">
        <v>1.4161931839352414E-4</v>
      </c>
      <c r="Q79" s="286">
        <v>0</v>
      </c>
      <c r="R79" s="286">
        <v>5.5785088908784711E-4</v>
      </c>
    </row>
    <row r="80" spans="1:18" x14ac:dyDescent="0.45">
      <c r="A80" s="352">
        <v>140</v>
      </c>
      <c r="B80" s="164">
        <v>76</v>
      </c>
      <c r="C80" s="164" t="s">
        <v>464</v>
      </c>
      <c r="D80" s="259">
        <v>0.87356586256095015</v>
      </c>
      <c r="E80" s="259">
        <v>1.1475582886619975</v>
      </c>
      <c r="F80" s="259">
        <v>4.8481207223110716E-2</v>
      </c>
      <c r="G80" s="260">
        <v>48234.186514000001</v>
      </c>
      <c r="H80" s="260">
        <v>38910.607961000002</v>
      </c>
      <c r="I80" s="259">
        <v>0.32301544052842757</v>
      </c>
      <c r="J80" s="259">
        <v>0</v>
      </c>
      <c r="K80" s="259">
        <v>1.1352752546985208E-2</v>
      </c>
      <c r="L80" s="57">
        <v>109580.57055</v>
      </c>
      <c r="M80" s="68">
        <v>1.0735658592117536E-2</v>
      </c>
      <c r="N80" s="68">
        <v>1.4102879393103913E-2</v>
      </c>
      <c r="O80" s="68">
        <v>5.9580818251663849E-4</v>
      </c>
      <c r="P80" s="68">
        <v>3.9696875051063382E-3</v>
      </c>
      <c r="Q80" s="68">
        <v>0</v>
      </c>
      <c r="R80" s="68">
        <v>1.39519274560391E-4</v>
      </c>
    </row>
    <row r="81" spans="1:18" x14ac:dyDescent="0.45">
      <c r="A81" s="285">
        <v>151</v>
      </c>
      <c r="B81" s="258">
        <v>77</v>
      </c>
      <c r="C81" s="258" t="s">
        <v>459</v>
      </c>
      <c r="D81" s="261">
        <v>0.79365089310116399</v>
      </c>
      <c r="E81" s="261">
        <v>0</v>
      </c>
      <c r="F81" s="261">
        <v>0.16537502813294888</v>
      </c>
      <c r="G81" s="262">
        <v>108230.47695900001</v>
      </c>
      <c r="H81" s="262">
        <v>104885.389293</v>
      </c>
      <c r="I81" s="261">
        <v>8.1350828419847112E-3</v>
      </c>
      <c r="J81" s="261">
        <v>0</v>
      </c>
      <c r="K81" s="261">
        <v>0</v>
      </c>
      <c r="L81" s="296">
        <v>249173.39558899999</v>
      </c>
      <c r="M81" s="286">
        <v>2.2178422891671802E-2</v>
      </c>
      <c r="N81" s="286">
        <v>0</v>
      </c>
      <c r="O81" s="286">
        <v>4.6213736310722515E-3</v>
      </c>
      <c r="P81" s="286">
        <v>2.2733333899911868E-4</v>
      </c>
      <c r="Q81" s="286">
        <v>0</v>
      </c>
      <c r="R81" s="286">
        <v>0</v>
      </c>
    </row>
    <row r="82" spans="1:18" x14ac:dyDescent="0.45">
      <c r="A82" s="352">
        <v>166</v>
      </c>
      <c r="B82" s="164">
        <v>78</v>
      </c>
      <c r="C82" s="164" t="s">
        <v>461</v>
      </c>
      <c r="D82" s="259">
        <v>0.71078485950350789</v>
      </c>
      <c r="E82" s="259">
        <v>1.8209390178089584</v>
      </c>
      <c r="F82" s="259">
        <v>0.21303831624392877</v>
      </c>
      <c r="G82" s="260">
        <v>53914.754940999999</v>
      </c>
      <c r="H82" s="260">
        <v>51530.436222999997</v>
      </c>
      <c r="I82" s="259">
        <v>7.3190400996919314E-2</v>
      </c>
      <c r="J82" s="259">
        <v>0</v>
      </c>
      <c r="K82" s="259">
        <v>1.3260366238686592E-2</v>
      </c>
      <c r="L82" s="57">
        <v>102172.136402</v>
      </c>
      <c r="M82" s="68">
        <v>8.1446068109399267E-3</v>
      </c>
      <c r="N82" s="68">
        <v>2.0865430838119745E-2</v>
      </c>
      <c r="O82" s="68">
        <v>2.4411230744046442E-3</v>
      </c>
      <c r="P82" s="68">
        <v>8.386602928927351E-4</v>
      </c>
      <c r="Q82" s="68">
        <v>0</v>
      </c>
      <c r="R82" s="68">
        <v>1.5194537100664238E-4</v>
      </c>
    </row>
    <row r="83" spans="1:18" x14ac:dyDescent="0.45">
      <c r="A83" s="285">
        <v>135</v>
      </c>
      <c r="B83" s="258">
        <v>79</v>
      </c>
      <c r="C83" s="258" t="s">
        <v>456</v>
      </c>
      <c r="D83" s="261">
        <v>0.68870658911250571</v>
      </c>
      <c r="E83" s="261">
        <v>1.3246183280367358</v>
      </c>
      <c r="F83" s="261">
        <v>0.25960597251965201</v>
      </c>
      <c r="G83" s="262">
        <v>50640.462298999999</v>
      </c>
      <c r="H83" s="262">
        <v>50142.474111000003</v>
      </c>
      <c r="I83" s="261">
        <v>4.4742132914206471E-2</v>
      </c>
      <c r="J83" s="261">
        <v>5.422350493521905E-3</v>
      </c>
      <c r="K83" s="261">
        <v>2.9439477956795544E-2</v>
      </c>
      <c r="L83" s="296">
        <v>119979.36841</v>
      </c>
      <c r="M83" s="286">
        <v>9.2670240442024234E-3</v>
      </c>
      <c r="N83" s="286">
        <v>1.7823656821878295E-2</v>
      </c>
      <c r="O83" s="286">
        <v>3.4931781216996113E-3</v>
      </c>
      <c r="P83" s="286">
        <v>6.0203637958387455E-4</v>
      </c>
      <c r="Q83" s="286">
        <v>7.2961480540375349E-5</v>
      </c>
      <c r="R83" s="286">
        <v>3.9612856096810892E-4</v>
      </c>
    </row>
    <row r="84" spans="1:18" x14ac:dyDescent="0.45">
      <c r="A84" s="352">
        <v>128</v>
      </c>
      <c r="B84" s="164">
        <v>80</v>
      </c>
      <c r="C84" s="164" t="s">
        <v>455</v>
      </c>
      <c r="D84" s="259">
        <v>0.66280665892087032</v>
      </c>
      <c r="E84" s="259">
        <v>1.3298738547568254</v>
      </c>
      <c r="F84" s="259">
        <v>0.1840005237211603</v>
      </c>
      <c r="G84" s="260">
        <v>48998.692366000003</v>
      </c>
      <c r="H84" s="260">
        <v>38517.497485</v>
      </c>
      <c r="I84" s="259">
        <v>3.2142751776979527E-2</v>
      </c>
      <c r="J84" s="259">
        <v>1.9355762033032586E-2</v>
      </c>
      <c r="K84" s="259">
        <v>0</v>
      </c>
      <c r="L84" s="57">
        <v>92607.828124000007</v>
      </c>
      <c r="M84" s="68">
        <v>6.8838919083710082E-3</v>
      </c>
      <c r="N84" s="68">
        <v>1.3812033637108668E-2</v>
      </c>
      <c r="O84" s="68">
        <v>1.911024428213148E-3</v>
      </c>
      <c r="P84" s="68">
        <v>3.3383374456523587E-4</v>
      </c>
      <c r="Q84" s="68">
        <v>2.0102841733135804E-4</v>
      </c>
      <c r="R84" s="68">
        <v>0</v>
      </c>
    </row>
    <row r="85" spans="1:18" x14ac:dyDescent="0.45">
      <c r="A85" s="285">
        <v>65</v>
      </c>
      <c r="B85" s="258">
        <v>81</v>
      </c>
      <c r="C85" s="258" t="s">
        <v>36</v>
      </c>
      <c r="D85" s="261">
        <v>0.64400668441133357</v>
      </c>
      <c r="E85" s="261">
        <v>0.37022960429897411</v>
      </c>
      <c r="F85" s="261">
        <v>0.17822178798241328</v>
      </c>
      <c r="G85" s="262">
        <v>63003.124767000001</v>
      </c>
      <c r="H85" s="262">
        <v>60893.408867999999</v>
      </c>
      <c r="I85" s="261">
        <v>5.0325443484254051E-2</v>
      </c>
      <c r="J85" s="261">
        <v>0</v>
      </c>
      <c r="K85" s="261">
        <v>2.7472262654109755E-3</v>
      </c>
      <c r="L85" s="296">
        <v>102944.751088</v>
      </c>
      <c r="M85" s="286">
        <v>7.435224108594706E-3</v>
      </c>
      <c r="N85" s="286">
        <v>4.2743967512005009E-3</v>
      </c>
      <c r="O85" s="286">
        <v>2.0576167402593707E-3</v>
      </c>
      <c r="P85" s="286">
        <v>5.8102029020377823E-4</v>
      </c>
      <c r="Q85" s="286">
        <v>0</v>
      </c>
      <c r="R85" s="286">
        <v>3.1717439360150856E-5</v>
      </c>
    </row>
    <row r="86" spans="1:18" x14ac:dyDescent="0.45">
      <c r="A86" s="352">
        <v>32</v>
      </c>
      <c r="B86" s="164">
        <v>82</v>
      </c>
      <c r="C86" s="164" t="s">
        <v>449</v>
      </c>
      <c r="D86" s="259">
        <v>0.59488533279553224</v>
      </c>
      <c r="E86" s="259">
        <v>1.4291338031183967</v>
      </c>
      <c r="F86" s="259">
        <v>2.0168341237470393E-2</v>
      </c>
      <c r="G86" s="260">
        <v>61854.136312000002</v>
      </c>
      <c r="H86" s="260">
        <v>61854</v>
      </c>
      <c r="I86" s="259">
        <v>0</v>
      </c>
      <c r="J86" s="259">
        <v>0</v>
      </c>
      <c r="K86" s="259">
        <v>0</v>
      </c>
      <c r="L86" s="57">
        <v>135578.055636</v>
      </c>
      <c r="M86" s="68">
        <v>9.0452826616223541E-3</v>
      </c>
      <c r="N86" s="68">
        <v>2.1730102421147358E-2</v>
      </c>
      <c r="O86" s="68">
        <v>3.0666136354663904E-4</v>
      </c>
      <c r="P86" s="68">
        <v>0</v>
      </c>
      <c r="Q86" s="68">
        <v>0</v>
      </c>
      <c r="R86" s="68">
        <v>0</v>
      </c>
    </row>
    <row r="87" spans="1:18" x14ac:dyDescent="0.45">
      <c r="A87" s="285">
        <v>145</v>
      </c>
      <c r="B87" s="258">
        <v>83</v>
      </c>
      <c r="C87" s="258" t="s">
        <v>458</v>
      </c>
      <c r="D87" s="261">
        <v>0.53750328109586065</v>
      </c>
      <c r="E87" s="261">
        <v>0.51046246333248835</v>
      </c>
      <c r="F87" s="261">
        <v>0.37892297106435374</v>
      </c>
      <c r="G87" s="262">
        <v>89940.415598000007</v>
      </c>
      <c r="H87" s="262">
        <v>88672.610442999998</v>
      </c>
      <c r="I87" s="261">
        <v>5.7222429233755492E-2</v>
      </c>
      <c r="J87" s="261">
        <v>2.000254566282696E-2</v>
      </c>
      <c r="K87" s="261">
        <v>3.667027302233819E-2</v>
      </c>
      <c r="L87" s="296">
        <v>156096.09205000001</v>
      </c>
      <c r="M87" s="286">
        <v>9.4096318145868267E-3</v>
      </c>
      <c r="N87" s="286">
        <v>8.9362502594083869E-3</v>
      </c>
      <c r="O87" s="286">
        <v>6.6334955882232389E-3</v>
      </c>
      <c r="P87" s="286">
        <v>1.0017464256741179E-3</v>
      </c>
      <c r="Q87" s="286">
        <v>3.5016826252283836E-4</v>
      </c>
      <c r="R87" s="286">
        <v>6.419565792734949E-4</v>
      </c>
    </row>
    <row r="88" spans="1:18" x14ac:dyDescent="0.45">
      <c r="A88" s="352">
        <v>165</v>
      </c>
      <c r="B88" s="164">
        <v>84</v>
      </c>
      <c r="C88" s="164" t="s">
        <v>465</v>
      </c>
      <c r="D88" s="259">
        <v>0.44116039629204051</v>
      </c>
      <c r="E88" s="259">
        <v>2.9212533698678569</v>
      </c>
      <c r="F88" s="259">
        <v>1.3136341538869492</v>
      </c>
      <c r="G88" s="260">
        <v>100000.99842</v>
      </c>
      <c r="H88" s="260">
        <v>97103.695844000002</v>
      </c>
      <c r="I88" s="259">
        <v>7.3586692301632395E-2</v>
      </c>
      <c r="J88" s="259">
        <v>0.10847135552192201</v>
      </c>
      <c r="K88" s="259">
        <v>8.4193137165965617E-2</v>
      </c>
      <c r="L88" s="57">
        <v>209453.18275000001</v>
      </c>
      <c r="M88" s="68">
        <v>1.0362939498004192E-2</v>
      </c>
      <c r="N88" s="68">
        <v>6.8620783245106648E-2</v>
      </c>
      <c r="O88" s="68">
        <v>3.0857509816522015E-2</v>
      </c>
      <c r="P88" s="68">
        <v>1.7285650447989359E-3</v>
      </c>
      <c r="Q88" s="68">
        <v>2.5480122512993165E-3</v>
      </c>
      <c r="R88" s="68">
        <v>1.9777124010481161E-3</v>
      </c>
    </row>
    <row r="89" spans="1:18" x14ac:dyDescent="0.45">
      <c r="A89" s="285">
        <v>179</v>
      </c>
      <c r="B89" s="258">
        <v>85</v>
      </c>
      <c r="C89" s="258" t="s">
        <v>462</v>
      </c>
      <c r="D89" s="261">
        <v>0.42182168095359673</v>
      </c>
      <c r="E89" s="261">
        <v>1.6490202336120507</v>
      </c>
      <c r="F89" s="261">
        <v>0</v>
      </c>
      <c r="G89" s="262">
        <v>44476.930978999997</v>
      </c>
      <c r="H89" s="262">
        <v>47249.852486999996</v>
      </c>
      <c r="I89" s="261">
        <v>3.0696459532157182E-2</v>
      </c>
      <c r="J89" s="261">
        <v>0</v>
      </c>
      <c r="K89" s="261">
        <v>0</v>
      </c>
      <c r="L89" s="296">
        <v>177713.49170300001</v>
      </c>
      <c r="M89" s="286">
        <v>8.4071496549815421E-3</v>
      </c>
      <c r="N89" s="286">
        <v>3.2865925375690261E-2</v>
      </c>
      <c r="O89" s="286">
        <v>0</v>
      </c>
      <c r="P89" s="286">
        <v>6.1179816215591715E-4</v>
      </c>
      <c r="Q89" s="286">
        <v>0</v>
      </c>
      <c r="R89" s="286">
        <v>0</v>
      </c>
    </row>
    <row r="90" spans="1:18" x14ac:dyDescent="0.45">
      <c r="A90" s="352">
        <v>180</v>
      </c>
      <c r="B90" s="164">
        <v>86</v>
      </c>
      <c r="C90" s="164" t="s">
        <v>463</v>
      </c>
      <c r="D90" s="259">
        <v>0.35867615541020814</v>
      </c>
      <c r="E90" s="259">
        <v>0.56970233567357931</v>
      </c>
      <c r="F90" s="259">
        <v>6.3286403711139652E-2</v>
      </c>
      <c r="G90" s="260">
        <v>47401.517604000001</v>
      </c>
      <c r="H90" s="260">
        <v>32936.215698</v>
      </c>
      <c r="I90" s="259">
        <v>4.4782872505994657E-3</v>
      </c>
      <c r="J90" s="259">
        <v>0</v>
      </c>
      <c r="K90" s="259">
        <v>6.7592634484006696E-3</v>
      </c>
      <c r="L90" s="57">
        <v>108639.259993</v>
      </c>
      <c r="M90" s="68">
        <v>4.3700739392311351E-3</v>
      </c>
      <c r="N90" s="68">
        <v>6.941195540023792E-3</v>
      </c>
      <c r="O90" s="68">
        <v>7.7107513112883313E-4</v>
      </c>
      <c r="P90" s="68">
        <v>5.4562998155964929E-5</v>
      </c>
      <c r="Q90" s="68">
        <v>0</v>
      </c>
      <c r="R90" s="68">
        <v>8.2354181059153447E-5</v>
      </c>
    </row>
    <row r="91" spans="1:18" x14ac:dyDescent="0.45">
      <c r="A91" s="285">
        <v>204</v>
      </c>
      <c r="B91" s="258">
        <v>87</v>
      </c>
      <c r="C91" s="258" t="s">
        <v>466</v>
      </c>
      <c r="D91" s="261">
        <v>0.1995389742202755</v>
      </c>
      <c r="E91" s="261">
        <v>0</v>
      </c>
      <c r="F91" s="261">
        <v>0</v>
      </c>
      <c r="G91" s="262">
        <v>46605.055397999997</v>
      </c>
      <c r="H91" s="262">
        <v>45575.350812999997</v>
      </c>
      <c r="I91" s="261">
        <v>2.196376012887441E-3</v>
      </c>
      <c r="J91" s="261">
        <v>0</v>
      </c>
      <c r="K91" s="261">
        <v>0</v>
      </c>
      <c r="L91" s="296">
        <v>81675.792593999999</v>
      </c>
      <c r="M91" s="286">
        <v>1.827765911353718E-3</v>
      </c>
      <c r="N91" s="286">
        <v>0</v>
      </c>
      <c r="O91" s="286">
        <v>0</v>
      </c>
      <c r="P91" s="286">
        <v>2.0118682180048727E-5</v>
      </c>
      <c r="Q91" s="286">
        <v>0</v>
      </c>
      <c r="R91" s="286">
        <v>0</v>
      </c>
    </row>
    <row r="92" spans="1:18" x14ac:dyDescent="0.45">
      <c r="A92" s="352">
        <v>213</v>
      </c>
      <c r="B92" s="164">
        <v>88</v>
      </c>
      <c r="C92" s="164" t="s">
        <v>467</v>
      </c>
      <c r="D92" s="259">
        <v>0.15351874148115291</v>
      </c>
      <c r="E92" s="259">
        <v>5.4477039873301967E-5</v>
      </c>
      <c r="F92" s="259">
        <v>0</v>
      </c>
      <c r="G92" s="260">
        <v>93481.288879999993</v>
      </c>
      <c r="H92" s="260">
        <v>90671.702269000001</v>
      </c>
      <c r="I92" s="259">
        <v>0</v>
      </c>
      <c r="J92" s="259">
        <v>0</v>
      </c>
      <c r="K92" s="259">
        <v>0</v>
      </c>
      <c r="L92" s="57">
        <v>253900.58757100001</v>
      </c>
      <c r="M92" s="68">
        <v>4.9329162605603449E-3</v>
      </c>
      <c r="N92" s="68">
        <v>1.7504747187573635E-6</v>
      </c>
      <c r="O92" s="68">
        <v>0</v>
      </c>
      <c r="P92" s="68">
        <v>0</v>
      </c>
      <c r="Q92" s="68">
        <v>0</v>
      </c>
      <c r="R92" s="68">
        <v>0</v>
      </c>
    </row>
    <row r="93" spans="1:18" x14ac:dyDescent="0.45">
      <c r="A93" s="285">
        <v>17</v>
      </c>
      <c r="B93" s="258">
        <v>89</v>
      </c>
      <c r="C93" s="258" t="s">
        <v>450</v>
      </c>
      <c r="D93" s="261">
        <v>8.709461102715188E-2</v>
      </c>
      <c r="E93" s="261">
        <v>1.5870581484897286</v>
      </c>
      <c r="F93" s="261">
        <v>1.9962066194921444</v>
      </c>
      <c r="G93" s="262">
        <v>1655275.3108079999</v>
      </c>
      <c r="H93" s="262">
        <v>1360142.7521250001</v>
      </c>
      <c r="I93" s="261">
        <v>1.1009868614713557E-2</v>
      </c>
      <c r="J93" s="261">
        <v>1.0064861966071828E-3</v>
      </c>
      <c r="K93" s="261">
        <v>8.2480418806029063E-2</v>
      </c>
      <c r="L93" s="296">
        <v>6690052.639831</v>
      </c>
      <c r="M93" s="286">
        <v>6.534619422180267E-2</v>
      </c>
      <c r="N93" s="286">
        <v>1.190753466711886</v>
      </c>
      <c r="O93" s="286">
        <v>1.4977333720856223</v>
      </c>
      <c r="P93" s="286">
        <v>8.260591606859706E-3</v>
      </c>
      <c r="Q93" s="286">
        <v>7.5515628015782195E-4</v>
      </c>
      <c r="R93" s="286">
        <v>6.1884213078512149E-2</v>
      </c>
    </row>
    <row r="94" spans="1:18" x14ac:dyDescent="0.45">
      <c r="A94" s="352">
        <v>111</v>
      </c>
      <c r="B94" s="164">
        <v>90</v>
      </c>
      <c r="C94" s="164" t="s">
        <v>452</v>
      </c>
      <c r="D94" s="259">
        <v>0</v>
      </c>
      <c r="E94" s="259">
        <v>0</v>
      </c>
      <c r="F94" s="259">
        <v>0</v>
      </c>
      <c r="G94" s="260">
        <v>12334.783598</v>
      </c>
      <c r="H94" s="260">
        <v>12334.783598</v>
      </c>
      <c r="I94" s="259">
        <v>0</v>
      </c>
      <c r="J94" s="259">
        <v>0</v>
      </c>
      <c r="K94" s="259">
        <v>0</v>
      </c>
      <c r="L94" s="57">
        <v>17491.50592</v>
      </c>
      <c r="M94" s="68">
        <v>0</v>
      </c>
      <c r="N94" s="68">
        <v>0</v>
      </c>
      <c r="O94" s="68">
        <v>0</v>
      </c>
      <c r="P94" s="68">
        <v>0</v>
      </c>
      <c r="Q94" s="68">
        <v>0</v>
      </c>
      <c r="R94" s="68">
        <v>0</v>
      </c>
    </row>
    <row r="95" spans="1:18" x14ac:dyDescent="0.45">
      <c r="A95" s="285">
        <v>112</v>
      </c>
      <c r="B95" s="258">
        <v>91</v>
      </c>
      <c r="C95" s="258" t="s">
        <v>453</v>
      </c>
      <c r="D95" s="261">
        <v>0</v>
      </c>
      <c r="E95" s="261">
        <v>0</v>
      </c>
      <c r="F95" s="261">
        <v>0</v>
      </c>
      <c r="G95" s="262">
        <v>533.94666600000005</v>
      </c>
      <c r="H95" s="262">
        <v>533.94666600000005</v>
      </c>
      <c r="I95" s="261">
        <v>0</v>
      </c>
      <c r="J95" s="261">
        <v>0</v>
      </c>
      <c r="K95" s="261">
        <v>0</v>
      </c>
      <c r="L95" s="296">
        <v>7608.9510019999998</v>
      </c>
      <c r="M95" s="286">
        <v>0</v>
      </c>
      <c r="N95" s="286">
        <v>0</v>
      </c>
      <c r="O95" s="286">
        <v>0</v>
      </c>
      <c r="P95" s="286">
        <v>0</v>
      </c>
      <c r="Q95" s="286">
        <v>0</v>
      </c>
      <c r="R95" s="286">
        <v>0</v>
      </c>
    </row>
    <row r="96" spans="1:18" x14ac:dyDescent="0.45">
      <c r="A96" s="18"/>
      <c r="B96" s="382" t="s">
        <v>213</v>
      </c>
      <c r="C96" s="382"/>
      <c r="D96" s="161">
        <v>0.22658565077487264</v>
      </c>
      <c r="E96" s="161">
        <v>1.410144497244799</v>
      </c>
      <c r="F96" s="161">
        <v>1.5646008331624264</v>
      </c>
      <c r="G96" s="263">
        <v>2749851.4398090001</v>
      </c>
      <c r="H96" s="263">
        <v>2394099.6937850001</v>
      </c>
      <c r="I96" s="161">
        <v>2.2839170001570194E-2</v>
      </c>
      <c r="J96" s="161">
        <v>3.9273266918517106E-3</v>
      </c>
      <c r="K96" s="161">
        <v>6.7744656667932973E-2</v>
      </c>
      <c r="L96" s="57">
        <v>8916625.3575459998</v>
      </c>
      <c r="M96" s="57">
        <v>0.22658565077487264</v>
      </c>
      <c r="N96" s="57">
        <v>1.410144497244799</v>
      </c>
      <c r="O96" s="57">
        <v>1.5646008331624264</v>
      </c>
      <c r="P96" s="57">
        <v>2.2839170001570194E-2</v>
      </c>
      <c r="Q96" s="57">
        <v>3.9273266918517106E-3</v>
      </c>
      <c r="R96" s="57">
        <v>6.7744656667932973E-2</v>
      </c>
    </row>
    <row r="97" spans="1:18" x14ac:dyDescent="0.45">
      <c r="A97" s="352">
        <v>122</v>
      </c>
      <c r="B97" s="164">
        <v>92</v>
      </c>
      <c r="C97" s="164" t="s">
        <v>503</v>
      </c>
      <c r="D97" s="259">
        <v>4.0181279082116106</v>
      </c>
      <c r="E97" s="259">
        <v>0.30765380008224125</v>
      </c>
      <c r="F97" s="259">
        <v>0.50328071085048187</v>
      </c>
      <c r="G97" s="260">
        <v>41396.034080999998</v>
      </c>
      <c r="H97" s="260">
        <v>36401.798476000004</v>
      </c>
      <c r="I97" s="259">
        <v>0.25920819466341788</v>
      </c>
      <c r="J97" s="259">
        <v>0</v>
      </c>
      <c r="K97" s="259">
        <v>3.5354259232717022E-3</v>
      </c>
      <c r="L97" s="57">
        <v>41625.004345000001</v>
      </c>
      <c r="M97" s="68">
        <v>2.116687207044508E-2</v>
      </c>
      <c r="N97" s="68">
        <v>1.6206723073744758E-3</v>
      </c>
      <c r="O97" s="68">
        <v>2.6512044079841641E-3</v>
      </c>
      <c r="P97" s="68">
        <v>1.3654684025460953E-3</v>
      </c>
      <c r="Q97" s="68">
        <v>0</v>
      </c>
      <c r="R97" s="68">
        <v>1.8624073185797215E-5</v>
      </c>
    </row>
    <row r="98" spans="1:18" x14ac:dyDescent="0.45">
      <c r="A98" s="285">
        <v>239</v>
      </c>
      <c r="B98" s="258">
        <v>93</v>
      </c>
      <c r="C98" s="258" t="s">
        <v>540</v>
      </c>
      <c r="D98" s="261">
        <v>3.1831616007174497</v>
      </c>
      <c r="E98" s="261">
        <v>2.2647689557623231E-2</v>
      </c>
      <c r="F98" s="261">
        <v>0.23529628436053443</v>
      </c>
      <c r="G98" s="262">
        <v>40713.443587000002</v>
      </c>
      <c r="H98" s="262">
        <v>37092.171137999998</v>
      </c>
      <c r="I98" s="261">
        <v>0.14705197155897767</v>
      </c>
      <c r="J98" s="261">
        <v>0</v>
      </c>
      <c r="K98" s="261">
        <v>0</v>
      </c>
      <c r="L98" s="296">
        <v>48228.591809999998</v>
      </c>
      <c r="M98" s="286">
        <v>1.9428617774788458E-2</v>
      </c>
      <c r="N98" s="286">
        <v>1.3823153175696623E-4</v>
      </c>
      <c r="O98" s="286">
        <v>1.4361449860536132E-3</v>
      </c>
      <c r="P98" s="286">
        <v>8.9754052945489795E-4</v>
      </c>
      <c r="Q98" s="286">
        <v>0</v>
      </c>
      <c r="R98" s="286">
        <v>0</v>
      </c>
    </row>
    <row r="99" spans="1:18" x14ac:dyDescent="0.45">
      <c r="A99" s="352">
        <v>37</v>
      </c>
      <c r="B99" s="164">
        <v>94</v>
      </c>
      <c r="C99" s="164" t="s">
        <v>485</v>
      </c>
      <c r="D99" s="259">
        <v>2.8553649350340136</v>
      </c>
      <c r="E99" s="259">
        <v>0.2561533704390847</v>
      </c>
      <c r="F99" s="259">
        <v>0.45089672232529376</v>
      </c>
      <c r="G99" s="260">
        <v>13797.928695000001</v>
      </c>
      <c r="H99" s="260">
        <v>10965.158949999999</v>
      </c>
      <c r="I99" s="259">
        <v>0.53115855400747969</v>
      </c>
      <c r="J99" s="259">
        <v>0.3016792549681015</v>
      </c>
      <c r="K99" s="259">
        <v>0.24147539781476865</v>
      </c>
      <c r="L99" s="57">
        <v>14642.625457</v>
      </c>
      <c r="M99" s="68">
        <v>5.2912613290644591E-3</v>
      </c>
      <c r="N99" s="68">
        <v>4.7467642635938816E-4</v>
      </c>
      <c r="O99" s="68">
        <v>8.3555427923377582E-4</v>
      </c>
      <c r="P99" s="68">
        <v>9.8428704574257653E-4</v>
      </c>
      <c r="Q99" s="68">
        <v>5.5904019693184248E-4</v>
      </c>
      <c r="R99" s="68">
        <v>4.4747675461753945E-4</v>
      </c>
    </row>
    <row r="100" spans="1:18" x14ac:dyDescent="0.45">
      <c r="A100" s="285">
        <v>240</v>
      </c>
      <c r="B100" s="258">
        <v>95</v>
      </c>
      <c r="C100" s="258" t="s">
        <v>542</v>
      </c>
      <c r="D100" s="261">
        <v>2.789652949011904</v>
      </c>
      <c r="E100" s="261">
        <v>3.2943763560663815</v>
      </c>
      <c r="F100" s="261">
        <v>1.1116519087550578</v>
      </c>
      <c r="G100" s="262">
        <v>26685.947262999998</v>
      </c>
      <c r="H100" s="262">
        <v>29498.241192000001</v>
      </c>
      <c r="I100" s="261">
        <v>0.43603591458674301</v>
      </c>
      <c r="J100" s="261">
        <v>0</v>
      </c>
      <c r="K100" s="261">
        <v>4.5917439534460813E-3</v>
      </c>
      <c r="L100" s="296">
        <v>44022.483219000002</v>
      </c>
      <c r="M100" s="286">
        <v>1.5541872787110002E-2</v>
      </c>
      <c r="N100" s="286">
        <v>1.8353816469171204E-2</v>
      </c>
      <c r="O100" s="286">
        <v>6.1932981862631679E-3</v>
      </c>
      <c r="P100" s="286">
        <v>2.4292680268772041E-3</v>
      </c>
      <c r="Q100" s="286">
        <v>0</v>
      </c>
      <c r="R100" s="286">
        <v>2.5581784436919942E-5</v>
      </c>
    </row>
    <row r="101" spans="1:18" x14ac:dyDescent="0.45">
      <c r="A101" s="352">
        <v>237</v>
      </c>
      <c r="B101" s="164">
        <v>96</v>
      </c>
      <c r="C101" s="164" t="s">
        <v>541</v>
      </c>
      <c r="D101" s="259">
        <v>2.6801689765735821</v>
      </c>
      <c r="E101" s="259">
        <v>1.0931787784217566</v>
      </c>
      <c r="F101" s="259">
        <v>3.7976735702995174E-2</v>
      </c>
      <c r="G101" s="260">
        <v>33538.613212999997</v>
      </c>
      <c r="H101" s="260">
        <v>34059.236209000002</v>
      </c>
      <c r="I101" s="259">
        <v>0.10487683436048965</v>
      </c>
      <c r="J101" s="259">
        <v>0</v>
      </c>
      <c r="K101" s="259">
        <v>3.6583649922611512E-4</v>
      </c>
      <c r="L101" s="57">
        <v>34889.346268000001</v>
      </c>
      <c r="M101" s="68">
        <v>1.1834056640576756E-2</v>
      </c>
      <c r="N101" s="68">
        <v>4.8268372983924085E-3</v>
      </c>
      <c r="O101" s="68">
        <v>1.6768302493673758E-4</v>
      </c>
      <c r="P101" s="68">
        <v>4.6307468258703172E-4</v>
      </c>
      <c r="Q101" s="68">
        <v>0</v>
      </c>
      <c r="R101" s="68">
        <v>1.6153197394915457E-6</v>
      </c>
    </row>
    <row r="102" spans="1:18" x14ac:dyDescent="0.45">
      <c r="A102" s="285">
        <v>49</v>
      </c>
      <c r="B102" s="258">
        <v>97</v>
      </c>
      <c r="C102" s="258" t="s">
        <v>483</v>
      </c>
      <c r="D102" s="261">
        <v>2.5979838628133858</v>
      </c>
      <c r="E102" s="261">
        <v>0.73545033082774447</v>
      </c>
      <c r="F102" s="261">
        <v>2.4170680109825808E-2</v>
      </c>
      <c r="G102" s="262">
        <v>80478.134351999994</v>
      </c>
      <c r="H102" s="262">
        <v>93648.761992999993</v>
      </c>
      <c r="I102" s="261">
        <v>2.4617982542013379E-2</v>
      </c>
      <c r="J102" s="261">
        <v>0</v>
      </c>
      <c r="K102" s="261">
        <v>0</v>
      </c>
      <c r="L102" s="296">
        <v>95802.38609</v>
      </c>
      <c r="M102" s="286">
        <v>3.1498611560899635E-2</v>
      </c>
      <c r="N102" s="286">
        <v>8.9167852905721653E-3</v>
      </c>
      <c r="O102" s="286">
        <v>2.9305142146560499E-4</v>
      </c>
      <c r="P102" s="286">
        <v>2.9847462896253853E-4</v>
      </c>
      <c r="Q102" s="286">
        <v>0</v>
      </c>
      <c r="R102" s="286">
        <v>0</v>
      </c>
    </row>
    <row r="103" spans="1:18" x14ac:dyDescent="0.45">
      <c r="A103" s="352">
        <v>160</v>
      </c>
      <c r="B103" s="164">
        <v>98</v>
      </c>
      <c r="C103" s="164" t="s">
        <v>520</v>
      </c>
      <c r="D103" s="259">
        <v>2.4579733574592124</v>
      </c>
      <c r="E103" s="259">
        <v>0.74228970451949394</v>
      </c>
      <c r="F103" s="259">
        <v>0.51909523912153277</v>
      </c>
      <c r="G103" s="260">
        <v>80568.529399000006</v>
      </c>
      <c r="H103" s="260">
        <v>84087.281547999999</v>
      </c>
      <c r="I103" s="259">
        <v>0.30021636379095851</v>
      </c>
      <c r="J103" s="259">
        <v>0</v>
      </c>
      <c r="K103" s="259">
        <v>1.0032706623592913E-4</v>
      </c>
      <c r="L103" s="57">
        <v>101608.001411</v>
      </c>
      <c r="M103" s="68">
        <v>3.1607031984372869E-2</v>
      </c>
      <c r="N103" s="68">
        <v>9.5450889901713062E-3</v>
      </c>
      <c r="O103" s="68">
        <v>6.6750356654841107E-3</v>
      </c>
      <c r="P103" s="68">
        <v>3.8604764302171265E-3</v>
      </c>
      <c r="Q103" s="68">
        <v>0</v>
      </c>
      <c r="R103" s="68">
        <v>1.2901038092191474E-6</v>
      </c>
    </row>
    <row r="104" spans="1:18" x14ac:dyDescent="0.45">
      <c r="A104" s="285">
        <v>147</v>
      </c>
      <c r="B104" s="258">
        <v>99</v>
      </c>
      <c r="C104" s="258" t="s">
        <v>514</v>
      </c>
      <c r="D104" s="261">
        <v>2.3110823002669978</v>
      </c>
      <c r="E104" s="261">
        <v>0.17260385194900502</v>
      </c>
      <c r="F104" s="261">
        <v>1.9205096376794623E-3</v>
      </c>
      <c r="G104" s="262">
        <v>125307.825902</v>
      </c>
      <c r="H104" s="262">
        <v>100345.586035</v>
      </c>
      <c r="I104" s="261">
        <v>0.13970950101701787</v>
      </c>
      <c r="J104" s="261">
        <v>0</v>
      </c>
      <c r="K104" s="261">
        <v>0</v>
      </c>
      <c r="L104" s="296">
        <v>150915.74014000001</v>
      </c>
      <c r="M104" s="286">
        <v>4.413961951093285E-2</v>
      </c>
      <c r="N104" s="286">
        <v>3.2965802863317703E-3</v>
      </c>
      <c r="O104" s="286">
        <v>3.66800285149765E-5</v>
      </c>
      <c r="P104" s="286">
        <v>2.6683273963203375E-3</v>
      </c>
      <c r="Q104" s="286">
        <v>0</v>
      </c>
      <c r="R104" s="286">
        <v>0</v>
      </c>
    </row>
    <row r="105" spans="1:18" x14ac:dyDescent="0.45">
      <c r="A105" s="352">
        <v>142</v>
      </c>
      <c r="B105" s="164">
        <v>100</v>
      </c>
      <c r="C105" s="164" t="s">
        <v>513</v>
      </c>
      <c r="D105" s="259">
        <v>2.236287204611803</v>
      </c>
      <c r="E105" s="259">
        <v>0</v>
      </c>
      <c r="F105" s="259">
        <v>0</v>
      </c>
      <c r="G105" s="260">
        <v>188549.567618</v>
      </c>
      <c r="H105" s="260">
        <v>186014.087764</v>
      </c>
      <c r="I105" s="259">
        <v>0.23091317669373004</v>
      </c>
      <c r="J105" s="259">
        <v>0</v>
      </c>
      <c r="K105" s="259">
        <v>0</v>
      </c>
      <c r="L105" s="57">
        <v>81467.435744000002</v>
      </c>
      <c r="M105" s="68">
        <v>2.3056334346791003E-2</v>
      </c>
      <c r="N105" s="68">
        <v>0</v>
      </c>
      <c r="O105" s="68">
        <v>0</v>
      </c>
      <c r="P105" s="68">
        <v>2.3807368731309547E-3</v>
      </c>
      <c r="Q105" s="68">
        <v>0</v>
      </c>
      <c r="R105" s="68">
        <v>0</v>
      </c>
    </row>
    <row r="106" spans="1:18" x14ac:dyDescent="0.45">
      <c r="A106" s="285">
        <v>56</v>
      </c>
      <c r="B106" s="258">
        <v>101</v>
      </c>
      <c r="C106" s="258" t="s">
        <v>481</v>
      </c>
      <c r="D106" s="261">
        <v>2.2220351359604558</v>
      </c>
      <c r="E106" s="261">
        <v>0.8751009151864817</v>
      </c>
      <c r="F106" s="261">
        <v>0.78594362742503088</v>
      </c>
      <c r="G106" s="262">
        <v>137831.678736</v>
      </c>
      <c r="H106" s="262">
        <v>130395.138789</v>
      </c>
      <c r="I106" s="261">
        <v>0.39274227226488423</v>
      </c>
      <c r="J106" s="261">
        <v>0</v>
      </c>
      <c r="K106" s="261">
        <v>6.7599100156959298E-3</v>
      </c>
      <c r="L106" s="296">
        <v>136377.6525</v>
      </c>
      <c r="M106" s="286">
        <v>3.8350653450437477E-2</v>
      </c>
      <c r="N106" s="286">
        <v>1.5103582922405554E-2</v>
      </c>
      <c r="O106" s="286">
        <v>1.3564795263207538E-2</v>
      </c>
      <c r="P106" s="286">
        <v>6.7784359190420952E-3</v>
      </c>
      <c r="Q106" s="286">
        <v>0</v>
      </c>
      <c r="R106" s="286">
        <v>1.1667095725560555E-4</v>
      </c>
    </row>
    <row r="107" spans="1:18" x14ac:dyDescent="0.45">
      <c r="A107" s="352">
        <v>161</v>
      </c>
      <c r="B107" s="164">
        <v>102</v>
      </c>
      <c r="C107" s="164" t="s">
        <v>521</v>
      </c>
      <c r="D107" s="259">
        <v>2.1940864241809015</v>
      </c>
      <c r="E107" s="259">
        <v>0.59577149257910944</v>
      </c>
      <c r="F107" s="259">
        <v>1.0287034444133296</v>
      </c>
      <c r="G107" s="260">
        <v>5628.7884210000002</v>
      </c>
      <c r="H107" s="260">
        <v>451.15789999999998</v>
      </c>
      <c r="I107" s="259">
        <v>0</v>
      </c>
      <c r="J107" s="259">
        <v>0</v>
      </c>
      <c r="K107" s="259">
        <v>1.0261194029850746E-2</v>
      </c>
      <c r="L107" s="57">
        <v>5047.6789760000001</v>
      </c>
      <c r="M107" s="68">
        <v>1.4016000124396177E-3</v>
      </c>
      <c r="N107" s="68">
        <v>3.8058360974626827E-4</v>
      </c>
      <c r="O107" s="68">
        <v>6.5714401429044255E-4</v>
      </c>
      <c r="P107" s="68">
        <v>0</v>
      </c>
      <c r="Q107" s="68">
        <v>0</v>
      </c>
      <c r="R107" s="68">
        <v>6.5549330789252171E-6</v>
      </c>
    </row>
    <row r="108" spans="1:18" x14ac:dyDescent="0.45">
      <c r="A108" s="285">
        <v>119</v>
      </c>
      <c r="B108" s="258">
        <v>103</v>
      </c>
      <c r="C108" s="258" t="s">
        <v>502</v>
      </c>
      <c r="D108" s="261">
        <v>2.176111674303491</v>
      </c>
      <c r="E108" s="261">
        <v>0.61523907125019317</v>
      </c>
      <c r="F108" s="261">
        <v>0.35107833229764362</v>
      </c>
      <c r="G108" s="262">
        <v>101898.43435</v>
      </c>
      <c r="H108" s="262">
        <v>80454.055435999995</v>
      </c>
      <c r="I108" s="261">
        <v>0.16924936635264937</v>
      </c>
      <c r="J108" s="261">
        <v>1.7614123457305181E-4</v>
      </c>
      <c r="K108" s="261">
        <v>6.9295075347311913E-2</v>
      </c>
      <c r="L108" s="296">
        <v>86413.550247000006</v>
      </c>
      <c r="M108" s="286">
        <v>2.3798065898139278E-2</v>
      </c>
      <c r="N108" s="286">
        <v>6.7282851949261365E-3</v>
      </c>
      <c r="O108" s="286">
        <v>3.8394101672665059E-3</v>
      </c>
      <c r="P108" s="286">
        <v>1.8509195190857329E-3</v>
      </c>
      <c r="Q108" s="286">
        <v>1.9262893339749089E-6</v>
      </c>
      <c r="R108" s="286">
        <v>7.5781440309568681E-4</v>
      </c>
    </row>
    <row r="109" spans="1:18" x14ac:dyDescent="0.45">
      <c r="A109" s="352">
        <v>185</v>
      </c>
      <c r="B109" s="164">
        <v>104</v>
      </c>
      <c r="C109" s="164" t="s">
        <v>533</v>
      </c>
      <c r="D109" s="259">
        <v>2.1656797364051537</v>
      </c>
      <c r="E109" s="259">
        <v>0.48463114100578458</v>
      </c>
      <c r="F109" s="259">
        <v>0.71507524205113093</v>
      </c>
      <c r="G109" s="260">
        <v>81474.985625999994</v>
      </c>
      <c r="H109" s="260">
        <v>37438.125518000001</v>
      </c>
      <c r="I109" s="259">
        <v>0.28338770929348789</v>
      </c>
      <c r="J109" s="259">
        <v>0</v>
      </c>
      <c r="K109" s="259">
        <v>0.7448727077316537</v>
      </c>
      <c r="L109" s="57">
        <v>40858.040504999997</v>
      </c>
      <c r="M109" s="68">
        <v>1.119825630399064E-2</v>
      </c>
      <c r="N109" s="68">
        <v>2.5059216460540041E-3</v>
      </c>
      <c r="O109" s="68">
        <v>3.6974976966902065E-3</v>
      </c>
      <c r="P109" s="68">
        <v>1.4653358706384375E-3</v>
      </c>
      <c r="Q109" s="68">
        <v>0</v>
      </c>
      <c r="R109" s="68">
        <v>3.851573875310107E-3</v>
      </c>
    </row>
    <row r="110" spans="1:18" x14ac:dyDescent="0.45">
      <c r="A110" s="285">
        <v>194</v>
      </c>
      <c r="B110" s="258">
        <v>105</v>
      </c>
      <c r="C110" s="258" t="s">
        <v>534</v>
      </c>
      <c r="D110" s="261">
        <v>2.0915777477167596</v>
      </c>
      <c r="E110" s="261">
        <v>0</v>
      </c>
      <c r="F110" s="261">
        <v>2.3721978412999644E-4</v>
      </c>
      <c r="G110" s="262">
        <v>49906.570447999999</v>
      </c>
      <c r="H110" s="262">
        <v>41308.515959999997</v>
      </c>
      <c r="I110" s="261">
        <v>0.51293087072784815</v>
      </c>
      <c r="J110" s="261">
        <v>0</v>
      </c>
      <c r="K110" s="261">
        <v>0</v>
      </c>
      <c r="L110" s="296">
        <v>50216.277949000003</v>
      </c>
      <c r="M110" s="286">
        <v>1.329220920307269E-2</v>
      </c>
      <c r="N110" s="286">
        <v>0</v>
      </c>
      <c r="O110" s="286">
        <v>1.5075581107160722E-6</v>
      </c>
      <c r="P110" s="286">
        <v>3.2597327294534208E-3</v>
      </c>
      <c r="Q110" s="286">
        <v>0</v>
      </c>
      <c r="R110" s="286">
        <v>0</v>
      </c>
    </row>
    <row r="111" spans="1:18" x14ac:dyDescent="0.45">
      <c r="A111" s="352">
        <v>144</v>
      </c>
      <c r="B111" s="164">
        <v>106</v>
      </c>
      <c r="C111" s="164" t="s">
        <v>512</v>
      </c>
      <c r="D111" s="259">
        <v>2.0552902653838943</v>
      </c>
      <c r="E111" s="259">
        <v>0</v>
      </c>
      <c r="F111" s="259">
        <v>1.8329383280192332E-2</v>
      </c>
      <c r="G111" s="260">
        <v>62627.078908000003</v>
      </c>
      <c r="H111" s="260">
        <v>58555.921996999998</v>
      </c>
      <c r="I111" s="259">
        <v>0.20544893361501457</v>
      </c>
      <c r="J111" s="259">
        <v>0</v>
      </c>
      <c r="K111" s="259">
        <v>0</v>
      </c>
      <c r="L111" s="57">
        <v>61969.115646999999</v>
      </c>
      <c r="M111" s="68">
        <v>1.6118591889122243E-2</v>
      </c>
      <c r="N111" s="68">
        <v>0</v>
      </c>
      <c r="O111" s="68">
        <v>1.4374799202269221E-4</v>
      </c>
      <c r="P111" s="68">
        <v>1.6112310610186468E-3</v>
      </c>
      <c r="Q111" s="68">
        <v>0</v>
      </c>
      <c r="R111" s="68">
        <v>0</v>
      </c>
    </row>
    <row r="112" spans="1:18" x14ac:dyDescent="0.45">
      <c r="A112" s="285">
        <v>209</v>
      </c>
      <c r="B112" s="258">
        <v>107</v>
      </c>
      <c r="C112" s="258" t="s">
        <v>536</v>
      </c>
      <c r="D112" s="261">
        <v>2.0168568076600271</v>
      </c>
      <c r="E112" s="261">
        <v>0.46274444454117253</v>
      </c>
      <c r="F112" s="261">
        <v>0.62510417112448757</v>
      </c>
      <c r="G112" s="262">
        <v>21136.488915000002</v>
      </c>
      <c r="H112" s="262">
        <v>18583.807398000001</v>
      </c>
      <c r="I112" s="261">
        <v>9.3455618687540279E-2</v>
      </c>
      <c r="J112" s="261">
        <v>0</v>
      </c>
      <c r="K112" s="261">
        <v>1.1509548514176035E-2</v>
      </c>
      <c r="L112" s="296">
        <v>23189.104834999998</v>
      </c>
      <c r="M112" s="286">
        <v>5.9188547857713502E-3</v>
      </c>
      <c r="N112" s="286">
        <v>1.3580127055917951E-3</v>
      </c>
      <c r="O112" s="286">
        <v>1.8344885967182072E-3</v>
      </c>
      <c r="P112" s="286">
        <v>2.7426351430855393E-4</v>
      </c>
      <c r="Q112" s="286">
        <v>0</v>
      </c>
      <c r="R112" s="286">
        <v>3.3776987065450415E-5</v>
      </c>
    </row>
    <row r="113" spans="1:18" x14ac:dyDescent="0.45">
      <c r="A113" s="352">
        <v>61</v>
      </c>
      <c r="B113" s="164">
        <v>108</v>
      </c>
      <c r="C113" s="164" t="s">
        <v>491</v>
      </c>
      <c r="D113" s="259">
        <v>2.0150324247869142</v>
      </c>
      <c r="E113" s="259">
        <v>0.20498066966607131</v>
      </c>
      <c r="F113" s="259">
        <v>0.43318034862426807</v>
      </c>
      <c r="G113" s="260">
        <v>72291.537406000003</v>
      </c>
      <c r="H113" s="260">
        <v>66823.416324999998</v>
      </c>
      <c r="I113" s="259">
        <v>0.43220422019125687</v>
      </c>
      <c r="J113" s="259">
        <v>0</v>
      </c>
      <c r="K113" s="259">
        <v>2.417486338797814E-2</v>
      </c>
      <c r="L113" s="57">
        <v>88873.601389999996</v>
      </c>
      <c r="M113" s="68">
        <v>2.2663837829505602E-2</v>
      </c>
      <c r="N113" s="68">
        <v>2.3054957321525815E-3</v>
      </c>
      <c r="O113" s="68">
        <v>4.8721445131024617E-3</v>
      </c>
      <c r="P113" s="68">
        <v>4.8611656245077161E-3</v>
      </c>
      <c r="Q113" s="68">
        <v>0</v>
      </c>
      <c r="R113" s="68">
        <v>2.7190390419326766E-4</v>
      </c>
    </row>
    <row r="114" spans="1:18" x14ac:dyDescent="0.45">
      <c r="A114" s="285">
        <v>133</v>
      </c>
      <c r="B114" s="258">
        <v>109</v>
      </c>
      <c r="C114" s="258" t="s">
        <v>509</v>
      </c>
      <c r="D114" s="261">
        <v>1.9694343173871736</v>
      </c>
      <c r="E114" s="261">
        <v>0.43568596521427516</v>
      </c>
      <c r="F114" s="261">
        <v>0.80955908269379928</v>
      </c>
      <c r="G114" s="262">
        <v>44099.634897999997</v>
      </c>
      <c r="H114" s="262">
        <v>51807.092249000001</v>
      </c>
      <c r="I114" s="261">
        <v>0.16747102989213855</v>
      </c>
      <c r="J114" s="261">
        <v>0</v>
      </c>
      <c r="K114" s="261">
        <v>3.1597688020462168E-4</v>
      </c>
      <c r="L114" s="296">
        <v>63280.391669999997</v>
      </c>
      <c r="M114" s="286">
        <v>1.5772091774503113E-2</v>
      </c>
      <c r="N114" s="286">
        <v>3.4891638515465182E-3</v>
      </c>
      <c r="O114" s="286">
        <v>6.4833033711268438E-3</v>
      </c>
      <c r="P114" s="286">
        <v>1.3411812872914884E-3</v>
      </c>
      <c r="Q114" s="286">
        <v>0</v>
      </c>
      <c r="R114" s="286">
        <v>2.5304811179588754E-6</v>
      </c>
    </row>
    <row r="115" spans="1:18" x14ac:dyDescent="0.45">
      <c r="A115" s="352">
        <v>19</v>
      </c>
      <c r="B115" s="164">
        <v>110</v>
      </c>
      <c r="C115" s="164" t="s">
        <v>473</v>
      </c>
      <c r="D115" s="259">
        <v>1.8095382378955962</v>
      </c>
      <c r="E115" s="259">
        <v>0.4587594287116642</v>
      </c>
      <c r="F115" s="259">
        <v>1.1797449702874288</v>
      </c>
      <c r="G115" s="260">
        <v>33721.173413999997</v>
      </c>
      <c r="H115" s="260">
        <v>22450.345148</v>
      </c>
      <c r="I115" s="259">
        <v>1.742951009658102E-2</v>
      </c>
      <c r="J115" s="259">
        <v>1.9736854358971732E-2</v>
      </c>
      <c r="K115" s="259">
        <v>1.9768178040469798E-2</v>
      </c>
      <c r="L115" s="57">
        <v>27650.11952</v>
      </c>
      <c r="M115" s="68">
        <v>6.33203655484532E-3</v>
      </c>
      <c r="N115" s="68">
        <v>1.6053164346836058E-3</v>
      </c>
      <c r="O115" s="68">
        <v>4.1282290259543591E-3</v>
      </c>
      <c r="P115" s="68">
        <v>6.0990308330231712E-5</v>
      </c>
      <c r="Q115" s="68">
        <v>6.9064295333159893E-5</v>
      </c>
      <c r="R115" s="68">
        <v>6.9173904896596778E-5</v>
      </c>
    </row>
    <row r="116" spans="1:18" x14ac:dyDescent="0.45">
      <c r="A116" s="285">
        <v>244</v>
      </c>
      <c r="B116" s="258">
        <v>111</v>
      </c>
      <c r="C116" s="258" t="s">
        <v>543</v>
      </c>
      <c r="D116" s="261">
        <v>1.7686870722110264</v>
      </c>
      <c r="E116" s="261">
        <v>0</v>
      </c>
      <c r="F116" s="261">
        <v>0</v>
      </c>
      <c r="G116" s="262">
        <v>18141.090322</v>
      </c>
      <c r="H116" s="262">
        <v>16863.660819000001</v>
      </c>
      <c r="I116" s="261">
        <v>0.18131638749654236</v>
      </c>
      <c r="J116" s="261">
        <v>0</v>
      </c>
      <c r="K116" s="261">
        <v>0</v>
      </c>
      <c r="L116" s="296">
        <v>21501.977699999999</v>
      </c>
      <c r="M116" s="286">
        <v>4.8129133657391554E-3</v>
      </c>
      <c r="N116" s="286">
        <v>0</v>
      </c>
      <c r="O116" s="286">
        <v>0</v>
      </c>
      <c r="P116" s="286">
        <v>4.9339426884527447E-4</v>
      </c>
      <c r="Q116" s="286">
        <v>0</v>
      </c>
      <c r="R116" s="286">
        <v>0</v>
      </c>
    </row>
    <row r="117" spans="1:18" x14ac:dyDescent="0.45">
      <c r="A117" s="352">
        <v>168</v>
      </c>
      <c r="B117" s="164">
        <v>112</v>
      </c>
      <c r="C117" s="164" t="s">
        <v>524</v>
      </c>
      <c r="D117" s="259">
        <v>1.7492861389915828</v>
      </c>
      <c r="E117" s="259">
        <v>0.81292687511748851</v>
      </c>
      <c r="F117" s="259">
        <v>3.1330283852371704E-4</v>
      </c>
      <c r="G117" s="260">
        <v>74764.163547999997</v>
      </c>
      <c r="H117" s="260">
        <v>75847.810878000004</v>
      </c>
      <c r="I117" s="259">
        <v>8.7234609316131487E-2</v>
      </c>
      <c r="J117" s="259">
        <v>0</v>
      </c>
      <c r="K117" s="259">
        <v>0</v>
      </c>
      <c r="L117" s="57">
        <v>115676.95916</v>
      </c>
      <c r="M117" s="68">
        <v>2.5608630523037773E-2</v>
      </c>
      <c r="N117" s="68">
        <v>1.1900822583052322E-2</v>
      </c>
      <c r="O117" s="68">
        <v>4.5865890403716513E-6</v>
      </c>
      <c r="P117" s="68">
        <v>1.2770688734126585E-3</v>
      </c>
      <c r="Q117" s="68">
        <v>0</v>
      </c>
      <c r="R117" s="68">
        <v>0</v>
      </c>
    </row>
    <row r="118" spans="1:18" x14ac:dyDescent="0.45">
      <c r="A118" s="285">
        <v>137</v>
      </c>
      <c r="B118" s="258">
        <v>113</v>
      </c>
      <c r="C118" s="258" t="s">
        <v>510</v>
      </c>
      <c r="D118" s="261">
        <v>1.7437373884366771</v>
      </c>
      <c r="E118" s="261">
        <v>0.12425185539861144</v>
      </c>
      <c r="F118" s="261">
        <v>0.11587263586305961</v>
      </c>
      <c r="G118" s="262">
        <v>4263.5418449999997</v>
      </c>
      <c r="H118" s="262">
        <v>3683.5743969999999</v>
      </c>
      <c r="I118" s="261">
        <v>0.59085508894230765</v>
      </c>
      <c r="J118" s="261">
        <v>0</v>
      </c>
      <c r="K118" s="261">
        <v>0</v>
      </c>
      <c r="L118" s="296">
        <v>3241.782076</v>
      </c>
      <c r="M118" s="286">
        <v>7.1539109852029165E-4</v>
      </c>
      <c r="N118" s="286">
        <v>5.0975950803285204E-5</v>
      </c>
      <c r="O118" s="286">
        <v>4.7538266259711054E-5</v>
      </c>
      <c r="P118" s="286">
        <v>2.4240603771402816E-4</v>
      </c>
      <c r="Q118" s="286">
        <v>0</v>
      </c>
      <c r="R118" s="286">
        <v>0</v>
      </c>
    </row>
    <row r="119" spans="1:18" x14ac:dyDescent="0.45">
      <c r="A119" s="352">
        <v>148</v>
      </c>
      <c r="B119" s="164">
        <v>114</v>
      </c>
      <c r="C119" s="164" t="s">
        <v>515</v>
      </c>
      <c r="D119" s="259">
        <v>1.6894550881935297</v>
      </c>
      <c r="E119" s="259">
        <v>0</v>
      </c>
      <c r="F119" s="259">
        <v>1.6835489173698256E-2</v>
      </c>
      <c r="G119" s="260">
        <v>137418.52723499999</v>
      </c>
      <c r="H119" s="260">
        <v>113039.53477</v>
      </c>
      <c r="I119" s="259">
        <v>0.12039610080716477</v>
      </c>
      <c r="J119" s="259">
        <v>0</v>
      </c>
      <c r="K119" s="259">
        <v>8.9409840233956508E-3</v>
      </c>
      <c r="L119" s="57">
        <v>126538.63432</v>
      </c>
      <c r="M119" s="68">
        <v>2.705505554226581E-2</v>
      </c>
      <c r="N119" s="68">
        <v>0</v>
      </c>
      <c r="O119" s="68">
        <v>2.6960473697034109E-4</v>
      </c>
      <c r="P119" s="68">
        <v>1.9280318353375161E-3</v>
      </c>
      <c r="Q119" s="68">
        <v>0</v>
      </c>
      <c r="R119" s="68">
        <v>1.431815625321735E-4</v>
      </c>
    </row>
    <row r="120" spans="1:18" x14ac:dyDescent="0.45">
      <c r="A120" s="285">
        <v>171</v>
      </c>
      <c r="B120" s="258">
        <v>115</v>
      </c>
      <c r="C120" s="258" t="s">
        <v>527</v>
      </c>
      <c r="D120" s="261">
        <v>1.6564037904864803</v>
      </c>
      <c r="E120" s="261">
        <v>0</v>
      </c>
      <c r="F120" s="261">
        <v>0</v>
      </c>
      <c r="G120" s="262">
        <v>10694.475796000001</v>
      </c>
      <c r="H120" s="262">
        <v>10694.475796000001</v>
      </c>
      <c r="I120" s="261">
        <v>2.6756999357589208E-4</v>
      </c>
      <c r="J120" s="261">
        <v>0</v>
      </c>
      <c r="K120" s="261">
        <v>0</v>
      </c>
      <c r="L120" s="296">
        <v>14142.925144000001</v>
      </c>
      <c r="M120" s="286">
        <v>2.9647228055660964E-3</v>
      </c>
      <c r="N120" s="286">
        <v>0</v>
      </c>
      <c r="O120" s="286">
        <v>0</v>
      </c>
      <c r="P120" s="286">
        <v>4.7891152302098996E-7</v>
      </c>
      <c r="Q120" s="286">
        <v>0</v>
      </c>
      <c r="R120" s="286">
        <v>0</v>
      </c>
    </row>
    <row r="121" spans="1:18" x14ac:dyDescent="0.45">
      <c r="A121" s="352">
        <v>12</v>
      </c>
      <c r="B121" s="164">
        <v>116</v>
      </c>
      <c r="C121" s="164" t="s">
        <v>499</v>
      </c>
      <c r="D121" s="259">
        <v>1.6354836334508189</v>
      </c>
      <c r="E121" s="259">
        <v>0</v>
      </c>
      <c r="F121" s="259">
        <v>1.0168116670570156E-2</v>
      </c>
      <c r="G121" s="260">
        <v>127024.403804</v>
      </c>
      <c r="H121" s="260">
        <v>118197.239885</v>
      </c>
      <c r="I121" s="259">
        <v>0.28940428126954187</v>
      </c>
      <c r="J121" s="259">
        <v>0</v>
      </c>
      <c r="K121" s="259">
        <v>0</v>
      </c>
      <c r="L121" s="57">
        <v>194175.320787</v>
      </c>
      <c r="M121" s="68">
        <v>4.0190079885984172E-2</v>
      </c>
      <c r="N121" s="68">
        <v>0</v>
      </c>
      <c r="O121" s="68">
        <v>2.4986946547301587E-4</v>
      </c>
      <c r="P121" s="68">
        <v>7.1117686204094227E-3</v>
      </c>
      <c r="Q121" s="68">
        <v>0</v>
      </c>
      <c r="R121" s="68">
        <v>0</v>
      </c>
    </row>
    <row r="122" spans="1:18" x14ac:dyDescent="0.45">
      <c r="A122" s="285">
        <v>238</v>
      </c>
      <c r="B122" s="258">
        <v>117</v>
      </c>
      <c r="C122" s="258" t="s">
        <v>539</v>
      </c>
      <c r="D122" s="261">
        <v>1.6177484212512736</v>
      </c>
      <c r="E122" s="261">
        <v>3.3960050631348215E-4</v>
      </c>
      <c r="F122" s="261">
        <v>1.4670741872742428</v>
      </c>
      <c r="G122" s="262">
        <v>15326.033545</v>
      </c>
      <c r="H122" s="262">
        <v>7398.6033619999998</v>
      </c>
      <c r="I122" s="261">
        <v>0.18814357373088109</v>
      </c>
      <c r="J122" s="261">
        <v>0</v>
      </c>
      <c r="K122" s="261">
        <v>0</v>
      </c>
      <c r="L122" s="296">
        <v>21278.698220999999</v>
      </c>
      <c r="M122" s="286">
        <v>4.3564694788080964E-3</v>
      </c>
      <c r="N122" s="286">
        <v>9.1451749932671844E-7</v>
      </c>
      <c r="O122" s="286">
        <v>3.9507155970914228E-3</v>
      </c>
      <c r="P122" s="286">
        <v>5.0665587171984329E-4</v>
      </c>
      <c r="Q122" s="286">
        <v>0</v>
      </c>
      <c r="R122" s="286">
        <v>0</v>
      </c>
    </row>
    <row r="123" spans="1:18" x14ac:dyDescent="0.45">
      <c r="A123" s="352">
        <v>15</v>
      </c>
      <c r="B123" s="164">
        <v>118</v>
      </c>
      <c r="C123" s="164" t="s">
        <v>498</v>
      </c>
      <c r="D123" s="259">
        <v>1.5979549368650896</v>
      </c>
      <c r="E123" s="259">
        <v>3.7431765011697428E-3</v>
      </c>
      <c r="F123" s="259">
        <v>0.21173901741616843</v>
      </c>
      <c r="G123" s="260">
        <v>75945.076608999996</v>
      </c>
      <c r="H123" s="260">
        <v>70244.242952999994</v>
      </c>
      <c r="I123" s="259">
        <v>0.47549155242290753</v>
      </c>
      <c r="J123" s="259">
        <v>0</v>
      </c>
      <c r="K123" s="259">
        <v>0</v>
      </c>
      <c r="L123" s="57">
        <v>75003.829524999994</v>
      </c>
      <c r="M123" s="68">
        <v>1.51679399836505E-2</v>
      </c>
      <c r="N123" s="68">
        <v>3.5530586756932416E-5</v>
      </c>
      <c r="O123" s="68">
        <v>2.0098468575504768E-3</v>
      </c>
      <c r="P123" s="68">
        <v>4.5134109626599394E-3</v>
      </c>
      <c r="Q123" s="68">
        <v>0</v>
      </c>
      <c r="R123" s="68">
        <v>0</v>
      </c>
    </row>
    <row r="124" spans="1:18" x14ac:dyDescent="0.45">
      <c r="A124" s="285">
        <v>64</v>
      </c>
      <c r="B124" s="258">
        <v>119</v>
      </c>
      <c r="C124" s="258" t="s">
        <v>497</v>
      </c>
      <c r="D124" s="261">
        <v>1.5047079660855853</v>
      </c>
      <c r="E124" s="261">
        <v>0.35139473647154906</v>
      </c>
      <c r="F124" s="261">
        <v>0.37074221665235085</v>
      </c>
      <c r="G124" s="262">
        <v>80938.930447000006</v>
      </c>
      <c r="H124" s="262">
        <v>71147.403730999999</v>
      </c>
      <c r="I124" s="261">
        <v>4.4860200419695265E-5</v>
      </c>
      <c r="J124" s="261">
        <v>3.6495240412396214E-4</v>
      </c>
      <c r="K124" s="261">
        <v>2.2429366503451842E-2</v>
      </c>
      <c r="L124" s="296">
        <v>61887.976993999997</v>
      </c>
      <c r="M124" s="286">
        <v>1.1785205031767243E-2</v>
      </c>
      <c r="N124" s="286">
        <v>2.7522011644387587E-3</v>
      </c>
      <c r="O124" s="286">
        <v>2.9037349011624158E-3</v>
      </c>
      <c r="P124" s="286">
        <v>3.5135499487493828E-7</v>
      </c>
      <c r="Q124" s="286">
        <v>2.8583878110422889E-6</v>
      </c>
      <c r="R124" s="286">
        <v>1.7567175088697401E-4</v>
      </c>
    </row>
    <row r="125" spans="1:18" x14ac:dyDescent="0.45">
      <c r="A125" s="352">
        <v>60</v>
      </c>
      <c r="B125" s="164">
        <v>120</v>
      </c>
      <c r="C125" s="164" t="s">
        <v>479</v>
      </c>
      <c r="D125" s="259">
        <v>1.4360370562210094</v>
      </c>
      <c r="E125" s="259">
        <v>0.65474679055893836</v>
      </c>
      <c r="F125" s="259">
        <v>0.81235256378635701</v>
      </c>
      <c r="G125" s="260">
        <v>79817.330287000004</v>
      </c>
      <c r="H125" s="260">
        <v>74757.290462000004</v>
      </c>
      <c r="I125" s="259">
        <v>9.3225599972106776E-2</v>
      </c>
      <c r="J125" s="259">
        <v>0</v>
      </c>
      <c r="K125" s="259">
        <v>4.0527433028803822E-2</v>
      </c>
      <c r="L125" s="57">
        <v>103040.009844</v>
      </c>
      <c r="M125" s="68">
        <v>1.8726222274502945E-2</v>
      </c>
      <c r="N125" s="68">
        <v>8.5380345029460857E-3</v>
      </c>
      <c r="O125" s="68">
        <v>1.0593246607965279E-2</v>
      </c>
      <c r="P125" s="68">
        <v>1.215681238300086E-3</v>
      </c>
      <c r="Q125" s="68">
        <v>0</v>
      </c>
      <c r="R125" s="68">
        <v>5.2848616672160028E-4</v>
      </c>
    </row>
    <row r="126" spans="1:18" x14ac:dyDescent="0.45">
      <c r="A126" s="285">
        <v>4</v>
      </c>
      <c r="B126" s="258">
        <v>121</v>
      </c>
      <c r="C126" s="258" t="s">
        <v>494</v>
      </c>
      <c r="D126" s="261">
        <v>1.4024281105136591</v>
      </c>
      <c r="E126" s="261">
        <v>1.1795410784404403</v>
      </c>
      <c r="F126" s="261">
        <v>0.46608537723553994</v>
      </c>
      <c r="G126" s="262">
        <v>138064.63060199999</v>
      </c>
      <c r="H126" s="262">
        <v>110935.829169</v>
      </c>
      <c r="I126" s="261">
        <v>0.28144219403085902</v>
      </c>
      <c r="J126" s="261">
        <v>0</v>
      </c>
      <c r="K126" s="261">
        <v>1.9989461453238575E-2</v>
      </c>
      <c r="L126" s="296">
        <v>144594.47921699999</v>
      </c>
      <c r="M126" s="286">
        <v>2.5663208676880898E-2</v>
      </c>
      <c r="N126" s="286">
        <v>2.1584570796918102E-2</v>
      </c>
      <c r="O126" s="286">
        <v>8.5289550370303401E-3</v>
      </c>
      <c r="P126" s="286">
        <v>5.1501461656011148E-3</v>
      </c>
      <c r="Q126" s="286">
        <v>0</v>
      </c>
      <c r="R126" s="286">
        <v>3.6578967347213059E-4</v>
      </c>
    </row>
    <row r="127" spans="1:18" x14ac:dyDescent="0.45">
      <c r="A127" s="352">
        <v>21</v>
      </c>
      <c r="B127" s="164">
        <v>122</v>
      </c>
      <c r="C127" s="164" t="s">
        <v>477</v>
      </c>
      <c r="D127" s="259">
        <v>1.379091225437471</v>
      </c>
      <c r="E127" s="259">
        <v>0.1517567087985586</v>
      </c>
      <c r="F127" s="259">
        <v>0.25564867643980965</v>
      </c>
      <c r="G127" s="260">
        <v>116266.597841</v>
      </c>
      <c r="H127" s="260">
        <v>112236.30633199999</v>
      </c>
      <c r="I127" s="259">
        <v>0.42883942284822357</v>
      </c>
      <c r="J127" s="259">
        <v>0</v>
      </c>
      <c r="K127" s="259">
        <v>3.6606213765422923E-3</v>
      </c>
      <c r="L127" s="57">
        <v>106510.76008199999</v>
      </c>
      <c r="M127" s="68">
        <v>1.8589388972047094E-2</v>
      </c>
      <c r="N127" s="68">
        <v>2.0455967211880405E-3</v>
      </c>
      <c r="O127" s="68">
        <v>3.4460031351596096E-3</v>
      </c>
      <c r="P127" s="68">
        <v>5.7805188596896468E-3</v>
      </c>
      <c r="Q127" s="68">
        <v>0</v>
      </c>
      <c r="R127" s="68">
        <v>4.9343156850518676E-5</v>
      </c>
    </row>
    <row r="128" spans="1:18" x14ac:dyDescent="0.45">
      <c r="A128" s="285">
        <v>33</v>
      </c>
      <c r="B128" s="258">
        <v>123</v>
      </c>
      <c r="C128" s="258" t="s">
        <v>482</v>
      </c>
      <c r="D128" s="261">
        <v>1.3390188386580737</v>
      </c>
      <c r="E128" s="261">
        <v>1.1461584009576875</v>
      </c>
      <c r="F128" s="261">
        <v>0.1096295048590588</v>
      </c>
      <c r="G128" s="262">
        <v>144683.070783</v>
      </c>
      <c r="H128" s="262">
        <v>130835.458313</v>
      </c>
      <c r="I128" s="261">
        <v>0.18747132896156934</v>
      </c>
      <c r="J128" s="261">
        <v>0</v>
      </c>
      <c r="K128" s="261">
        <v>9.5332215423193716E-5</v>
      </c>
      <c r="L128" s="296">
        <v>162476.22634600001</v>
      </c>
      <c r="M128" s="286">
        <v>2.7533102179183366E-2</v>
      </c>
      <c r="N128" s="286">
        <v>2.3567477511162761E-2</v>
      </c>
      <c r="O128" s="286">
        <v>2.2542179930513445E-3</v>
      </c>
      <c r="P128" s="286">
        <v>3.8548130220027836E-3</v>
      </c>
      <c r="Q128" s="286">
        <v>0</v>
      </c>
      <c r="R128" s="286">
        <v>1.960235026151838E-6</v>
      </c>
    </row>
    <row r="129" spans="1:18" x14ac:dyDescent="0.45">
      <c r="A129" s="352">
        <v>169</v>
      </c>
      <c r="B129" s="164">
        <v>124</v>
      </c>
      <c r="C129" s="164" t="s">
        <v>525</v>
      </c>
      <c r="D129" s="259">
        <v>1.3242563661385112</v>
      </c>
      <c r="E129" s="259">
        <v>0.45605300180597269</v>
      </c>
      <c r="F129" s="259">
        <v>0</v>
      </c>
      <c r="G129" s="260">
        <v>122863.254351</v>
      </c>
      <c r="H129" s="260">
        <v>142969.70359600001</v>
      </c>
      <c r="I129" s="259">
        <v>0.34689749007562148</v>
      </c>
      <c r="J129" s="259">
        <v>0</v>
      </c>
      <c r="K129" s="259">
        <v>0</v>
      </c>
      <c r="L129" s="57">
        <v>130497.168449</v>
      </c>
      <c r="M129" s="68">
        <v>2.1870151599908013E-2</v>
      </c>
      <c r="N129" s="68">
        <v>7.5317352003173351E-3</v>
      </c>
      <c r="O129" s="68">
        <v>0</v>
      </c>
      <c r="P129" s="68">
        <v>5.7290271669253904E-3</v>
      </c>
      <c r="Q129" s="68">
        <v>0</v>
      </c>
      <c r="R129" s="68">
        <v>0</v>
      </c>
    </row>
    <row r="130" spans="1:18" x14ac:dyDescent="0.45">
      <c r="A130" s="285">
        <v>167</v>
      </c>
      <c r="B130" s="258">
        <v>125</v>
      </c>
      <c r="C130" s="258" t="s">
        <v>523</v>
      </c>
      <c r="D130" s="261">
        <v>1.2847373364838224</v>
      </c>
      <c r="E130" s="261">
        <v>1.2840542734547142</v>
      </c>
      <c r="F130" s="261">
        <v>0.44617882407514786</v>
      </c>
      <c r="G130" s="262">
        <v>65254.500381999998</v>
      </c>
      <c r="H130" s="262">
        <v>63014.341370000002</v>
      </c>
      <c r="I130" s="261">
        <v>0.19895121147736031</v>
      </c>
      <c r="J130" s="261">
        <v>9.462839527872044E-2</v>
      </c>
      <c r="K130" s="261">
        <v>3.0015007503751876E-3</v>
      </c>
      <c r="L130" s="296">
        <v>73094.079903000005</v>
      </c>
      <c r="M130" s="286">
        <v>1.1884343197898217E-2</v>
      </c>
      <c r="N130" s="286">
        <v>1.1878024586900317E-2</v>
      </c>
      <c r="O130" s="286">
        <v>4.127335699183581E-3</v>
      </c>
      <c r="P130" s="286">
        <v>1.8403796711518312E-3</v>
      </c>
      <c r="Q130" s="286">
        <v>8.7535116620536231E-4</v>
      </c>
      <c r="R130" s="286">
        <v>2.7765103428717023E-5</v>
      </c>
    </row>
    <row r="131" spans="1:18" x14ac:dyDescent="0.45">
      <c r="A131" s="352">
        <v>245</v>
      </c>
      <c r="B131" s="164">
        <v>126</v>
      </c>
      <c r="C131" s="164" t="s">
        <v>544</v>
      </c>
      <c r="D131" s="259">
        <v>1.2702133016361916</v>
      </c>
      <c r="E131" s="259">
        <v>1.5551533351159013</v>
      </c>
      <c r="F131" s="259">
        <v>0.74835969476953457</v>
      </c>
      <c r="G131" s="260">
        <v>205158.10067700001</v>
      </c>
      <c r="H131" s="260">
        <v>175887.21493300001</v>
      </c>
      <c r="I131" s="259">
        <v>0.21341678551083304</v>
      </c>
      <c r="J131" s="259">
        <v>2.0049262233843856E-2</v>
      </c>
      <c r="K131" s="259">
        <v>5.8174962644751589E-2</v>
      </c>
      <c r="L131" s="57">
        <v>161535.20616</v>
      </c>
      <c r="M131" s="68">
        <v>2.5967042117120271E-2</v>
      </c>
      <c r="N131" s="68">
        <v>3.1792087281338269E-2</v>
      </c>
      <c r="O131" s="68">
        <v>1.5298759419228307E-2</v>
      </c>
      <c r="P131" s="68">
        <v>4.3628913747964203E-3</v>
      </c>
      <c r="Q131" s="68">
        <v>4.098681978631379E-4</v>
      </c>
      <c r="R131" s="68">
        <v>1.1892740402043363E-3</v>
      </c>
    </row>
    <row r="132" spans="1:18" x14ac:dyDescent="0.45">
      <c r="A132" s="285">
        <v>131</v>
      </c>
      <c r="B132" s="258">
        <v>127</v>
      </c>
      <c r="C132" s="258" t="s">
        <v>508</v>
      </c>
      <c r="D132" s="261">
        <v>1.2671626463268366</v>
      </c>
      <c r="E132" s="261">
        <v>0.20099950024987506</v>
      </c>
      <c r="F132" s="261">
        <v>0.54957521239380314</v>
      </c>
      <c r="G132" s="262">
        <v>14272.867335999999</v>
      </c>
      <c r="H132" s="262">
        <v>13196.061137999999</v>
      </c>
      <c r="I132" s="261">
        <v>0.16421840025510204</v>
      </c>
      <c r="J132" s="261">
        <v>1.4668367346938776E-3</v>
      </c>
      <c r="K132" s="261">
        <v>0</v>
      </c>
      <c r="L132" s="296">
        <v>15103.959717</v>
      </c>
      <c r="M132" s="286">
        <v>2.4221543601098973E-3</v>
      </c>
      <c r="N132" s="286">
        <v>3.8420625585941764E-4</v>
      </c>
      <c r="O132" s="286">
        <v>1.0505012918165131E-3</v>
      </c>
      <c r="P132" s="286">
        <v>3.1389996804370262E-4</v>
      </c>
      <c r="Q132" s="286">
        <v>2.8038271194365264E-6</v>
      </c>
      <c r="R132" s="286">
        <v>0</v>
      </c>
    </row>
    <row r="133" spans="1:18" x14ac:dyDescent="0.45">
      <c r="A133" s="352">
        <v>43</v>
      </c>
      <c r="B133" s="164">
        <v>128</v>
      </c>
      <c r="C133" s="164" t="s">
        <v>487</v>
      </c>
      <c r="D133" s="259">
        <v>1.2348630564768508</v>
      </c>
      <c r="E133" s="259">
        <v>0.28105624254140904</v>
      </c>
      <c r="F133" s="259">
        <v>0.25374550041641591</v>
      </c>
      <c r="G133" s="260">
        <v>156204.29707599999</v>
      </c>
      <c r="H133" s="260">
        <v>171880.05329400001</v>
      </c>
      <c r="I133" s="259">
        <v>3.3465596882952531E-2</v>
      </c>
      <c r="J133" s="259">
        <v>5.4534714971628602E-2</v>
      </c>
      <c r="K133" s="259">
        <v>0.17661044074417098</v>
      </c>
      <c r="L133" s="57">
        <v>183634.50761999999</v>
      </c>
      <c r="M133" s="68">
        <v>2.8698006428776301E-2</v>
      </c>
      <c r="N133" s="68">
        <v>6.5316990519687403E-3</v>
      </c>
      <c r="O133" s="68">
        <v>5.8970020716300163E-3</v>
      </c>
      <c r="P133" s="68">
        <v>7.7773475322023432E-4</v>
      </c>
      <c r="Q133" s="68">
        <v>1.2673774574748723E-3</v>
      </c>
      <c r="R133" s="68">
        <v>4.1043964650830482E-3</v>
      </c>
    </row>
    <row r="134" spans="1:18" x14ac:dyDescent="0.45">
      <c r="A134" s="285">
        <v>174</v>
      </c>
      <c r="B134" s="258">
        <v>129</v>
      </c>
      <c r="C134" s="258" t="s">
        <v>528</v>
      </c>
      <c r="D134" s="261">
        <v>1.228111927871312</v>
      </c>
      <c r="E134" s="261">
        <v>1.1519836849103389</v>
      </c>
      <c r="F134" s="261">
        <v>0.34835771013763611</v>
      </c>
      <c r="G134" s="262">
        <v>117847.01747000001</v>
      </c>
      <c r="H134" s="262">
        <v>120617.483916</v>
      </c>
      <c r="I134" s="261">
        <v>3.8896840688697622E-2</v>
      </c>
      <c r="J134" s="261">
        <v>4.4553807682242444E-2</v>
      </c>
      <c r="K134" s="261">
        <v>3.0676630513797213E-2</v>
      </c>
      <c r="L134" s="296">
        <v>136176.59866399999</v>
      </c>
      <c r="M134" s="286">
        <v>2.1165038731508386E-2</v>
      </c>
      <c r="N134" s="286">
        <v>1.9853059607892617E-2</v>
      </c>
      <c r="O134" s="286">
        <v>6.0035280662588128E-3</v>
      </c>
      <c r="P134" s="286">
        <v>6.7034048039623089E-4</v>
      </c>
      <c r="Q134" s="286">
        <v>7.6783153377991444E-4</v>
      </c>
      <c r="R134" s="286">
        <v>5.2867499960046319E-4</v>
      </c>
    </row>
    <row r="135" spans="1:18" x14ac:dyDescent="0.45">
      <c r="A135" s="352">
        <v>45</v>
      </c>
      <c r="B135" s="164">
        <v>130</v>
      </c>
      <c r="C135" s="164" t="s">
        <v>480</v>
      </c>
      <c r="D135" s="259">
        <v>1.1727724542117979</v>
      </c>
      <c r="E135" s="259">
        <v>0.555897950408485</v>
      </c>
      <c r="F135" s="259">
        <v>0.73014394234116176</v>
      </c>
      <c r="G135" s="260">
        <v>84886.399963999997</v>
      </c>
      <c r="H135" s="260">
        <v>76614.289871999994</v>
      </c>
      <c r="I135" s="259">
        <v>5.1298856895328891E-2</v>
      </c>
      <c r="J135" s="259">
        <v>0</v>
      </c>
      <c r="K135" s="259">
        <v>7.8599836605708032E-2</v>
      </c>
      <c r="L135" s="57">
        <v>105070.962411</v>
      </c>
      <c r="M135" s="68">
        <v>1.559463099411974E-2</v>
      </c>
      <c r="N135" s="68">
        <v>7.3919057152771498E-3</v>
      </c>
      <c r="O135" s="68">
        <v>9.708895628056706E-3</v>
      </c>
      <c r="P135" s="68">
        <v>6.8213295838404368E-4</v>
      </c>
      <c r="Q135" s="68">
        <v>0</v>
      </c>
      <c r="R135" s="68">
        <v>1.0451605029280122E-3</v>
      </c>
    </row>
    <row r="136" spans="1:18" x14ac:dyDescent="0.45">
      <c r="A136" s="285">
        <v>103</v>
      </c>
      <c r="B136" s="258">
        <v>131</v>
      </c>
      <c r="C136" s="258" t="s">
        <v>500</v>
      </c>
      <c r="D136" s="261">
        <v>1.1545009015348664</v>
      </c>
      <c r="E136" s="261">
        <v>0.44885548887354615</v>
      </c>
      <c r="F136" s="261">
        <v>2.1677554127498361E-2</v>
      </c>
      <c r="G136" s="262">
        <v>129443.21814</v>
      </c>
      <c r="H136" s="262">
        <v>130979.689444</v>
      </c>
      <c r="I136" s="261">
        <v>0.14400471633478293</v>
      </c>
      <c r="J136" s="261">
        <v>0</v>
      </c>
      <c r="K136" s="261">
        <v>8.2398718242160677E-4</v>
      </c>
      <c r="L136" s="296">
        <v>129567.77074199999</v>
      </c>
      <c r="M136" s="286">
        <v>1.8930840602491963E-2</v>
      </c>
      <c r="N136" s="286">
        <v>7.3600736925557853E-3</v>
      </c>
      <c r="O136" s="286">
        <v>3.5545604277483519E-4</v>
      </c>
      <c r="P136" s="286">
        <v>2.3613063682467088E-3</v>
      </c>
      <c r="Q136" s="286">
        <v>0</v>
      </c>
      <c r="R136" s="286">
        <v>1.3511267066298446E-5</v>
      </c>
    </row>
    <row r="137" spans="1:18" x14ac:dyDescent="0.45">
      <c r="A137" s="352">
        <v>36</v>
      </c>
      <c r="B137" s="164">
        <v>132</v>
      </c>
      <c r="C137" s="164" t="s">
        <v>470</v>
      </c>
      <c r="D137" s="259">
        <v>1.1433861991497334</v>
      </c>
      <c r="E137" s="259">
        <v>0.4533417350671457</v>
      </c>
      <c r="F137" s="259">
        <v>0.80225373781680398</v>
      </c>
      <c r="G137" s="260">
        <v>110418.514639</v>
      </c>
      <c r="H137" s="260">
        <v>100191.472752</v>
      </c>
      <c r="I137" s="259">
        <v>9.6358468799955396E-2</v>
      </c>
      <c r="J137" s="259">
        <v>0</v>
      </c>
      <c r="K137" s="259">
        <v>1.48146771255437E-2</v>
      </c>
      <c r="L137" s="57">
        <v>103800.251538</v>
      </c>
      <c r="M137" s="68">
        <v>1.5020001898211904E-2</v>
      </c>
      <c r="N137" s="68">
        <v>5.9552876589824061E-3</v>
      </c>
      <c r="O137" s="68">
        <v>1.0538742442244564E-2</v>
      </c>
      <c r="P137" s="68">
        <v>1.2658053642421035E-3</v>
      </c>
      <c r="Q137" s="68">
        <v>0</v>
      </c>
      <c r="R137" s="68">
        <v>1.9461182819290176E-4</v>
      </c>
    </row>
    <row r="138" spans="1:18" x14ac:dyDescent="0.45">
      <c r="A138" s="285">
        <v>44</v>
      </c>
      <c r="B138" s="258">
        <v>133</v>
      </c>
      <c r="C138" s="258" t="s">
        <v>469</v>
      </c>
      <c r="D138" s="261">
        <v>1.1399707758910516</v>
      </c>
      <c r="E138" s="261">
        <v>0.60073306370070778</v>
      </c>
      <c r="F138" s="261">
        <v>0.12201718907987867</v>
      </c>
      <c r="G138" s="262">
        <v>77746.431505999994</v>
      </c>
      <c r="H138" s="262">
        <v>73452.176036000004</v>
      </c>
      <c r="I138" s="261">
        <v>5.8253309009277741E-2</v>
      </c>
      <c r="J138" s="261">
        <v>0</v>
      </c>
      <c r="K138" s="261">
        <v>0</v>
      </c>
      <c r="L138" s="296">
        <v>96421.247455999997</v>
      </c>
      <c r="M138" s="286">
        <v>1.391057555917311E-2</v>
      </c>
      <c r="N138" s="286">
        <v>7.3304885092079714E-3</v>
      </c>
      <c r="O138" s="286">
        <v>1.4889235444538976E-3</v>
      </c>
      <c r="P138" s="286">
        <v>7.1084020194467042E-4</v>
      </c>
      <c r="Q138" s="286">
        <v>0</v>
      </c>
      <c r="R138" s="286">
        <v>0</v>
      </c>
    </row>
    <row r="139" spans="1:18" x14ac:dyDescent="0.45">
      <c r="A139" s="352">
        <v>46</v>
      </c>
      <c r="B139" s="164">
        <v>134</v>
      </c>
      <c r="C139" s="164" t="s">
        <v>490</v>
      </c>
      <c r="D139" s="259">
        <v>1.1092829733124547</v>
      </c>
      <c r="E139" s="259">
        <v>0</v>
      </c>
      <c r="F139" s="259">
        <v>0.1072683850036049</v>
      </c>
      <c r="G139" s="260">
        <v>34665.336148000002</v>
      </c>
      <c r="H139" s="260">
        <v>34375.351046999996</v>
      </c>
      <c r="I139" s="259">
        <v>3.9938722575481832E-2</v>
      </c>
      <c r="J139" s="259">
        <v>0</v>
      </c>
      <c r="K139" s="259">
        <v>3.5520863025412766E-3</v>
      </c>
      <c r="L139" s="57">
        <v>45264.523334999998</v>
      </c>
      <c r="M139" s="68">
        <v>6.3544641513398944E-3</v>
      </c>
      <c r="N139" s="68">
        <v>0</v>
      </c>
      <c r="O139" s="68">
        <v>6.1448081641611552E-4</v>
      </c>
      <c r="P139" s="68">
        <v>2.287866910084837E-4</v>
      </c>
      <c r="Q139" s="68">
        <v>0</v>
      </c>
      <c r="R139" s="68">
        <v>2.0347923492021556E-5</v>
      </c>
    </row>
    <row r="140" spans="1:18" x14ac:dyDescent="0.45">
      <c r="A140" s="285">
        <v>8</v>
      </c>
      <c r="B140" s="258">
        <v>135</v>
      </c>
      <c r="C140" s="258" t="s">
        <v>496</v>
      </c>
      <c r="D140" s="261">
        <v>1.0703388187227958</v>
      </c>
      <c r="E140" s="261">
        <v>0</v>
      </c>
      <c r="F140" s="261">
        <v>7.4941648968606098E-2</v>
      </c>
      <c r="G140" s="262">
        <v>175267.921696</v>
      </c>
      <c r="H140" s="262">
        <v>177396.66618900001</v>
      </c>
      <c r="I140" s="261">
        <v>0.1413549330745863</v>
      </c>
      <c r="J140" s="261">
        <v>0</v>
      </c>
      <c r="K140" s="261">
        <v>1.0858258285638502E-3</v>
      </c>
      <c r="L140" s="296">
        <v>238277.29171699999</v>
      </c>
      <c r="M140" s="286">
        <v>3.2276212603678495E-2</v>
      </c>
      <c r="N140" s="286">
        <v>0</v>
      </c>
      <c r="O140" s="286">
        <v>2.2598756138428166E-3</v>
      </c>
      <c r="P140" s="286">
        <v>4.2625772257221068E-3</v>
      </c>
      <c r="Q140" s="286">
        <v>0</v>
      </c>
      <c r="R140" s="286">
        <v>3.2743225491075778E-5</v>
      </c>
    </row>
    <row r="141" spans="1:18" x14ac:dyDescent="0.45">
      <c r="A141" s="352">
        <v>129</v>
      </c>
      <c r="B141" s="164">
        <v>136</v>
      </c>
      <c r="C141" s="164" t="s">
        <v>507</v>
      </c>
      <c r="D141" s="259">
        <v>1.0266523770229559</v>
      </c>
      <c r="E141" s="259">
        <v>1.8609257870268472E-2</v>
      </c>
      <c r="F141" s="259">
        <v>0.20860394303526669</v>
      </c>
      <c r="G141" s="260">
        <v>40309.796867999998</v>
      </c>
      <c r="H141" s="260">
        <v>40334.223672</v>
      </c>
      <c r="I141" s="259">
        <v>5.5010756591536963E-3</v>
      </c>
      <c r="J141" s="259">
        <v>0</v>
      </c>
      <c r="K141" s="259">
        <v>2.321831799040576E-2</v>
      </c>
      <c r="L141" s="57">
        <v>39803.236451999997</v>
      </c>
      <c r="M141" s="68">
        <v>5.1715465628519135E-3</v>
      </c>
      <c r="N141" s="68">
        <v>9.3740243270346949E-5</v>
      </c>
      <c r="O141" s="68">
        <v>1.050798720916289E-3</v>
      </c>
      <c r="P141" s="68">
        <v>2.7710517750497061E-5</v>
      </c>
      <c r="Q141" s="68">
        <v>0</v>
      </c>
      <c r="R141" s="68">
        <v>1.1695741936201721E-4</v>
      </c>
    </row>
    <row r="142" spans="1:18" x14ac:dyDescent="0.45">
      <c r="A142" s="285">
        <v>124</v>
      </c>
      <c r="B142" s="258">
        <v>137</v>
      </c>
      <c r="C142" s="258" t="s">
        <v>504</v>
      </c>
      <c r="D142" s="261">
        <v>0.97758668233037593</v>
      </c>
      <c r="E142" s="261">
        <v>0.43862205197044601</v>
      </c>
      <c r="F142" s="261">
        <v>0.26762269587139442</v>
      </c>
      <c r="G142" s="262">
        <v>199691.850442</v>
      </c>
      <c r="H142" s="262">
        <v>191019.71390800001</v>
      </c>
      <c r="I142" s="261">
        <v>0.10041956450795557</v>
      </c>
      <c r="J142" s="261">
        <v>5.1875977840534507E-2</v>
      </c>
      <c r="K142" s="261">
        <v>2.7448414299349581E-2</v>
      </c>
      <c r="L142" s="296">
        <v>205085.07041499999</v>
      </c>
      <c r="M142" s="286">
        <v>2.5372774425395664E-2</v>
      </c>
      <c r="N142" s="286">
        <v>1.1384216442188837E-2</v>
      </c>
      <c r="O142" s="286">
        <v>6.946013500587319E-3</v>
      </c>
      <c r="P142" s="286">
        <v>2.6063396772990749E-3</v>
      </c>
      <c r="Q142" s="286">
        <v>1.3464151134987361E-3</v>
      </c>
      <c r="R142" s="286">
        <v>7.1240989360863512E-4</v>
      </c>
    </row>
    <row r="143" spans="1:18" x14ac:dyDescent="0.45">
      <c r="A143" s="352">
        <v>198</v>
      </c>
      <c r="B143" s="164">
        <v>138</v>
      </c>
      <c r="C143" s="164" t="s">
        <v>535</v>
      </c>
      <c r="D143" s="259">
        <v>0.97516712898494573</v>
      </c>
      <c r="E143" s="259">
        <v>0</v>
      </c>
      <c r="F143" s="259">
        <v>5.2579145450520259E-3</v>
      </c>
      <c r="G143" s="260">
        <v>15693.601467</v>
      </c>
      <c r="H143" s="260">
        <v>15414.043632999999</v>
      </c>
      <c r="I143" s="259">
        <v>1.2183289731850884E-2</v>
      </c>
      <c r="J143" s="259">
        <v>0</v>
      </c>
      <c r="K143" s="259">
        <v>0</v>
      </c>
      <c r="L143" s="57">
        <v>14879.854149000001</v>
      </c>
      <c r="M143" s="68">
        <v>1.8363538238362401E-3</v>
      </c>
      <c r="N143" s="68">
        <v>0</v>
      </c>
      <c r="O143" s="68">
        <v>9.9012684013055252E-6</v>
      </c>
      <c r="P143" s="68">
        <v>2.294256032735344E-5</v>
      </c>
      <c r="Q143" s="68">
        <v>0</v>
      </c>
      <c r="R143" s="68">
        <v>0</v>
      </c>
    </row>
    <row r="144" spans="1:18" x14ac:dyDescent="0.45">
      <c r="A144" s="285">
        <v>226</v>
      </c>
      <c r="B144" s="258">
        <v>139</v>
      </c>
      <c r="C144" s="258" t="s">
        <v>538</v>
      </c>
      <c r="D144" s="261">
        <v>0.95499704183392431</v>
      </c>
      <c r="E144" s="261">
        <v>0.38436268068331142</v>
      </c>
      <c r="F144" s="261">
        <v>0</v>
      </c>
      <c r="G144" s="262">
        <v>117456.217871</v>
      </c>
      <c r="H144" s="262">
        <v>110065.403963</v>
      </c>
      <c r="I144" s="261">
        <v>0.11178707833075364</v>
      </c>
      <c r="J144" s="261">
        <v>0</v>
      </c>
      <c r="K144" s="261">
        <v>0</v>
      </c>
      <c r="L144" s="296">
        <v>125808.994616</v>
      </c>
      <c r="M144" s="286">
        <v>1.5205207591908857E-2</v>
      </c>
      <c r="N144" s="286">
        <v>6.1197198466177698E-3</v>
      </c>
      <c r="O144" s="286">
        <v>0</v>
      </c>
      <c r="P144" s="286">
        <v>1.7798439761111578E-3</v>
      </c>
      <c r="Q144" s="286">
        <v>0</v>
      </c>
      <c r="R144" s="286">
        <v>0</v>
      </c>
    </row>
    <row r="145" spans="1:18" x14ac:dyDescent="0.45">
      <c r="A145" s="352">
        <v>155</v>
      </c>
      <c r="B145" s="164">
        <v>140</v>
      </c>
      <c r="C145" s="164" t="s">
        <v>518</v>
      </c>
      <c r="D145" s="259">
        <v>0.94215130697772909</v>
      </c>
      <c r="E145" s="259">
        <v>0.11673126674461641</v>
      </c>
      <c r="F145" s="259">
        <v>1.6581198154984947E-2</v>
      </c>
      <c r="G145" s="260">
        <v>79619.923095999999</v>
      </c>
      <c r="H145" s="260">
        <v>62632.288419999997</v>
      </c>
      <c r="I145" s="259">
        <v>8.4751979816814441E-2</v>
      </c>
      <c r="J145" s="259">
        <v>0</v>
      </c>
      <c r="K145" s="259">
        <v>0</v>
      </c>
      <c r="L145" s="57">
        <v>112194.975986</v>
      </c>
      <c r="M145" s="68">
        <v>1.33774304146507E-2</v>
      </c>
      <c r="N145" s="68">
        <v>1.6574454511976261E-3</v>
      </c>
      <c r="O145" s="68">
        <v>2.3543333524780538E-4</v>
      </c>
      <c r="P145" s="68">
        <v>1.203377529815512E-3</v>
      </c>
      <c r="Q145" s="68">
        <v>0</v>
      </c>
      <c r="R145" s="68">
        <v>0</v>
      </c>
    </row>
    <row r="146" spans="1:18" x14ac:dyDescent="0.45">
      <c r="A146" s="285">
        <v>54</v>
      </c>
      <c r="B146" s="258">
        <v>141</v>
      </c>
      <c r="C146" s="258" t="s">
        <v>488</v>
      </c>
      <c r="D146" s="261">
        <v>0.84988377113261138</v>
      </c>
      <c r="E146" s="261">
        <v>0.81020392550201659</v>
      </c>
      <c r="F146" s="261">
        <v>6.0546037823793496E-2</v>
      </c>
      <c r="G146" s="262">
        <v>49785</v>
      </c>
      <c r="H146" s="262">
        <v>54647.744553999997</v>
      </c>
      <c r="I146" s="261">
        <v>0</v>
      </c>
      <c r="J146" s="261">
        <v>0</v>
      </c>
      <c r="K146" s="261">
        <v>0</v>
      </c>
      <c r="L146" s="296">
        <v>100427.622241</v>
      </c>
      <c r="M146" s="286">
        <v>1.0801681123247774E-2</v>
      </c>
      <c r="N146" s="286">
        <v>1.0297366234459877E-2</v>
      </c>
      <c r="O146" s="286">
        <v>7.6951580446953766E-4</v>
      </c>
      <c r="P146" s="286">
        <v>0</v>
      </c>
      <c r="Q146" s="286">
        <v>0</v>
      </c>
      <c r="R146" s="286">
        <v>0</v>
      </c>
    </row>
    <row r="147" spans="1:18" x14ac:dyDescent="0.45">
      <c r="A147" s="352">
        <v>26</v>
      </c>
      <c r="B147" s="164">
        <v>142</v>
      </c>
      <c r="C147" s="164" t="s">
        <v>468</v>
      </c>
      <c r="D147" s="259">
        <v>0.84350356536346638</v>
      </c>
      <c r="E147" s="259">
        <v>0.32761135177763134</v>
      </c>
      <c r="F147" s="259">
        <v>0.22950943640822324</v>
      </c>
      <c r="G147" s="260">
        <v>94123.694917999994</v>
      </c>
      <c r="H147" s="260">
        <v>87974.517538</v>
      </c>
      <c r="I147" s="259">
        <v>0.11813937397432041</v>
      </c>
      <c r="J147" s="259">
        <v>0</v>
      </c>
      <c r="K147" s="259">
        <v>0</v>
      </c>
      <c r="L147" s="57">
        <v>96299.981878999999</v>
      </c>
      <c r="M147" s="68">
        <v>1.0279968023031433E-2</v>
      </c>
      <c r="N147" s="68">
        <v>3.9926733668339031E-3</v>
      </c>
      <c r="O147" s="68">
        <v>2.79708321830727E-3</v>
      </c>
      <c r="P147" s="68">
        <v>1.4397911717108748E-3</v>
      </c>
      <c r="Q147" s="68">
        <v>0</v>
      </c>
      <c r="R147" s="68">
        <v>0</v>
      </c>
    </row>
    <row r="148" spans="1:18" x14ac:dyDescent="0.45">
      <c r="A148" s="285">
        <v>177</v>
      </c>
      <c r="B148" s="258">
        <v>143</v>
      </c>
      <c r="C148" s="258" t="s">
        <v>529</v>
      </c>
      <c r="D148" s="261">
        <v>0.82093340614837729</v>
      </c>
      <c r="E148" s="261">
        <v>9.5794731262112583E-3</v>
      </c>
      <c r="F148" s="261">
        <v>0.2624767087994016</v>
      </c>
      <c r="G148" s="262">
        <v>10018.151129</v>
      </c>
      <c r="H148" s="262">
        <v>9540.7540969999991</v>
      </c>
      <c r="I148" s="261">
        <v>5.6712749445304494E-2</v>
      </c>
      <c r="J148" s="261">
        <v>0</v>
      </c>
      <c r="K148" s="261">
        <v>0.28461999837854707</v>
      </c>
      <c r="L148" s="296">
        <v>9845.4206940000004</v>
      </c>
      <c r="M148" s="286">
        <v>1.0228709453995687E-3</v>
      </c>
      <c r="N148" s="286">
        <v>1.1935882569342609E-5</v>
      </c>
      <c r="O148" s="286">
        <v>3.2704211725851685E-4</v>
      </c>
      <c r="P148" s="286">
        <v>7.0663251375645272E-5</v>
      </c>
      <c r="Q148" s="286">
        <v>0</v>
      </c>
      <c r="R148" s="286">
        <v>3.5463233027268086E-4</v>
      </c>
    </row>
    <row r="149" spans="1:18" x14ac:dyDescent="0.45">
      <c r="A149" s="352">
        <v>27</v>
      </c>
      <c r="B149" s="164">
        <v>144</v>
      </c>
      <c r="C149" s="164" t="s">
        <v>474</v>
      </c>
      <c r="D149" s="259">
        <v>0.79531837091571067</v>
      </c>
      <c r="E149" s="259">
        <v>0</v>
      </c>
      <c r="F149" s="259">
        <v>0</v>
      </c>
      <c r="G149" s="260">
        <v>64502.896309000003</v>
      </c>
      <c r="H149" s="260">
        <v>78765.970423999999</v>
      </c>
      <c r="I149" s="259">
        <v>0</v>
      </c>
      <c r="J149" s="259">
        <v>0</v>
      </c>
      <c r="K149" s="259">
        <v>0</v>
      </c>
      <c r="L149" s="57">
        <v>78160.272920999996</v>
      </c>
      <c r="M149" s="68">
        <v>7.8669378131874697E-3</v>
      </c>
      <c r="N149" s="68">
        <v>0</v>
      </c>
      <c r="O149" s="68">
        <v>0</v>
      </c>
      <c r="P149" s="68">
        <v>0</v>
      </c>
      <c r="Q149" s="68">
        <v>0</v>
      </c>
      <c r="R149" s="68">
        <v>0</v>
      </c>
    </row>
    <row r="150" spans="1:18" x14ac:dyDescent="0.45">
      <c r="A150" s="285">
        <v>25</v>
      </c>
      <c r="B150" s="258">
        <v>145</v>
      </c>
      <c r="C150" s="258" t="s">
        <v>472</v>
      </c>
      <c r="D150" s="261">
        <v>0.77640287095986449</v>
      </c>
      <c r="E150" s="261">
        <v>7.6088069636456729E-2</v>
      </c>
      <c r="F150" s="261">
        <v>0.66534325889164603</v>
      </c>
      <c r="G150" s="262">
        <v>142305.278165</v>
      </c>
      <c r="H150" s="262">
        <v>136700.07509500001</v>
      </c>
      <c r="I150" s="261">
        <v>6.8841194457559096E-2</v>
      </c>
      <c r="J150" s="261">
        <v>8.2706640137591471E-3</v>
      </c>
      <c r="K150" s="261">
        <v>1.0707179712002158E-2</v>
      </c>
      <c r="L150" s="296">
        <v>116438.860665</v>
      </c>
      <c r="M150" s="286">
        <v>1.14409928881542E-2</v>
      </c>
      <c r="N150" s="286">
        <v>1.1212259719079324E-3</v>
      </c>
      <c r="O150" s="286">
        <v>9.8044298622308509E-3</v>
      </c>
      <c r="P150" s="286">
        <v>1.0144367642886897E-3</v>
      </c>
      <c r="Q150" s="286">
        <v>1.218756546388696E-4</v>
      </c>
      <c r="R150" s="286">
        <v>1.5777989948151313E-4</v>
      </c>
    </row>
    <row r="151" spans="1:18" x14ac:dyDescent="0.45">
      <c r="A151" s="352">
        <v>24</v>
      </c>
      <c r="B151" s="164">
        <v>146</v>
      </c>
      <c r="C151" s="164" t="s">
        <v>484</v>
      </c>
      <c r="D151" s="259">
        <v>0.70550026383933073</v>
      </c>
      <c r="E151" s="259">
        <v>3.4112660505756839E-3</v>
      </c>
      <c r="F151" s="259">
        <v>3.0022914121708598E-3</v>
      </c>
      <c r="G151" s="260">
        <v>1271</v>
      </c>
      <c r="H151" s="260">
        <v>1271</v>
      </c>
      <c r="I151" s="259">
        <v>0</v>
      </c>
      <c r="J151" s="259">
        <v>0</v>
      </c>
      <c r="K151" s="259">
        <v>0</v>
      </c>
      <c r="L151" s="57">
        <v>16542.371304</v>
      </c>
      <c r="M151" s="68">
        <v>1.476976484601984E-3</v>
      </c>
      <c r="N151" s="68">
        <v>7.1415419634326229E-6</v>
      </c>
      <c r="O151" s="68">
        <v>6.2853467857932722E-6</v>
      </c>
      <c r="P151" s="68">
        <v>0</v>
      </c>
      <c r="Q151" s="68">
        <v>0</v>
      </c>
      <c r="R151" s="68">
        <v>0</v>
      </c>
    </row>
    <row r="152" spans="1:18" x14ac:dyDescent="0.45">
      <c r="A152" s="285">
        <v>182</v>
      </c>
      <c r="B152" s="258">
        <v>147</v>
      </c>
      <c r="C152" s="258" t="s">
        <v>531</v>
      </c>
      <c r="D152" s="261">
        <v>0.68843691950946062</v>
      </c>
      <c r="E152" s="261">
        <v>9.0025551393037528E-2</v>
      </c>
      <c r="F152" s="261">
        <v>0</v>
      </c>
      <c r="G152" s="262">
        <v>4937</v>
      </c>
      <c r="H152" s="262">
        <v>4845.6423320000004</v>
      </c>
      <c r="I152" s="261">
        <v>0</v>
      </c>
      <c r="J152" s="261">
        <v>0</v>
      </c>
      <c r="K152" s="261">
        <v>0</v>
      </c>
      <c r="L152" s="296">
        <v>5612.3089650000002</v>
      </c>
      <c r="M152" s="286">
        <v>4.8897241546707346E-4</v>
      </c>
      <c r="N152" s="286">
        <v>6.3941967769210828E-5</v>
      </c>
      <c r="O152" s="286">
        <v>0</v>
      </c>
      <c r="P152" s="286">
        <v>0</v>
      </c>
      <c r="Q152" s="286">
        <v>0</v>
      </c>
      <c r="R152" s="286">
        <v>0</v>
      </c>
    </row>
    <row r="153" spans="1:18" x14ac:dyDescent="0.45">
      <c r="A153" s="352">
        <v>184</v>
      </c>
      <c r="B153" s="164">
        <v>148</v>
      </c>
      <c r="C153" s="164" t="s">
        <v>532</v>
      </c>
      <c r="D153" s="259">
        <v>0.68687225762219617</v>
      </c>
      <c r="E153" s="259">
        <v>0</v>
      </c>
      <c r="F153" s="259">
        <v>0</v>
      </c>
      <c r="G153" s="260">
        <v>153370.577101</v>
      </c>
      <c r="H153" s="260">
        <v>138136.82466700001</v>
      </c>
      <c r="I153" s="259">
        <v>6.318686268646577E-2</v>
      </c>
      <c r="J153" s="259">
        <v>0</v>
      </c>
      <c r="K153" s="259">
        <v>0</v>
      </c>
      <c r="L153" s="57">
        <v>164439.279565</v>
      </c>
      <c r="M153" s="68">
        <v>1.4294210618386986E-2</v>
      </c>
      <c r="N153" s="68">
        <v>0</v>
      </c>
      <c r="O153" s="68">
        <v>0</v>
      </c>
      <c r="P153" s="68">
        <v>1.3149553116064772E-3</v>
      </c>
      <c r="Q153" s="68">
        <v>0</v>
      </c>
      <c r="R153" s="68">
        <v>0</v>
      </c>
    </row>
    <row r="154" spans="1:18" x14ac:dyDescent="0.45">
      <c r="A154" s="285">
        <v>38</v>
      </c>
      <c r="B154" s="258">
        <v>149</v>
      </c>
      <c r="C154" s="258" t="s">
        <v>492</v>
      </c>
      <c r="D154" s="261">
        <v>0.67745101809897779</v>
      </c>
      <c r="E154" s="261">
        <v>9.9238919564244143E-3</v>
      </c>
      <c r="F154" s="261">
        <v>0.59742948813609908</v>
      </c>
      <c r="G154" s="262">
        <v>102915.875642</v>
      </c>
      <c r="H154" s="262">
        <v>97328.345572000006</v>
      </c>
      <c r="I154" s="261">
        <v>5.4432910536362095E-2</v>
      </c>
      <c r="J154" s="261">
        <v>0</v>
      </c>
      <c r="K154" s="261">
        <v>1.7858748988137472E-2</v>
      </c>
      <c r="L154" s="296">
        <v>97342.369657000003</v>
      </c>
      <c r="M154" s="286">
        <v>8.3456169953219899E-3</v>
      </c>
      <c r="N154" s="286">
        <v>1.2225385918480437E-4</v>
      </c>
      <c r="O154" s="286">
        <v>7.359820203217537E-3</v>
      </c>
      <c r="P154" s="286">
        <v>6.7056689139218873E-4</v>
      </c>
      <c r="Q154" s="286">
        <v>0</v>
      </c>
      <c r="R154" s="286">
        <v>2.2000450968222461E-4</v>
      </c>
    </row>
    <row r="155" spans="1:18" x14ac:dyDescent="0.45">
      <c r="A155" s="352">
        <v>149</v>
      </c>
      <c r="B155" s="164">
        <v>150</v>
      </c>
      <c r="C155" s="164" t="s">
        <v>516</v>
      </c>
      <c r="D155" s="259">
        <v>0.67512764962839289</v>
      </c>
      <c r="E155" s="259">
        <v>0</v>
      </c>
      <c r="F155" s="259">
        <v>0.49573216031239709</v>
      </c>
      <c r="G155" s="260">
        <v>94156.912207999994</v>
      </c>
      <c r="H155" s="260">
        <v>67127.577393</v>
      </c>
      <c r="I155" s="259">
        <v>0.15300739803145533</v>
      </c>
      <c r="J155" s="259">
        <v>0</v>
      </c>
      <c r="K155" s="259">
        <v>0.38939017946753635</v>
      </c>
      <c r="L155" s="57">
        <v>75165.454979999995</v>
      </c>
      <c r="M155" s="68">
        <v>6.4221851359324801E-3</v>
      </c>
      <c r="N155" s="68">
        <v>0</v>
      </c>
      <c r="O155" s="68">
        <v>4.7156766770170833E-3</v>
      </c>
      <c r="P155" s="68">
        <v>1.4554904363140624E-3</v>
      </c>
      <c r="Q155" s="68">
        <v>0</v>
      </c>
      <c r="R155" s="68">
        <v>3.7040933281742498E-3</v>
      </c>
    </row>
    <row r="156" spans="1:18" x14ac:dyDescent="0.45">
      <c r="A156" s="285">
        <v>51</v>
      </c>
      <c r="B156" s="258">
        <v>151</v>
      </c>
      <c r="C156" s="258" t="s">
        <v>486</v>
      </c>
      <c r="D156" s="261">
        <v>0.65942770323260469</v>
      </c>
      <c r="E156" s="261">
        <v>0.22551472239182524</v>
      </c>
      <c r="F156" s="261">
        <v>2.9452666814043578E-2</v>
      </c>
      <c r="G156" s="262">
        <v>127811.91426799999</v>
      </c>
      <c r="H156" s="262">
        <v>118025.785355</v>
      </c>
      <c r="I156" s="261">
        <v>1.7033611839238183E-2</v>
      </c>
      <c r="J156" s="261">
        <v>2.1033987267560545E-3</v>
      </c>
      <c r="K156" s="261">
        <v>2.7645010041110313E-3</v>
      </c>
      <c r="L156" s="296">
        <v>126523.739331</v>
      </c>
      <c r="M156" s="286">
        <v>1.0558879722279911E-2</v>
      </c>
      <c r="N156" s="286">
        <v>3.6109839147881466E-3</v>
      </c>
      <c r="O156" s="286">
        <v>4.7160160979796515E-4</v>
      </c>
      <c r="P156" s="286">
        <v>2.7274537870465722E-4</v>
      </c>
      <c r="Q156" s="286">
        <v>3.3680013828566374E-5</v>
      </c>
      <c r="R156" s="286">
        <v>4.4265707144902907E-5</v>
      </c>
    </row>
    <row r="157" spans="1:18" x14ac:dyDescent="0.45">
      <c r="A157" s="352">
        <v>116</v>
      </c>
      <c r="B157" s="164">
        <v>152</v>
      </c>
      <c r="C157" s="164" t="s">
        <v>501</v>
      </c>
      <c r="D157" s="259">
        <v>0.64548452829431069</v>
      </c>
      <c r="E157" s="259">
        <v>0.75702754453438958</v>
      </c>
      <c r="F157" s="259">
        <v>4.4525529672230398E-2</v>
      </c>
      <c r="G157" s="260">
        <v>93412.643517000004</v>
      </c>
      <c r="H157" s="260">
        <v>87856.909020999999</v>
      </c>
      <c r="I157" s="259">
        <v>4.2321164491350106E-3</v>
      </c>
      <c r="J157" s="259">
        <v>0</v>
      </c>
      <c r="K157" s="259">
        <v>5.4019025022848909E-3</v>
      </c>
      <c r="L157" s="57">
        <v>91366.094435000006</v>
      </c>
      <c r="M157" s="68">
        <v>7.4636202371289751E-3</v>
      </c>
      <c r="N157" s="68">
        <v>8.7533718528954672E-3</v>
      </c>
      <c r="O157" s="68">
        <v>5.1484060386188272E-4</v>
      </c>
      <c r="P157" s="68">
        <v>4.893519300783044E-5</v>
      </c>
      <c r="Q157" s="68">
        <v>0</v>
      </c>
      <c r="R157" s="68">
        <v>6.2461216447109256E-5</v>
      </c>
    </row>
    <row r="158" spans="1:18" x14ac:dyDescent="0.45">
      <c r="A158" s="285">
        <v>211</v>
      </c>
      <c r="B158" s="258">
        <v>153</v>
      </c>
      <c r="C158" s="258" t="s">
        <v>537</v>
      </c>
      <c r="D158" s="261">
        <v>0.62809780193372755</v>
      </c>
      <c r="E158" s="261">
        <v>0</v>
      </c>
      <c r="F158" s="261">
        <v>0</v>
      </c>
      <c r="G158" s="262">
        <v>78492.747287999999</v>
      </c>
      <c r="H158" s="262">
        <v>75754.050472000003</v>
      </c>
      <c r="I158" s="261">
        <v>5.725921177244913E-2</v>
      </c>
      <c r="J158" s="261">
        <v>0</v>
      </c>
      <c r="K158" s="261">
        <v>0</v>
      </c>
      <c r="L158" s="296">
        <v>81762.570022999993</v>
      </c>
      <c r="M158" s="286">
        <v>6.4992081055048551E-3</v>
      </c>
      <c r="N158" s="286">
        <v>0</v>
      </c>
      <c r="O158" s="286">
        <v>0</v>
      </c>
      <c r="P158" s="286">
        <v>5.9248660339299511E-4</v>
      </c>
      <c r="Q158" s="286">
        <v>0</v>
      </c>
      <c r="R158" s="286">
        <v>0</v>
      </c>
    </row>
    <row r="159" spans="1:18" x14ac:dyDescent="0.45">
      <c r="A159" s="352">
        <v>156</v>
      </c>
      <c r="B159" s="164">
        <v>154</v>
      </c>
      <c r="C159" s="164" t="s">
        <v>519</v>
      </c>
      <c r="D159" s="259">
        <v>0.59655609424742395</v>
      </c>
      <c r="E159" s="259">
        <v>0.20955613080694849</v>
      </c>
      <c r="F159" s="259">
        <v>0.45481077273159304</v>
      </c>
      <c r="G159" s="260">
        <v>171308.557126</v>
      </c>
      <c r="H159" s="260">
        <v>164428.965256</v>
      </c>
      <c r="I159" s="259">
        <v>2.7760319729936946E-2</v>
      </c>
      <c r="J159" s="259">
        <v>0</v>
      </c>
      <c r="K159" s="259">
        <v>0</v>
      </c>
      <c r="L159" s="57">
        <v>147899.37678799999</v>
      </c>
      <c r="M159" s="68">
        <v>1.1165965107592116E-2</v>
      </c>
      <c r="N159" s="68">
        <v>3.9223410291772407E-3</v>
      </c>
      <c r="O159" s="68">
        <v>8.5128645367114272E-3</v>
      </c>
      <c r="P159" s="68">
        <v>5.1960036024963541E-4</v>
      </c>
      <c r="Q159" s="68">
        <v>0</v>
      </c>
      <c r="R159" s="68">
        <v>0</v>
      </c>
    </row>
    <row r="160" spans="1:18" x14ac:dyDescent="0.45">
      <c r="A160" s="285">
        <v>9</v>
      </c>
      <c r="B160" s="258">
        <v>155</v>
      </c>
      <c r="C160" s="258" t="s">
        <v>495</v>
      </c>
      <c r="D160" s="261">
        <v>0.58255767182334828</v>
      </c>
      <c r="E160" s="261">
        <v>0.4672411878619443</v>
      </c>
      <c r="F160" s="261">
        <v>0.25297521787561117</v>
      </c>
      <c r="G160" s="262">
        <v>239395.23681599999</v>
      </c>
      <c r="H160" s="262">
        <v>232787.925686</v>
      </c>
      <c r="I160" s="261">
        <v>6.7668306935619163E-2</v>
      </c>
      <c r="J160" s="261">
        <v>1.3203656922306651E-2</v>
      </c>
      <c r="K160" s="261">
        <v>1.9109042875818685E-2</v>
      </c>
      <c r="L160" s="296">
        <v>324830.94433799997</v>
      </c>
      <c r="M160" s="286">
        <v>2.3948314692412098E-2</v>
      </c>
      <c r="N160" s="286">
        <v>1.9207778981181058E-2</v>
      </c>
      <c r="O160" s="286">
        <v>1.0399537110385436E-2</v>
      </c>
      <c r="P160" s="286">
        <v>2.7817707800925581E-3</v>
      </c>
      <c r="Q160" s="286">
        <v>5.4278803002688722E-4</v>
      </c>
      <c r="R160" s="286">
        <v>7.8555204814068687E-4</v>
      </c>
    </row>
    <row r="161" spans="1:18" x14ac:dyDescent="0.45">
      <c r="A161" s="352">
        <v>163</v>
      </c>
      <c r="B161" s="164">
        <v>156</v>
      </c>
      <c r="C161" s="164" t="s">
        <v>522</v>
      </c>
      <c r="D161" s="259">
        <v>0.51363299173100052</v>
      </c>
      <c r="E161" s="259">
        <v>8.7133820120941743E-2</v>
      </c>
      <c r="F161" s="259">
        <v>0.19050938431242703</v>
      </c>
      <c r="G161" s="260">
        <v>40376.442092999998</v>
      </c>
      <c r="H161" s="260">
        <v>30895.145134999999</v>
      </c>
      <c r="I161" s="259">
        <v>8.0583257961195517E-2</v>
      </c>
      <c r="J161" s="259">
        <v>0</v>
      </c>
      <c r="K161" s="259">
        <v>0</v>
      </c>
      <c r="L161" s="57">
        <v>53867.739860000001</v>
      </c>
      <c r="M161" s="68">
        <v>3.5015497522726817E-3</v>
      </c>
      <c r="N161" s="68">
        <v>5.9401053119820723E-4</v>
      </c>
      <c r="O161" s="68">
        <v>1.2987446254117603E-3</v>
      </c>
      <c r="P161" s="68">
        <v>5.4935389956244421E-4</v>
      </c>
      <c r="Q161" s="68">
        <v>0</v>
      </c>
      <c r="R161" s="68">
        <v>0</v>
      </c>
    </row>
    <row r="162" spans="1:18" x14ac:dyDescent="0.45">
      <c r="A162" s="285">
        <v>20</v>
      </c>
      <c r="B162" s="258">
        <v>157</v>
      </c>
      <c r="C162" s="258" t="s">
        <v>471</v>
      </c>
      <c r="D162" s="261">
        <v>0.48408686351214325</v>
      </c>
      <c r="E162" s="261">
        <v>0.44450936924439449</v>
      </c>
      <c r="F162" s="261">
        <v>0.37095308243739145</v>
      </c>
      <c r="G162" s="262">
        <v>163315.13274199999</v>
      </c>
      <c r="H162" s="262">
        <v>145948.34508299999</v>
      </c>
      <c r="I162" s="261">
        <v>1.858789927390939E-2</v>
      </c>
      <c r="J162" s="261">
        <v>1.1069386041665144E-3</v>
      </c>
      <c r="K162" s="261">
        <v>2.624573936482321E-2</v>
      </c>
      <c r="L162" s="296">
        <v>173308.64830299999</v>
      </c>
      <c r="M162" s="286">
        <v>1.0617497521333818E-2</v>
      </c>
      <c r="N162" s="286">
        <v>9.7494426763010643E-3</v>
      </c>
      <c r="O162" s="286">
        <v>8.1361295465340478E-3</v>
      </c>
      <c r="P162" s="286">
        <v>4.0768917593770845E-4</v>
      </c>
      <c r="Q162" s="286">
        <v>2.4278530924671255E-5</v>
      </c>
      <c r="R162" s="286">
        <v>5.7564890447516469E-4</v>
      </c>
    </row>
    <row r="163" spans="1:18" x14ac:dyDescent="0.45">
      <c r="A163" s="352">
        <v>10</v>
      </c>
      <c r="B163" s="164">
        <v>158</v>
      </c>
      <c r="C163" s="164" t="s">
        <v>478</v>
      </c>
      <c r="D163" s="259">
        <v>0.44317355565912636</v>
      </c>
      <c r="E163" s="259">
        <v>2.9107398941488286E-2</v>
      </c>
      <c r="F163" s="259">
        <v>0.323402887902833</v>
      </c>
      <c r="G163" s="260">
        <v>252635.93798700001</v>
      </c>
      <c r="H163" s="260">
        <v>202115.50362199999</v>
      </c>
      <c r="I163" s="259">
        <v>4.2969232144489937E-2</v>
      </c>
      <c r="J163" s="259">
        <v>0</v>
      </c>
      <c r="K163" s="259">
        <v>4.4141066140219162E-2</v>
      </c>
      <c r="L163" s="57">
        <v>228684.784132</v>
      </c>
      <c r="M163" s="68">
        <v>1.2825955915244819E-2</v>
      </c>
      <c r="N163" s="68">
        <v>8.4240183301488559E-4</v>
      </c>
      <c r="O163" s="68">
        <v>9.3596540906765134E-3</v>
      </c>
      <c r="P163" s="68">
        <v>1.2435793385222919E-3</v>
      </c>
      <c r="Q163" s="68">
        <v>0</v>
      </c>
      <c r="R163" s="68">
        <v>1.2774935713940039E-3</v>
      </c>
    </row>
    <row r="164" spans="1:18" x14ac:dyDescent="0.45">
      <c r="A164" s="285">
        <v>170</v>
      </c>
      <c r="B164" s="258">
        <v>159</v>
      </c>
      <c r="C164" s="258" t="s">
        <v>526</v>
      </c>
      <c r="D164" s="261">
        <v>0.43349142985918815</v>
      </c>
      <c r="E164" s="261">
        <v>2.0135509338360924</v>
      </c>
      <c r="F164" s="261">
        <v>0.47911388676132682</v>
      </c>
      <c r="G164" s="262">
        <v>29996.394273000002</v>
      </c>
      <c r="H164" s="262">
        <v>70148.441174000007</v>
      </c>
      <c r="I164" s="261">
        <v>1.9545222582713715E-2</v>
      </c>
      <c r="J164" s="261">
        <v>0</v>
      </c>
      <c r="K164" s="261">
        <v>0</v>
      </c>
      <c r="L164" s="296">
        <v>65393.226866999998</v>
      </c>
      <c r="M164" s="286">
        <v>3.5875000847198522E-3</v>
      </c>
      <c r="N164" s="286">
        <v>1.6663799208374613E-2</v>
      </c>
      <c r="O164" s="286">
        <v>3.9650636459065535E-3</v>
      </c>
      <c r="P164" s="286">
        <v>1.6175288100650696E-4</v>
      </c>
      <c r="Q164" s="286">
        <v>0</v>
      </c>
      <c r="R164" s="286">
        <v>0</v>
      </c>
    </row>
    <row r="165" spans="1:18" x14ac:dyDescent="0.45">
      <c r="A165" s="352">
        <v>181</v>
      </c>
      <c r="B165" s="164">
        <v>160</v>
      </c>
      <c r="C165" s="164" t="s">
        <v>530</v>
      </c>
      <c r="D165" s="259">
        <v>0.40940049119328947</v>
      </c>
      <c r="E165" s="259">
        <v>0</v>
      </c>
      <c r="F165" s="259">
        <v>0</v>
      </c>
      <c r="G165" s="260">
        <v>126197.541171</v>
      </c>
      <c r="H165" s="260">
        <v>119532.58685199999</v>
      </c>
      <c r="I165" s="259">
        <v>1.9858669615177689E-2</v>
      </c>
      <c r="J165" s="259">
        <v>0</v>
      </c>
      <c r="K165" s="259">
        <v>0</v>
      </c>
      <c r="L165" s="57">
        <v>139622.55292399999</v>
      </c>
      <c r="M165" s="68">
        <v>7.2340677149439515E-3</v>
      </c>
      <c r="N165" s="68">
        <v>0</v>
      </c>
      <c r="O165" s="68">
        <v>0</v>
      </c>
      <c r="P165" s="68">
        <v>3.509008020634492E-4</v>
      </c>
      <c r="Q165" s="68">
        <v>0</v>
      </c>
      <c r="R165" s="68">
        <v>0</v>
      </c>
    </row>
    <row r="166" spans="1:18" x14ac:dyDescent="0.45">
      <c r="A166" s="285">
        <v>126</v>
      </c>
      <c r="B166" s="258">
        <v>161</v>
      </c>
      <c r="C166" s="258" t="s">
        <v>506</v>
      </c>
      <c r="D166" s="261">
        <v>0.39729064023563521</v>
      </c>
      <c r="E166" s="261">
        <v>0.18617571390349424</v>
      </c>
      <c r="F166" s="261">
        <v>0.31602060887050437</v>
      </c>
      <c r="G166" s="262">
        <v>111938.18547700001</v>
      </c>
      <c r="H166" s="262">
        <v>99109.633153000002</v>
      </c>
      <c r="I166" s="261">
        <v>2.6104588950357284E-2</v>
      </c>
      <c r="J166" s="261">
        <v>1.0717361513180269E-3</v>
      </c>
      <c r="K166" s="261">
        <v>1.7038392563558019E-2</v>
      </c>
      <c r="L166" s="296">
        <v>109395.4375</v>
      </c>
      <c r="M166" s="286">
        <v>5.5002974820584551E-3</v>
      </c>
      <c r="N166" s="286">
        <v>2.5775130513934884E-3</v>
      </c>
      <c r="O166" s="286">
        <v>4.3751530572632546E-3</v>
      </c>
      <c r="P166" s="286">
        <v>3.6140545568519132E-4</v>
      </c>
      <c r="Q166" s="286">
        <v>1.4837670605653548E-5</v>
      </c>
      <c r="R166" s="286">
        <v>2.3588833519983779E-4</v>
      </c>
    </row>
    <row r="167" spans="1:18" x14ac:dyDescent="0.45">
      <c r="A167" s="352">
        <v>22</v>
      </c>
      <c r="B167" s="164">
        <v>162</v>
      </c>
      <c r="C167" s="164" t="s">
        <v>475</v>
      </c>
      <c r="D167" s="259">
        <v>0.22513346487467481</v>
      </c>
      <c r="E167" s="259">
        <v>2.682829295660322E-2</v>
      </c>
      <c r="F167" s="259">
        <v>0.1310677004064531</v>
      </c>
      <c r="G167" s="260">
        <v>1191481.832349</v>
      </c>
      <c r="H167" s="260">
        <v>1124818.730365</v>
      </c>
      <c r="I167" s="259">
        <v>8.0230692463572149E-3</v>
      </c>
      <c r="J167" s="259">
        <v>0</v>
      </c>
      <c r="K167" s="259">
        <v>1.1606818323066174E-2</v>
      </c>
      <c r="L167" s="57">
        <v>1025502.590097</v>
      </c>
      <c r="M167" s="68">
        <v>2.9218334226639834E-2</v>
      </c>
      <c r="N167" s="68">
        <v>3.481837010648782E-3</v>
      </c>
      <c r="O167" s="68">
        <v>1.7010264906306395E-2</v>
      </c>
      <c r="P167" s="68">
        <v>1.0412522140768171E-3</v>
      </c>
      <c r="Q167" s="68">
        <v>0</v>
      </c>
      <c r="R167" s="68">
        <v>1.5063593378266511E-3</v>
      </c>
    </row>
    <row r="168" spans="1:18" x14ac:dyDescent="0.45">
      <c r="A168" s="285">
        <v>18</v>
      </c>
      <c r="B168" s="258">
        <v>163</v>
      </c>
      <c r="C168" s="258" t="s">
        <v>493</v>
      </c>
      <c r="D168" s="261">
        <v>0.17971112690625432</v>
      </c>
      <c r="E168" s="261">
        <v>2.9797694935456065E-3</v>
      </c>
      <c r="F168" s="261">
        <v>1.1823299669032745E-2</v>
      </c>
      <c r="G168" s="262">
        <v>94687.253184999994</v>
      </c>
      <c r="H168" s="262">
        <v>91437.508688000002</v>
      </c>
      <c r="I168" s="261">
        <v>3.1552917687673453E-2</v>
      </c>
      <c r="J168" s="261">
        <v>0</v>
      </c>
      <c r="K168" s="261">
        <v>0</v>
      </c>
      <c r="L168" s="296">
        <v>102300.071188</v>
      </c>
      <c r="M168" s="286">
        <v>2.326641868925795E-3</v>
      </c>
      <c r="N168" s="286">
        <v>3.8577780812912712E-5</v>
      </c>
      <c r="O168" s="286">
        <v>1.5307112315409295E-4</v>
      </c>
      <c r="P168" s="286">
        <v>4.0850191439290029E-4</v>
      </c>
      <c r="Q168" s="286">
        <v>0</v>
      </c>
      <c r="R168" s="286">
        <v>0</v>
      </c>
    </row>
    <row r="169" spans="1:18" x14ac:dyDescent="0.45">
      <c r="A169" s="352">
        <v>48</v>
      </c>
      <c r="B169" s="164">
        <v>164</v>
      </c>
      <c r="C169" s="164" t="s">
        <v>476</v>
      </c>
      <c r="D169" s="259">
        <v>0</v>
      </c>
      <c r="E169" s="259">
        <v>0</v>
      </c>
      <c r="F169" s="259">
        <v>0</v>
      </c>
      <c r="G169" s="260">
        <v>17066.157888999998</v>
      </c>
      <c r="H169" s="260">
        <v>17066.157888999998</v>
      </c>
      <c r="I169" s="259">
        <v>0</v>
      </c>
      <c r="J169" s="259">
        <v>0</v>
      </c>
      <c r="K169" s="259">
        <v>0</v>
      </c>
      <c r="L169" s="57">
        <v>25315.187948999999</v>
      </c>
      <c r="M169" s="68">
        <v>0</v>
      </c>
      <c r="N169" s="68">
        <v>0</v>
      </c>
      <c r="O169" s="68">
        <v>0</v>
      </c>
      <c r="P169" s="68">
        <v>0</v>
      </c>
      <c r="Q169" s="68">
        <v>0</v>
      </c>
      <c r="R169" s="68">
        <v>0</v>
      </c>
    </row>
    <row r="170" spans="1:18" x14ac:dyDescent="0.45">
      <c r="A170" s="285">
        <v>152</v>
      </c>
      <c r="B170" s="258">
        <v>165</v>
      </c>
      <c r="C170" s="258" t="s">
        <v>517</v>
      </c>
      <c r="D170" s="261">
        <v>0</v>
      </c>
      <c r="E170" s="261">
        <v>0</v>
      </c>
      <c r="F170" s="261">
        <v>0</v>
      </c>
      <c r="G170" s="262">
        <v>44309.570856999999</v>
      </c>
      <c r="H170" s="262">
        <v>44309.570856999999</v>
      </c>
      <c r="I170" s="261">
        <v>0</v>
      </c>
      <c r="J170" s="261">
        <v>0</v>
      </c>
      <c r="K170" s="261">
        <v>0</v>
      </c>
      <c r="L170" s="296">
        <v>57958.776752999998</v>
      </c>
      <c r="M170" s="286">
        <v>0</v>
      </c>
      <c r="N170" s="286">
        <v>0</v>
      </c>
      <c r="O170" s="286">
        <v>0</v>
      </c>
      <c r="P170" s="286">
        <v>0</v>
      </c>
      <c r="Q170" s="286">
        <v>0</v>
      </c>
      <c r="R170" s="286">
        <v>0</v>
      </c>
    </row>
    <row r="171" spans="1:18" x14ac:dyDescent="0.45">
      <c r="A171" s="352">
        <v>141</v>
      </c>
      <c r="B171" s="164">
        <v>166</v>
      </c>
      <c r="C171" s="164" t="s">
        <v>511</v>
      </c>
      <c r="D171" s="259">
        <v>0</v>
      </c>
      <c r="E171" s="259">
        <v>0</v>
      </c>
      <c r="F171" s="259">
        <v>0</v>
      </c>
      <c r="G171" s="260">
        <v>65092.020117</v>
      </c>
      <c r="H171" s="260">
        <v>63691.200227000001</v>
      </c>
      <c r="I171" s="259">
        <v>0</v>
      </c>
      <c r="J171" s="259">
        <v>0</v>
      </c>
      <c r="K171" s="259">
        <v>0</v>
      </c>
      <c r="L171" s="57">
        <v>99283.650884000002</v>
      </c>
      <c r="M171" s="68">
        <v>0</v>
      </c>
      <c r="N171" s="68">
        <v>0</v>
      </c>
      <c r="O171" s="68">
        <v>0</v>
      </c>
      <c r="P171" s="68">
        <v>0</v>
      </c>
      <c r="Q171" s="68">
        <v>0</v>
      </c>
      <c r="R171" s="68">
        <v>0</v>
      </c>
    </row>
    <row r="172" spans="1:18" x14ac:dyDescent="0.45">
      <c r="A172" s="285">
        <v>59</v>
      </c>
      <c r="B172" s="258">
        <v>167</v>
      </c>
      <c r="C172" s="258" t="s">
        <v>489</v>
      </c>
      <c r="D172" s="261">
        <v>0</v>
      </c>
      <c r="E172" s="261">
        <v>0</v>
      </c>
      <c r="F172" s="261">
        <v>0</v>
      </c>
      <c r="G172" s="262">
        <v>1035.0106880000001</v>
      </c>
      <c r="H172" s="262">
        <v>1035.0106880000001</v>
      </c>
      <c r="I172" s="261">
        <v>0</v>
      </c>
      <c r="J172" s="261">
        <v>0</v>
      </c>
      <c r="K172" s="261">
        <v>0</v>
      </c>
      <c r="L172" s="296">
        <v>5016.2910650000003</v>
      </c>
      <c r="M172" s="286">
        <v>0</v>
      </c>
      <c r="N172" s="286">
        <v>0</v>
      </c>
      <c r="O172" s="286">
        <v>0</v>
      </c>
      <c r="P172" s="286">
        <v>0</v>
      </c>
      <c r="Q172" s="286">
        <v>0</v>
      </c>
      <c r="R172" s="286">
        <v>0</v>
      </c>
    </row>
    <row r="173" spans="1:18" x14ac:dyDescent="0.45">
      <c r="A173" s="352">
        <v>125</v>
      </c>
      <c r="B173" s="164">
        <v>168</v>
      </c>
      <c r="C173" s="164" t="s">
        <v>505</v>
      </c>
      <c r="D173" s="259">
        <v>0</v>
      </c>
      <c r="E173" s="259">
        <v>0</v>
      </c>
      <c r="F173" s="259">
        <v>0</v>
      </c>
      <c r="G173" s="260">
        <v>6902.5856210000002</v>
      </c>
      <c r="H173" s="260">
        <v>6902.5856210000002</v>
      </c>
      <c r="I173" s="259">
        <v>0</v>
      </c>
      <c r="J173" s="259">
        <v>0</v>
      </c>
      <c r="K173" s="259">
        <v>0</v>
      </c>
      <c r="L173" s="57">
        <v>20047</v>
      </c>
      <c r="M173" s="68">
        <v>0</v>
      </c>
      <c r="N173" s="68">
        <v>0</v>
      </c>
      <c r="O173" s="68">
        <v>0</v>
      </c>
      <c r="P173" s="68">
        <v>0</v>
      </c>
      <c r="Q173" s="68">
        <v>0</v>
      </c>
      <c r="R173" s="68">
        <v>0</v>
      </c>
    </row>
    <row r="174" spans="1:18" x14ac:dyDescent="0.45">
      <c r="A174" s="18"/>
      <c r="B174" s="392" t="s">
        <v>216</v>
      </c>
      <c r="C174" s="392"/>
      <c r="D174" s="264">
        <v>1.0635238254615298</v>
      </c>
      <c r="E174" s="264">
        <v>0.36144746127005073</v>
      </c>
      <c r="F174" s="264">
        <v>0.24733166493153527</v>
      </c>
      <c r="G174" s="265">
        <v>7584641.0659609986</v>
      </c>
      <c r="H174" s="265">
        <v>7108504.0148910014</v>
      </c>
      <c r="I174" s="264">
        <v>0.11247745018049375</v>
      </c>
      <c r="J174" s="264">
        <v>6.0399963653761275E-3</v>
      </c>
      <c r="K174" s="264">
        <v>2.3779051883988662E-2</v>
      </c>
      <c r="L174" s="57">
        <v>7901715.0517769977</v>
      </c>
      <c r="M174" s="57">
        <v>1.0635238254615298</v>
      </c>
      <c r="N174" s="57">
        <v>0.36144746127005073</v>
      </c>
      <c r="O174" s="57">
        <v>0.24733166493153527</v>
      </c>
      <c r="P174" s="57">
        <v>0.11247745018049375</v>
      </c>
      <c r="Q174" s="57">
        <v>6.0399963653761275E-3</v>
      </c>
      <c r="R174" s="57">
        <v>2.3779051883988662E-2</v>
      </c>
    </row>
    <row r="175" spans="1:18" ht="19.5" x14ac:dyDescent="0.5">
      <c r="A175" s="18"/>
      <c r="B175" s="390" t="s">
        <v>182</v>
      </c>
      <c r="C175" s="390"/>
      <c r="D175" s="162">
        <v>9.053531852135846E-2</v>
      </c>
      <c r="E175" s="162">
        <v>1.5303726774453021</v>
      </c>
      <c r="F175" s="162">
        <v>1.1167731842843795</v>
      </c>
      <c r="G175" s="163">
        <v>82738380.948365018</v>
      </c>
      <c r="H175" s="163">
        <v>81778962.515717</v>
      </c>
      <c r="I175" s="162">
        <v>6.6942712469274853E-3</v>
      </c>
      <c r="J175" s="162">
        <v>7.2262632879274022E-2</v>
      </c>
      <c r="K175" s="162">
        <v>5.3670947807837897E-2</v>
      </c>
      <c r="L175" s="57">
        <v>1485372434.2211382</v>
      </c>
      <c r="M175" s="66">
        <v>9.053531852135846E-2</v>
      </c>
      <c r="N175" s="66">
        <v>1.5303726774453021</v>
      </c>
      <c r="O175" s="66">
        <v>1.1167731842843795</v>
      </c>
      <c r="P175" s="66">
        <v>6.6942712469274853E-3</v>
      </c>
      <c r="Q175" s="66">
        <v>7.2262632879274022E-2</v>
      </c>
      <c r="R175" s="66">
        <v>5.3670947807837897E-2</v>
      </c>
    </row>
    <row r="178" spans="6:7" x14ac:dyDescent="0.45">
      <c r="F178" s="93"/>
      <c r="G178" s="67"/>
    </row>
    <row r="179" spans="6:7" x14ac:dyDescent="0.45">
      <c r="F179" s="93"/>
      <c r="G179" s="11"/>
    </row>
    <row r="180" spans="6:7" x14ac:dyDescent="0.45">
      <c r="F180" s="93"/>
      <c r="G180" s="11"/>
    </row>
  </sheetData>
  <sortState ref="A97:R174">
    <sortCondition descending="1" ref="D97:D174"/>
  </sortState>
  <mergeCells count="10">
    <mergeCell ref="B175:C175"/>
    <mergeCell ref="B2:B3"/>
    <mergeCell ref="B174:C174"/>
    <mergeCell ref="B96:C96"/>
    <mergeCell ref="C2:C3"/>
    <mergeCell ref="B1:G1"/>
    <mergeCell ref="D2:E2"/>
    <mergeCell ref="G2:H2"/>
    <mergeCell ref="B75:C75"/>
    <mergeCell ref="A2:A3"/>
  </mergeCells>
  <printOptions horizontalCentered="1"/>
  <pageMargins left="0" right="0" top="0" bottom="0" header="0" footer="0"/>
  <pageSetup paperSize="9" scale="68" orientation="portrait" r:id="rId1"/>
  <rowBreaks count="2" manualBreakCount="2">
    <brk id="66" min="1" max="10" man="1"/>
    <brk id="129" min="1"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6"/>
  <sheetViews>
    <sheetView rightToLeft="1" tabSelected="1" view="pageBreakPreview" topLeftCell="H1" zoomScale="51" zoomScaleNormal="51" zoomScaleSheetLayoutView="51" workbookViewId="0">
      <pane ySplit="4" topLeftCell="A21" activePane="bottomLeft" state="frozen"/>
      <selection activeCell="B1" sqref="B1"/>
      <selection pane="bottomLeft" activeCell="A2" sqref="A1:A1048576"/>
    </sheetView>
  </sheetViews>
  <sheetFormatPr defaultColWidth="9" defaultRowHeight="33.75" x14ac:dyDescent="0.25"/>
  <cols>
    <col min="1" max="1" width="7.42578125" style="38" hidden="1" customWidth="1"/>
    <col min="2" max="2" width="7.42578125" style="58" customWidth="1"/>
    <col min="3" max="3" width="62.140625" style="39" customWidth="1"/>
    <col min="4" max="4" width="60.85546875" style="40" bestFit="1" customWidth="1"/>
    <col min="5" max="5" width="25.5703125" style="29" customWidth="1"/>
    <col min="6" max="6" width="16.42578125" style="41" customWidth="1"/>
    <col min="7" max="7" width="33.140625" style="39" customWidth="1"/>
    <col min="8" max="8" width="34" style="196" customWidth="1"/>
    <col min="9" max="9" width="25.85546875" style="196" bestFit="1" customWidth="1"/>
    <col min="10" max="10" width="33.28515625" style="29" customWidth="1"/>
    <col min="11" max="11" width="30.7109375" style="29" customWidth="1"/>
    <col min="12" max="12" width="33.28515625" style="42" customWidth="1"/>
    <col min="13" max="13" width="26.7109375" style="43" customWidth="1"/>
    <col min="14" max="14" width="23.140625" style="43" customWidth="1"/>
    <col min="15" max="15" width="28.85546875" style="43" customWidth="1"/>
    <col min="16" max="16" width="20.28515625" style="37" customWidth="1"/>
    <col min="17" max="17" width="22" style="37" customWidth="1"/>
    <col min="18" max="18" width="26.85546875" style="37" customWidth="1"/>
    <col min="19" max="19" width="14.7109375" style="37" bestFit="1" customWidth="1"/>
    <col min="20" max="20" width="15.85546875" style="37" bestFit="1" customWidth="1"/>
    <col min="21" max="21" width="19.5703125" style="37" customWidth="1"/>
    <col min="22" max="22" width="9" style="44" hidden="1" customWidth="1"/>
    <col min="23" max="16384" width="9" style="44"/>
  </cols>
  <sheetData>
    <row r="1" spans="1:22" s="45" customFormat="1" ht="90" x14ac:dyDescent="0.25">
      <c r="A1" s="407" t="s">
        <v>335</v>
      </c>
      <c r="B1" s="408"/>
      <c r="C1" s="408"/>
      <c r="D1" s="408"/>
      <c r="E1" s="408"/>
      <c r="F1" s="408"/>
      <c r="G1" s="408"/>
      <c r="H1" s="408"/>
      <c r="I1" s="231" t="s">
        <v>376</v>
      </c>
      <c r="J1" s="307" t="s">
        <v>356</v>
      </c>
      <c r="K1" s="229" t="s">
        <v>350</v>
      </c>
      <c r="L1" s="230"/>
      <c r="M1" s="407" t="s">
        <v>280</v>
      </c>
      <c r="N1" s="408"/>
      <c r="O1" s="229" t="s">
        <v>376</v>
      </c>
      <c r="P1" s="407" t="s">
        <v>281</v>
      </c>
      <c r="Q1" s="408"/>
      <c r="R1" s="229" t="s">
        <v>376</v>
      </c>
      <c r="S1" s="401" t="s">
        <v>320</v>
      </c>
      <c r="T1" s="402"/>
      <c r="U1" s="403"/>
    </row>
    <row r="2" spans="1:22" s="45" customFormat="1" ht="45" x14ac:dyDescent="0.25">
      <c r="A2" s="221"/>
      <c r="B2" s="221"/>
      <c r="C2" s="221"/>
      <c r="D2" s="221"/>
      <c r="E2" s="215"/>
      <c r="F2" s="216"/>
      <c r="G2" s="221"/>
      <c r="H2" s="221"/>
      <c r="I2" s="221"/>
      <c r="J2" s="216"/>
      <c r="K2" s="216"/>
      <c r="L2" s="216"/>
      <c r="M2" s="228"/>
      <c r="N2" s="221"/>
      <c r="O2" s="232"/>
      <c r="P2" s="221"/>
      <c r="Q2" s="221"/>
      <c r="R2" s="216"/>
      <c r="S2" s="404"/>
      <c r="T2" s="405"/>
      <c r="U2" s="406"/>
    </row>
    <row r="3" spans="1:22" s="45" customFormat="1" ht="67.5" x14ac:dyDescent="0.85">
      <c r="A3" s="399" t="s">
        <v>181</v>
      </c>
      <c r="B3" s="399" t="s">
        <v>0</v>
      </c>
      <c r="C3" s="395" t="s">
        <v>1</v>
      </c>
      <c r="D3" s="395" t="s">
        <v>2</v>
      </c>
      <c r="E3" s="400" t="s">
        <v>5</v>
      </c>
      <c r="F3" s="395" t="s">
        <v>6</v>
      </c>
      <c r="G3" s="211" t="s">
        <v>285</v>
      </c>
      <c r="H3" s="212" t="s">
        <v>285</v>
      </c>
      <c r="I3" s="397" t="s">
        <v>321</v>
      </c>
      <c r="J3" s="395" t="s">
        <v>7</v>
      </c>
      <c r="K3" s="395" t="s">
        <v>8</v>
      </c>
      <c r="L3" s="393" t="s">
        <v>9</v>
      </c>
      <c r="M3" s="393" t="s">
        <v>267</v>
      </c>
      <c r="N3" s="393" t="s">
        <v>268</v>
      </c>
      <c r="O3" s="393" t="s">
        <v>75</v>
      </c>
      <c r="P3" s="393" t="s">
        <v>267</v>
      </c>
      <c r="Q3" s="393" t="s">
        <v>268</v>
      </c>
      <c r="R3" s="393" t="s">
        <v>75</v>
      </c>
      <c r="S3" s="393" t="s">
        <v>191</v>
      </c>
      <c r="T3" s="393" t="s">
        <v>190</v>
      </c>
      <c r="U3" s="393" t="s">
        <v>319</v>
      </c>
    </row>
    <row r="4" spans="1:22" s="46" customFormat="1" x14ac:dyDescent="0.25">
      <c r="A4" s="399"/>
      <c r="B4" s="399"/>
      <c r="C4" s="396"/>
      <c r="D4" s="396"/>
      <c r="E4" s="400"/>
      <c r="F4" s="396"/>
      <c r="G4" s="213" t="s">
        <v>377</v>
      </c>
      <c r="H4" s="214" t="s">
        <v>376</v>
      </c>
      <c r="I4" s="398"/>
      <c r="J4" s="396"/>
      <c r="K4" s="396"/>
      <c r="L4" s="394"/>
      <c r="M4" s="394"/>
      <c r="N4" s="394"/>
      <c r="O4" s="394"/>
      <c r="P4" s="394"/>
      <c r="Q4" s="394"/>
      <c r="R4" s="394"/>
      <c r="S4" s="394"/>
      <c r="T4" s="394"/>
      <c r="U4" s="394"/>
    </row>
    <row r="5" spans="1:22" s="251" customFormat="1" ht="31.5" x14ac:dyDescent="0.75">
      <c r="A5" s="245">
        <v>127</v>
      </c>
      <c r="B5" s="246">
        <v>1</v>
      </c>
      <c r="C5" s="328" t="s">
        <v>545</v>
      </c>
      <c r="D5" s="301" t="s">
        <v>28</v>
      </c>
      <c r="E5" s="247" t="s">
        <v>117</v>
      </c>
      <c r="F5" s="248">
        <v>63.43333333333333</v>
      </c>
      <c r="G5" s="246">
        <f>VLOOKUP(A5:A32,'[1]پیوست 5'!$A$5:$G$37,7,0)</f>
        <v>13358790.54297</v>
      </c>
      <c r="H5" s="192">
        <v>13808835.900945</v>
      </c>
      <c r="I5" s="192">
        <v>81</v>
      </c>
      <c r="J5" s="248">
        <v>11942085</v>
      </c>
      <c r="K5" s="248">
        <v>0</v>
      </c>
      <c r="L5" s="249">
        <v>1156317</v>
      </c>
      <c r="M5" s="249">
        <v>12487846.738035999</v>
      </c>
      <c r="N5" s="249">
        <v>12161559.786023</v>
      </c>
      <c r="O5" s="249">
        <v>326286.95201299898</v>
      </c>
      <c r="P5" s="249">
        <v>2202047.477153</v>
      </c>
      <c r="Q5" s="249">
        <v>4327789.7354640001</v>
      </c>
      <c r="R5" s="249">
        <v>-2125742.2583110002</v>
      </c>
      <c r="S5" s="250">
        <v>-0.55000000000000004</v>
      </c>
      <c r="T5" s="250">
        <v>18.25</v>
      </c>
      <c r="U5" s="250">
        <v>15.6317</v>
      </c>
      <c r="V5" s="251">
        <v>11130</v>
      </c>
    </row>
    <row r="6" spans="1:22" s="244" customFormat="1" ht="31.5" x14ac:dyDescent="0.75">
      <c r="A6" s="237">
        <v>186</v>
      </c>
      <c r="B6" s="238">
        <v>2</v>
      </c>
      <c r="C6" s="329" t="s">
        <v>546</v>
      </c>
      <c r="D6" s="302" t="s">
        <v>274</v>
      </c>
      <c r="E6" s="239" t="s">
        <v>203</v>
      </c>
      <c r="F6" s="240">
        <v>44.066666666666663</v>
      </c>
      <c r="G6" s="238">
        <f>VLOOKUP(A6:A33,'[1]پیوست 5'!$A$5:$G$37,7,0)</f>
        <v>389564.74984399998</v>
      </c>
      <c r="H6" s="191">
        <v>379198.93022099999</v>
      </c>
      <c r="I6" s="191">
        <v>80.891846562764144</v>
      </c>
      <c r="J6" s="240">
        <v>285906</v>
      </c>
      <c r="K6" s="240">
        <v>500000</v>
      </c>
      <c r="L6" s="241">
        <v>1326306</v>
      </c>
      <c r="M6" s="240">
        <v>410768.75653700001</v>
      </c>
      <c r="N6" s="242">
        <v>155758.464034</v>
      </c>
      <c r="O6" s="240">
        <v>255010.292503</v>
      </c>
      <c r="P6" s="240">
        <v>15034.728810000001</v>
      </c>
      <c r="Q6" s="240">
        <v>1663.355509</v>
      </c>
      <c r="R6" s="240">
        <v>13371.373301</v>
      </c>
      <c r="S6" s="243">
        <v>-2.67</v>
      </c>
      <c r="T6" s="243">
        <v>-9.3000000000000007</v>
      </c>
      <c r="U6" s="243">
        <v>32.630600000000001</v>
      </c>
      <c r="V6" s="251">
        <v>11287</v>
      </c>
    </row>
    <row r="7" spans="1:22" s="251" customFormat="1" ht="31.5" x14ac:dyDescent="0.75">
      <c r="A7" s="245">
        <v>176</v>
      </c>
      <c r="B7" s="246">
        <v>3</v>
      </c>
      <c r="C7" s="328" t="s">
        <v>547</v>
      </c>
      <c r="D7" s="300" t="s">
        <v>275</v>
      </c>
      <c r="E7" s="247" t="s">
        <v>202</v>
      </c>
      <c r="F7" s="248">
        <v>43.933333333333337</v>
      </c>
      <c r="G7" s="246">
        <f>VLOOKUP(A7:A34,'[1]پیوست 5'!$A$5:$G$37,7,0)</f>
        <v>215457.291555</v>
      </c>
      <c r="H7" s="192">
        <v>211493.82713399999</v>
      </c>
      <c r="I7" s="192">
        <v>98.549393981032466</v>
      </c>
      <c r="J7" s="248">
        <v>220100</v>
      </c>
      <c r="K7" s="248">
        <v>2000000</v>
      </c>
      <c r="L7" s="249">
        <v>960898</v>
      </c>
      <c r="M7" s="249">
        <v>87860.856780000002</v>
      </c>
      <c r="N7" s="249">
        <v>66938.677561999997</v>
      </c>
      <c r="O7" s="249">
        <v>20922.179218000005</v>
      </c>
      <c r="P7" s="249">
        <v>5255.2805449999996</v>
      </c>
      <c r="Q7" s="249">
        <v>309.85339800000003</v>
      </c>
      <c r="R7" s="249">
        <v>4945.4271469999994</v>
      </c>
      <c r="S7" s="250">
        <v>-1.83</v>
      </c>
      <c r="T7" s="250">
        <v>-13.13</v>
      </c>
      <c r="U7" s="250">
        <v>-3.9101999999999997</v>
      </c>
      <c r="V7" s="251">
        <v>11286</v>
      </c>
    </row>
    <row r="8" spans="1:22" s="252" customFormat="1" ht="31.5" x14ac:dyDescent="0.75">
      <c r="A8" s="237">
        <v>187</v>
      </c>
      <c r="B8" s="238">
        <v>4</v>
      </c>
      <c r="C8" s="329" t="s">
        <v>548</v>
      </c>
      <c r="D8" s="302" t="s">
        <v>276</v>
      </c>
      <c r="E8" s="239" t="s">
        <v>201</v>
      </c>
      <c r="F8" s="240">
        <v>42.833333333333329</v>
      </c>
      <c r="G8" s="238">
        <f>VLOOKUP(A8:A35,'[1]پیوست 5'!$A$5:$G$37,7,0)</f>
        <v>954791.20113599999</v>
      </c>
      <c r="H8" s="191">
        <v>1012479.0356600001</v>
      </c>
      <c r="I8" s="191">
        <v>100</v>
      </c>
      <c r="J8" s="240">
        <v>1298866</v>
      </c>
      <c r="K8" s="240">
        <v>5000000</v>
      </c>
      <c r="L8" s="241">
        <v>779510</v>
      </c>
      <c r="M8" s="240">
        <v>0</v>
      </c>
      <c r="N8" s="242">
        <v>0</v>
      </c>
      <c r="O8" s="240">
        <v>0</v>
      </c>
      <c r="P8" s="240">
        <v>0</v>
      </c>
      <c r="Q8" s="240">
        <v>0</v>
      </c>
      <c r="R8" s="240">
        <v>0</v>
      </c>
      <c r="S8" s="243">
        <v>-0.55000000000000004</v>
      </c>
      <c r="T8" s="243">
        <v>-43.28</v>
      </c>
      <c r="U8" s="243">
        <v>-22.048999999999999</v>
      </c>
      <c r="V8" s="251">
        <v>11295</v>
      </c>
    </row>
    <row r="9" spans="1:22" s="251" customFormat="1" ht="31.5" x14ac:dyDescent="0.75">
      <c r="A9" s="245">
        <v>188</v>
      </c>
      <c r="B9" s="246">
        <v>5</v>
      </c>
      <c r="C9" s="328" t="s">
        <v>549</v>
      </c>
      <c r="D9" s="300" t="s">
        <v>25</v>
      </c>
      <c r="E9" s="247" t="s">
        <v>200</v>
      </c>
      <c r="F9" s="248">
        <v>40.166666666666671</v>
      </c>
      <c r="G9" s="246">
        <f>VLOOKUP(A9:A36,'[1]پیوست 5'!$A$5:$G$37,7,0)</f>
        <v>553090.53811299999</v>
      </c>
      <c r="H9" s="192">
        <v>535957.06989000004</v>
      </c>
      <c r="I9" s="192">
        <v>99.331069986500637</v>
      </c>
      <c r="J9" s="248">
        <v>603127</v>
      </c>
      <c r="K9" s="248">
        <v>2000000</v>
      </c>
      <c r="L9" s="249">
        <v>888631</v>
      </c>
      <c r="M9" s="249">
        <v>3837.3999269999999</v>
      </c>
      <c r="N9" s="249">
        <v>380.9</v>
      </c>
      <c r="O9" s="249">
        <v>3456.4999269999998</v>
      </c>
      <c r="P9" s="249">
        <v>141.05620099999999</v>
      </c>
      <c r="Q9" s="249">
        <v>0</v>
      </c>
      <c r="R9" s="249">
        <v>141.05620099999999</v>
      </c>
      <c r="S9" s="250">
        <v>-3.43</v>
      </c>
      <c r="T9" s="250">
        <v>-34.119999999999997</v>
      </c>
      <c r="U9" s="250">
        <v>-11.136899999999999</v>
      </c>
      <c r="V9" s="251">
        <v>11306</v>
      </c>
    </row>
    <row r="10" spans="1:22" ht="31.5" x14ac:dyDescent="0.45">
      <c r="A10" s="298">
        <v>189</v>
      </c>
      <c r="B10" s="80">
        <v>6</v>
      </c>
      <c r="C10" s="330" t="s">
        <v>550</v>
      </c>
      <c r="D10" s="79" t="s">
        <v>328</v>
      </c>
      <c r="E10" s="81" t="s">
        <v>199</v>
      </c>
      <c r="F10" s="187">
        <v>38.566666666666663</v>
      </c>
      <c r="G10" s="80">
        <f>VLOOKUP(A10:A37,'[1]پیوست 5'!$A$5:$G$37,7,0)</f>
        <v>211527.128773</v>
      </c>
      <c r="H10" s="193">
        <v>191318.31490500001</v>
      </c>
      <c r="I10" s="193">
        <v>91.360230630552536</v>
      </c>
      <c r="J10" s="187">
        <v>315656</v>
      </c>
      <c r="K10" s="187">
        <v>500000</v>
      </c>
      <c r="L10" s="36">
        <v>606097</v>
      </c>
      <c r="M10" s="187">
        <v>53466.848087999999</v>
      </c>
      <c r="N10" s="190">
        <v>19859.935692999999</v>
      </c>
      <c r="O10" s="187">
        <v>33606.912394999999</v>
      </c>
      <c r="P10" s="187">
        <v>4560.9931509999997</v>
      </c>
      <c r="Q10" s="187">
        <v>542.87</v>
      </c>
      <c r="R10" s="187">
        <v>4018.1231509999998</v>
      </c>
      <c r="S10" s="189">
        <v>-10.07</v>
      </c>
      <c r="T10" s="189">
        <v>-23.75</v>
      </c>
      <c r="U10" s="189">
        <v>-39.390300000000003</v>
      </c>
      <c r="V10" s="251">
        <v>11318</v>
      </c>
    </row>
    <row r="11" spans="1:22" ht="31.5" x14ac:dyDescent="0.45">
      <c r="A11" s="276">
        <v>190</v>
      </c>
      <c r="B11" s="175">
        <v>7</v>
      </c>
      <c r="C11" s="331" t="s">
        <v>551</v>
      </c>
      <c r="D11" s="176" t="s">
        <v>347</v>
      </c>
      <c r="E11" s="177" t="s">
        <v>198</v>
      </c>
      <c r="F11" s="178">
        <v>37.799999999999997</v>
      </c>
      <c r="G11" s="175">
        <f>VLOOKUP(A11:A38,'[1]پیوست 5'!$A$5:$G$37,7,0)</f>
        <v>74046.753110000005</v>
      </c>
      <c r="H11" s="194">
        <v>69478.242406000005</v>
      </c>
      <c r="I11" s="194">
        <v>83.166301865390182</v>
      </c>
      <c r="J11" s="178">
        <v>64185</v>
      </c>
      <c r="K11" s="178">
        <v>600000</v>
      </c>
      <c r="L11" s="179">
        <v>1082468</v>
      </c>
      <c r="M11" s="179">
        <v>71102.056437000007</v>
      </c>
      <c r="N11" s="179">
        <v>38174.84506</v>
      </c>
      <c r="O11" s="179">
        <v>32927.211377000007</v>
      </c>
      <c r="P11" s="179">
        <v>8991.8292870000005</v>
      </c>
      <c r="Q11" s="179">
        <v>4768.537268</v>
      </c>
      <c r="R11" s="179">
        <v>4223.2920190000004</v>
      </c>
      <c r="S11" s="188">
        <v>-6.17</v>
      </c>
      <c r="T11" s="188">
        <v>-21.9</v>
      </c>
      <c r="U11" s="188">
        <v>8.2468000000000004</v>
      </c>
      <c r="V11" s="251">
        <v>11316</v>
      </c>
    </row>
    <row r="12" spans="1:22" ht="31.5" x14ac:dyDescent="0.45">
      <c r="A12" s="298">
        <v>192</v>
      </c>
      <c r="B12" s="80">
        <v>8</v>
      </c>
      <c r="C12" s="330" t="s">
        <v>552</v>
      </c>
      <c r="D12" s="79" t="s">
        <v>277</v>
      </c>
      <c r="E12" s="81" t="s">
        <v>207</v>
      </c>
      <c r="F12" s="187">
        <v>36.433333333333337</v>
      </c>
      <c r="G12" s="80">
        <f>VLOOKUP(A12:A39,'[1]پیوست 5'!$A$5:$G$37,7,0)</f>
        <v>54881.995192000002</v>
      </c>
      <c r="H12" s="193">
        <v>51834.273287999997</v>
      </c>
      <c r="I12" s="193">
        <v>81</v>
      </c>
      <c r="J12" s="187">
        <v>50002</v>
      </c>
      <c r="K12" s="187">
        <v>500000</v>
      </c>
      <c r="L12" s="36">
        <v>1036644</v>
      </c>
      <c r="M12" s="187">
        <v>482.42737399999999</v>
      </c>
      <c r="N12" s="190">
        <v>8571.0963730000003</v>
      </c>
      <c r="O12" s="187">
        <v>-8088.6689990000004</v>
      </c>
      <c r="P12" s="187">
        <v>57.768320000000003</v>
      </c>
      <c r="Q12" s="187">
        <v>6.9978109999999996</v>
      </c>
      <c r="R12" s="187">
        <v>50.770509000000004</v>
      </c>
      <c r="S12" s="189">
        <v>-0.55000000000000004</v>
      </c>
      <c r="T12" s="189">
        <v>-8.64</v>
      </c>
      <c r="U12" s="189">
        <v>3.6644000000000001</v>
      </c>
      <c r="V12" s="251">
        <v>11324</v>
      </c>
    </row>
    <row r="13" spans="1:22" s="251" customFormat="1" ht="31.5" x14ac:dyDescent="0.75">
      <c r="A13" s="245">
        <v>193</v>
      </c>
      <c r="B13" s="246">
        <v>9</v>
      </c>
      <c r="C13" s="328" t="s">
        <v>553</v>
      </c>
      <c r="D13" s="300" t="s">
        <v>369</v>
      </c>
      <c r="E13" s="247" t="s">
        <v>214</v>
      </c>
      <c r="F13" s="248">
        <v>36.200000000000003</v>
      </c>
      <c r="G13" s="246">
        <f>VLOOKUP(A13:A40,'[1]پیوست 5'!$A$5:$G$37,7,0)</f>
        <v>108203.78973600001</v>
      </c>
      <c r="H13" s="192">
        <v>106159.378119</v>
      </c>
      <c r="I13" s="192">
        <v>36.731616698435424</v>
      </c>
      <c r="J13" s="248">
        <v>96453</v>
      </c>
      <c r="K13" s="248">
        <v>800000</v>
      </c>
      <c r="L13" s="249">
        <v>1100633</v>
      </c>
      <c r="M13" s="249">
        <v>9764.6785029999992</v>
      </c>
      <c r="N13" s="249">
        <v>54987.422683999997</v>
      </c>
      <c r="O13" s="249">
        <v>-45222.744181000002</v>
      </c>
      <c r="P13" s="249">
        <v>1555.713679</v>
      </c>
      <c r="Q13" s="249">
        <v>0</v>
      </c>
      <c r="R13" s="249">
        <v>1555.713679</v>
      </c>
      <c r="S13" s="250">
        <v>-1.89</v>
      </c>
      <c r="T13" s="250">
        <v>20.87</v>
      </c>
      <c r="U13" s="250">
        <v>10.0633</v>
      </c>
      <c r="V13" s="251">
        <v>11329</v>
      </c>
    </row>
    <row r="14" spans="1:22" ht="33" customHeight="1" x14ac:dyDescent="0.45">
      <c r="A14" s="298">
        <v>199</v>
      </c>
      <c r="B14" s="80">
        <v>10</v>
      </c>
      <c r="C14" s="330" t="s">
        <v>554</v>
      </c>
      <c r="D14" s="79" t="s">
        <v>209</v>
      </c>
      <c r="E14" s="81" t="s">
        <v>219</v>
      </c>
      <c r="F14" s="187">
        <v>35.200000000000003</v>
      </c>
      <c r="G14" s="80">
        <f>VLOOKUP(A14:A41,'[1]پیوست 5'!$A$5:$G$37,7,0)</f>
        <v>245686</v>
      </c>
      <c r="H14" s="193">
        <v>251197</v>
      </c>
      <c r="I14" s="193">
        <v>54</v>
      </c>
      <c r="J14" s="187">
        <v>200000</v>
      </c>
      <c r="K14" s="187">
        <v>2000000</v>
      </c>
      <c r="L14" s="36">
        <v>1255985</v>
      </c>
      <c r="M14" s="187">
        <v>581808.16121499997</v>
      </c>
      <c r="N14" s="190">
        <v>471575.64394899999</v>
      </c>
      <c r="O14" s="187">
        <v>110232.51726599998</v>
      </c>
      <c r="P14" s="187">
        <v>32591.581362000001</v>
      </c>
      <c r="Q14" s="187">
        <v>11877.384515</v>
      </c>
      <c r="R14" s="324">
        <v>20714.196846999999</v>
      </c>
      <c r="S14" s="189">
        <v>4.67</v>
      </c>
      <c r="T14" s="189">
        <v>9.2799999999999994</v>
      </c>
      <c r="U14" s="189">
        <v>25.598500000000001</v>
      </c>
      <c r="V14" s="251">
        <v>11339</v>
      </c>
    </row>
    <row r="15" spans="1:22" ht="31.5" x14ac:dyDescent="0.45">
      <c r="A15" s="276">
        <v>200</v>
      </c>
      <c r="B15" s="175">
        <v>11</v>
      </c>
      <c r="C15" s="331" t="s">
        <v>555</v>
      </c>
      <c r="D15" s="176" t="s">
        <v>278</v>
      </c>
      <c r="E15" s="177" t="s">
        <v>220</v>
      </c>
      <c r="F15" s="178">
        <v>34.266666666666666</v>
      </c>
      <c r="G15" s="175">
        <f>VLOOKUP(A15:A42,'[1]پیوست 5'!$A$5:$G$37,7,0)</f>
        <v>322544.59999999998</v>
      </c>
      <c r="H15" s="194">
        <v>319096.8</v>
      </c>
      <c r="I15" s="194">
        <v>56</v>
      </c>
      <c r="J15" s="178">
        <v>200000</v>
      </c>
      <c r="K15" s="178">
        <v>2000000</v>
      </c>
      <c r="L15" s="179">
        <v>1595484</v>
      </c>
      <c r="M15" s="179">
        <v>79668.901580999998</v>
      </c>
      <c r="N15" s="179">
        <v>85800.076769000007</v>
      </c>
      <c r="O15" s="179">
        <v>-6131.1751880000083</v>
      </c>
      <c r="P15" s="179">
        <v>23574.221537000001</v>
      </c>
      <c r="Q15" s="179">
        <v>285.88615199999998</v>
      </c>
      <c r="R15" s="179">
        <v>23288.335385000002</v>
      </c>
      <c r="S15" s="188">
        <v>1.18</v>
      </c>
      <c r="T15" s="188">
        <v>16.88</v>
      </c>
      <c r="U15" s="188">
        <v>59.548400000000001</v>
      </c>
      <c r="V15" s="251">
        <v>11346</v>
      </c>
    </row>
    <row r="16" spans="1:22" ht="31.5" x14ac:dyDescent="0.45">
      <c r="A16" s="298">
        <v>203</v>
      </c>
      <c r="B16" s="80">
        <v>12</v>
      </c>
      <c r="C16" s="330" t="s">
        <v>556</v>
      </c>
      <c r="D16" s="79" t="s">
        <v>231</v>
      </c>
      <c r="E16" s="81" t="s">
        <v>229</v>
      </c>
      <c r="F16" s="187">
        <v>33.200000000000003</v>
      </c>
      <c r="G16" s="80">
        <f>VLOOKUP(A16:A43,'[1]پیوست 5'!$A$5:$G$37,7,0)</f>
        <v>810824.26784500002</v>
      </c>
      <c r="H16" s="193">
        <v>857640.91794700001</v>
      </c>
      <c r="I16" s="193">
        <v>97.112072913909273</v>
      </c>
      <c r="J16" s="187">
        <v>1386029</v>
      </c>
      <c r="K16" s="187">
        <v>3000000</v>
      </c>
      <c r="L16" s="36">
        <v>618775</v>
      </c>
      <c r="M16" s="187">
        <v>598581.44380000001</v>
      </c>
      <c r="N16" s="190">
        <v>128338.612794</v>
      </c>
      <c r="O16" s="187">
        <v>470242.83100599999</v>
      </c>
      <c r="P16" s="187">
        <v>76.462197000000003</v>
      </c>
      <c r="Q16" s="187">
        <v>0</v>
      </c>
      <c r="R16" s="187">
        <v>76.462197000000003</v>
      </c>
      <c r="S16" s="189">
        <v>5.78</v>
      </c>
      <c r="T16" s="189">
        <v>2.2000000000000002</v>
      </c>
      <c r="U16" s="189">
        <v>-38.122499999999995</v>
      </c>
      <c r="V16" s="251">
        <v>11364</v>
      </c>
    </row>
    <row r="17" spans="1:22" ht="31.5" x14ac:dyDescent="0.45">
      <c r="A17" s="276">
        <v>202</v>
      </c>
      <c r="B17" s="175">
        <v>13</v>
      </c>
      <c r="C17" s="331" t="s">
        <v>557</v>
      </c>
      <c r="D17" s="176" t="s">
        <v>84</v>
      </c>
      <c r="E17" s="177" t="s">
        <v>230</v>
      </c>
      <c r="F17" s="178">
        <v>33.333333333333329</v>
      </c>
      <c r="G17" s="175">
        <f>VLOOKUP(A17:A44,'[1]پیوست 5'!$A$5:$G$37,7,0)</f>
        <v>280974.93148299999</v>
      </c>
      <c r="H17" s="194">
        <v>335315.01206400001</v>
      </c>
      <c r="I17" s="194">
        <v>99.895745452926462</v>
      </c>
      <c r="J17" s="178">
        <v>373950</v>
      </c>
      <c r="K17" s="178">
        <v>700000</v>
      </c>
      <c r="L17" s="179">
        <v>896684</v>
      </c>
      <c r="M17" s="179">
        <v>169418.28528400001</v>
      </c>
      <c r="N17" s="179">
        <v>77065.277061999994</v>
      </c>
      <c r="O17" s="179">
        <v>92353.008222000019</v>
      </c>
      <c r="P17" s="179">
        <v>57310.931842999998</v>
      </c>
      <c r="Q17" s="179">
        <v>11955.491375</v>
      </c>
      <c r="R17" s="179">
        <v>45355.440468000001</v>
      </c>
      <c r="S17" s="188">
        <v>-4.6900000000000004</v>
      </c>
      <c r="T17" s="188">
        <v>-6.52</v>
      </c>
      <c r="U17" s="188">
        <v>-10.3316</v>
      </c>
      <c r="V17" s="251">
        <v>11365</v>
      </c>
    </row>
    <row r="18" spans="1:22" ht="31.5" x14ac:dyDescent="0.45">
      <c r="A18" s="298">
        <v>206</v>
      </c>
      <c r="B18" s="80">
        <v>14</v>
      </c>
      <c r="C18" s="330" t="s">
        <v>558</v>
      </c>
      <c r="D18" s="79" t="s">
        <v>174</v>
      </c>
      <c r="E18" s="81" t="s">
        <v>229</v>
      </c>
      <c r="F18" s="187">
        <v>33.200000000000003</v>
      </c>
      <c r="G18" s="80">
        <f>VLOOKUP(A18:A45,'[1]پیوست 5'!$A$5:$G$37,7,0)</f>
        <v>386438.36521299998</v>
      </c>
      <c r="H18" s="193">
        <v>391994.62129600003</v>
      </c>
      <c r="I18" s="193">
        <v>69</v>
      </c>
      <c r="J18" s="187">
        <v>444702</v>
      </c>
      <c r="K18" s="187">
        <v>1344000</v>
      </c>
      <c r="L18" s="36">
        <v>881477</v>
      </c>
      <c r="M18" s="187">
        <v>1199095.2910440001</v>
      </c>
      <c r="N18" s="190">
        <v>926128.50488899997</v>
      </c>
      <c r="O18" s="187">
        <v>272966.7861550001</v>
      </c>
      <c r="P18" s="187">
        <v>122979.571113</v>
      </c>
      <c r="Q18" s="187">
        <v>232134.738598</v>
      </c>
      <c r="R18" s="187">
        <v>-109155.167485</v>
      </c>
      <c r="S18" s="189">
        <v>2.17</v>
      </c>
      <c r="T18" s="189">
        <v>-13.27</v>
      </c>
      <c r="U18" s="189">
        <v>-11.8523</v>
      </c>
      <c r="V18" s="251">
        <v>11359</v>
      </c>
    </row>
    <row r="19" spans="1:22" ht="31.5" x14ac:dyDescent="0.45">
      <c r="A19" s="276">
        <v>216</v>
      </c>
      <c r="B19" s="175">
        <v>15</v>
      </c>
      <c r="C19" s="331" t="s">
        <v>559</v>
      </c>
      <c r="D19" s="176" t="s">
        <v>328</v>
      </c>
      <c r="E19" s="177" t="s">
        <v>248</v>
      </c>
      <c r="F19" s="178">
        <v>30.1</v>
      </c>
      <c r="G19" s="175">
        <f>VLOOKUP(A19:A46,'[1]پیوست 5'!$A$5:$G$37,7,0)</f>
        <v>773840.03553600004</v>
      </c>
      <c r="H19" s="194">
        <v>819524.88757799997</v>
      </c>
      <c r="I19" s="194">
        <v>100</v>
      </c>
      <c r="J19" s="178">
        <v>722622</v>
      </c>
      <c r="K19" s="178">
        <v>1000000</v>
      </c>
      <c r="L19" s="179">
        <v>1134099</v>
      </c>
      <c r="M19" s="179">
        <v>564611.19014600001</v>
      </c>
      <c r="N19" s="179">
        <v>253614.86305099999</v>
      </c>
      <c r="O19" s="179">
        <v>310996.32709500002</v>
      </c>
      <c r="P19" s="179">
        <v>17824.790918999999</v>
      </c>
      <c r="Q19" s="179">
        <v>25.764862999999998</v>
      </c>
      <c r="R19" s="179">
        <v>17799.026055999999</v>
      </c>
      <c r="S19" s="188">
        <v>1.6</v>
      </c>
      <c r="T19" s="188">
        <v>0.8</v>
      </c>
      <c r="U19" s="188">
        <v>13.4099</v>
      </c>
      <c r="V19" s="251">
        <v>11386</v>
      </c>
    </row>
    <row r="20" spans="1:22" ht="31.5" x14ac:dyDescent="0.45">
      <c r="A20" s="298">
        <v>222</v>
      </c>
      <c r="B20" s="80">
        <v>16</v>
      </c>
      <c r="C20" s="330" t="s">
        <v>560</v>
      </c>
      <c r="D20" s="79" t="s">
        <v>258</v>
      </c>
      <c r="E20" s="81" t="s">
        <v>269</v>
      </c>
      <c r="F20" s="187">
        <v>26.6</v>
      </c>
      <c r="G20" s="80">
        <f>VLOOKUP(A20:A47,'[1]پیوست 5'!$A$5:$G$37,7,0)</f>
        <v>34472.6</v>
      </c>
      <c r="H20" s="193">
        <v>34656</v>
      </c>
      <c r="I20" s="193">
        <v>34</v>
      </c>
      <c r="J20" s="187">
        <v>25000</v>
      </c>
      <c r="K20" s="187">
        <v>250000</v>
      </c>
      <c r="L20" s="36">
        <v>1386240</v>
      </c>
      <c r="M20" s="187">
        <v>19788.206645999999</v>
      </c>
      <c r="N20" s="190">
        <v>8300.9128110000001</v>
      </c>
      <c r="O20" s="187">
        <v>11487.293834999999</v>
      </c>
      <c r="P20" s="187">
        <v>3265.9728220000002</v>
      </c>
      <c r="Q20" s="187">
        <v>851.37068599999998</v>
      </c>
      <c r="R20" s="187">
        <v>2414.6021360000004</v>
      </c>
      <c r="S20" s="189">
        <v>-0.55000000000000004</v>
      </c>
      <c r="T20" s="189">
        <v>11.09</v>
      </c>
      <c r="U20" s="189">
        <v>38.624000000000002</v>
      </c>
      <c r="V20" s="251">
        <v>11407</v>
      </c>
    </row>
    <row r="21" spans="1:22" ht="31.5" x14ac:dyDescent="0.45">
      <c r="A21" s="276">
        <v>221</v>
      </c>
      <c r="B21" s="175">
        <v>17</v>
      </c>
      <c r="C21" s="331" t="s">
        <v>561</v>
      </c>
      <c r="D21" s="176" t="s">
        <v>24</v>
      </c>
      <c r="E21" s="177" t="s">
        <v>269</v>
      </c>
      <c r="F21" s="178">
        <v>26.6</v>
      </c>
      <c r="G21" s="175">
        <f>VLOOKUP(A21:A48,'[1]پیوست 5'!$A$5:$G$37,7,0)</f>
        <v>1448696.881665</v>
      </c>
      <c r="H21" s="194">
        <v>1371712.0375399999</v>
      </c>
      <c r="I21" s="194">
        <v>99.97825391033588</v>
      </c>
      <c r="J21" s="178">
        <v>2830314</v>
      </c>
      <c r="K21" s="178">
        <v>5000000</v>
      </c>
      <c r="L21" s="179">
        <v>484650</v>
      </c>
      <c r="M21" s="179">
        <v>667335.42451599997</v>
      </c>
      <c r="N21" s="179">
        <v>1333.8779480000001</v>
      </c>
      <c r="O21" s="179">
        <v>666001.54656799999</v>
      </c>
      <c r="P21" s="179">
        <v>12109.217626</v>
      </c>
      <c r="Q21" s="179">
        <v>393.15566000000001</v>
      </c>
      <c r="R21" s="179">
        <v>11716.061965999999</v>
      </c>
      <c r="S21" s="188">
        <v>-5.31</v>
      </c>
      <c r="T21" s="188">
        <v>-8.56</v>
      </c>
      <c r="U21" s="188">
        <v>-51.534999999999997</v>
      </c>
      <c r="V21" s="251">
        <v>11410</v>
      </c>
    </row>
    <row r="22" spans="1:22" ht="31.5" x14ac:dyDescent="0.45">
      <c r="A22" s="299">
        <v>228</v>
      </c>
      <c r="B22" s="80">
        <v>18</v>
      </c>
      <c r="C22" s="330" t="s">
        <v>562</v>
      </c>
      <c r="D22" s="79" t="s">
        <v>237</v>
      </c>
      <c r="E22" s="81" t="s">
        <v>273</v>
      </c>
      <c r="F22" s="187">
        <v>24.966666666666669</v>
      </c>
      <c r="G22" s="80">
        <f>VLOOKUP(A22:A49,'[1]پیوست 5'!$A$5:$G$37,7,0)</f>
        <v>146671.49939000001</v>
      </c>
      <c r="H22" s="193">
        <v>478727.28473800002</v>
      </c>
      <c r="I22" s="193">
        <v>81.086894435039611</v>
      </c>
      <c r="J22" s="187">
        <v>468044</v>
      </c>
      <c r="K22" s="187">
        <v>1000000</v>
      </c>
      <c r="L22" s="36">
        <v>1022826</v>
      </c>
      <c r="M22" s="187">
        <v>4650.275404</v>
      </c>
      <c r="N22" s="190">
        <v>18870.718150000001</v>
      </c>
      <c r="O22" s="187">
        <v>-14220.442746000001</v>
      </c>
      <c r="P22" s="187">
        <v>613.503017</v>
      </c>
      <c r="Q22" s="187">
        <v>1043.813568</v>
      </c>
      <c r="R22" s="187">
        <v>-430.31055100000003</v>
      </c>
      <c r="S22" s="189">
        <v>2.34</v>
      </c>
      <c r="T22" s="189">
        <v>26.36</v>
      </c>
      <c r="U22" s="189">
        <v>2.2826</v>
      </c>
      <c r="V22" s="251">
        <v>11397</v>
      </c>
    </row>
    <row r="23" spans="1:22" ht="31.5" x14ac:dyDescent="0.45">
      <c r="A23" s="276">
        <v>229</v>
      </c>
      <c r="B23" s="175">
        <v>19</v>
      </c>
      <c r="C23" s="331" t="s">
        <v>563</v>
      </c>
      <c r="D23" s="176" t="s">
        <v>292</v>
      </c>
      <c r="E23" s="177" t="s">
        <v>287</v>
      </c>
      <c r="F23" s="178">
        <v>23.033333333333331</v>
      </c>
      <c r="G23" s="175">
        <f>VLOOKUP(A23:A50,'[1]پیوست 5'!$A$5:$G$37,7,0)</f>
        <v>285655.03939400002</v>
      </c>
      <c r="H23" s="194">
        <v>271157.65437399998</v>
      </c>
      <c r="I23" s="194">
        <v>82.226620034887944</v>
      </c>
      <c r="J23" s="178">
        <v>250000</v>
      </c>
      <c r="K23" s="178">
        <v>1000000</v>
      </c>
      <c r="L23" s="179">
        <v>1084631</v>
      </c>
      <c r="M23" s="179">
        <v>235681.44008599999</v>
      </c>
      <c r="N23" s="179">
        <v>80578.357262000005</v>
      </c>
      <c r="O23" s="179">
        <v>155103.08282399998</v>
      </c>
      <c r="P23" s="179">
        <v>7767.85556</v>
      </c>
      <c r="Q23" s="179">
        <v>62.6419</v>
      </c>
      <c r="R23" s="179">
        <v>7705.2136600000003</v>
      </c>
      <c r="S23" s="188">
        <v>-5.08</v>
      </c>
      <c r="T23" s="188">
        <v>-1.54</v>
      </c>
      <c r="U23" s="188">
        <v>8.463099999999999</v>
      </c>
      <c r="V23" s="251">
        <v>11435</v>
      </c>
    </row>
    <row r="24" spans="1:22" ht="31.5" x14ac:dyDescent="0.45">
      <c r="A24" s="299">
        <v>232</v>
      </c>
      <c r="B24" s="80">
        <v>20</v>
      </c>
      <c r="C24" s="330" t="s">
        <v>564</v>
      </c>
      <c r="D24" s="79" t="s">
        <v>293</v>
      </c>
      <c r="E24" s="81" t="s">
        <v>291</v>
      </c>
      <c r="F24" s="187">
        <v>21.666666666666668</v>
      </c>
      <c r="G24" s="80">
        <f>VLOOKUP(A24:A51,'[1]پیوست 5'!$A$5:$G$37,7,0)</f>
        <v>188004.61965400001</v>
      </c>
      <c r="H24" s="193">
        <v>192929.30438399999</v>
      </c>
      <c r="I24" s="193">
        <v>99.916415333580389</v>
      </c>
      <c r="J24" s="187">
        <v>249948</v>
      </c>
      <c r="K24" s="187">
        <v>500000</v>
      </c>
      <c r="L24" s="36">
        <v>771878</v>
      </c>
      <c r="M24" s="187">
        <v>171117.12862</v>
      </c>
      <c r="N24" s="190">
        <v>0</v>
      </c>
      <c r="O24" s="187">
        <v>171117.12862</v>
      </c>
      <c r="P24" s="187">
        <v>14246.228252999999</v>
      </c>
      <c r="Q24" s="187">
        <v>0</v>
      </c>
      <c r="R24" s="187">
        <v>14246.228252999999</v>
      </c>
      <c r="S24" s="189">
        <v>-6.42</v>
      </c>
      <c r="T24" s="189">
        <v>-12.78</v>
      </c>
      <c r="U24" s="189">
        <v>-22.812200000000001</v>
      </c>
      <c r="V24" s="251">
        <v>11443</v>
      </c>
    </row>
    <row r="25" spans="1:22" ht="31.5" x14ac:dyDescent="0.45">
      <c r="A25" s="276">
        <v>236</v>
      </c>
      <c r="B25" s="175">
        <v>21</v>
      </c>
      <c r="C25" s="331" t="s">
        <v>565</v>
      </c>
      <c r="D25" s="176" t="s">
        <v>55</v>
      </c>
      <c r="E25" s="177" t="s">
        <v>300</v>
      </c>
      <c r="F25" s="178">
        <v>19.433333333333334</v>
      </c>
      <c r="G25" s="175">
        <f>VLOOKUP(A25:A52,'[1]پیوست 5'!$A$5:$G$37,7,0)</f>
        <v>57005.849679999999</v>
      </c>
      <c r="H25" s="194">
        <v>57536.854440000003</v>
      </c>
      <c r="I25" s="194">
        <v>64</v>
      </c>
      <c r="J25" s="178">
        <v>50024</v>
      </c>
      <c r="K25" s="178">
        <v>2500000</v>
      </c>
      <c r="L25" s="179">
        <v>1150185</v>
      </c>
      <c r="M25" s="179">
        <v>9186.2698419999997</v>
      </c>
      <c r="N25" s="179">
        <v>3096.305065</v>
      </c>
      <c r="O25" s="179">
        <v>6089.9647769999992</v>
      </c>
      <c r="P25" s="179">
        <v>2326.8464119999999</v>
      </c>
      <c r="Q25" s="179">
        <v>571.67966799999999</v>
      </c>
      <c r="R25" s="179">
        <v>1755.1667439999999</v>
      </c>
      <c r="S25" s="188">
        <v>0.45</v>
      </c>
      <c r="T25" s="188">
        <v>10.050000000000001</v>
      </c>
      <c r="U25" s="188">
        <v>15.018500000000001</v>
      </c>
      <c r="V25" s="251">
        <v>11446</v>
      </c>
    </row>
    <row r="26" spans="1:22" ht="31.5" x14ac:dyDescent="0.45">
      <c r="A26" s="299">
        <v>234</v>
      </c>
      <c r="B26" s="80">
        <v>22</v>
      </c>
      <c r="C26" s="330" t="s">
        <v>566</v>
      </c>
      <c r="D26" s="79" t="s">
        <v>347</v>
      </c>
      <c r="E26" s="81" t="s">
        <v>296</v>
      </c>
      <c r="F26" s="187">
        <v>20.766666666666666</v>
      </c>
      <c r="G26" s="80">
        <f>VLOOKUP(A26:A53,'[1]پیوست 5'!$A$5:$G$37,7,0)</f>
        <v>226691.14486100001</v>
      </c>
      <c r="H26" s="193">
        <v>228124.37986700001</v>
      </c>
      <c r="I26" s="193">
        <v>56.806980509951146</v>
      </c>
      <c r="J26" s="187">
        <v>100000</v>
      </c>
      <c r="K26" s="187">
        <v>1000000</v>
      </c>
      <c r="L26" s="36">
        <v>2281244</v>
      </c>
      <c r="M26" s="187">
        <v>269958.43607599998</v>
      </c>
      <c r="N26" s="190">
        <v>315148.72320000001</v>
      </c>
      <c r="O26" s="187">
        <v>-45190.287124000024</v>
      </c>
      <c r="P26" s="187">
        <v>12268.624107</v>
      </c>
      <c r="Q26" s="187">
        <v>19107.594544</v>
      </c>
      <c r="R26" s="187">
        <v>-6838.9704369999999</v>
      </c>
      <c r="S26" s="189">
        <v>0.61</v>
      </c>
      <c r="T26" s="189">
        <v>48.61</v>
      </c>
      <c r="U26" s="189">
        <v>128.12440000000001</v>
      </c>
      <c r="V26" s="251">
        <v>11447</v>
      </c>
    </row>
    <row r="27" spans="1:22" ht="31.5" x14ac:dyDescent="0.45">
      <c r="A27" s="276">
        <v>251</v>
      </c>
      <c r="B27" s="175">
        <v>23</v>
      </c>
      <c r="C27" s="331" t="s">
        <v>567</v>
      </c>
      <c r="D27" s="176" t="s">
        <v>347</v>
      </c>
      <c r="E27" s="177" t="s">
        <v>336</v>
      </c>
      <c r="F27" s="178">
        <v>11</v>
      </c>
      <c r="G27" s="337">
        <f>VLOOKUP(A27:A54,'[1]پیوست 5'!$A$5:$G$37,7,0)</f>
        <v>518684.39381500002</v>
      </c>
      <c r="H27" s="194">
        <v>531972.34175200004</v>
      </c>
      <c r="I27" s="194">
        <v>64.829824399403947</v>
      </c>
      <c r="J27" s="178">
        <v>427220</v>
      </c>
      <c r="K27" s="178">
        <v>1000000</v>
      </c>
      <c r="L27" s="179">
        <v>1245195</v>
      </c>
      <c r="M27" s="179">
        <v>799850.24474999995</v>
      </c>
      <c r="N27" s="179">
        <v>589425.78055799997</v>
      </c>
      <c r="O27" s="179">
        <v>210424.46419199998</v>
      </c>
      <c r="P27" s="179">
        <v>109796.65818300001</v>
      </c>
      <c r="Q27" s="179">
        <v>77024.734024999998</v>
      </c>
      <c r="R27" s="179">
        <v>32771.924158000009</v>
      </c>
      <c r="S27" s="188">
        <v>2.54</v>
      </c>
      <c r="T27" s="188">
        <v>0</v>
      </c>
      <c r="U27" s="188">
        <v>24.519500000000001</v>
      </c>
      <c r="V27" s="251">
        <v>11512</v>
      </c>
    </row>
    <row r="28" spans="1:22" ht="31.5" x14ac:dyDescent="0.45">
      <c r="A28" s="299">
        <v>252</v>
      </c>
      <c r="B28" s="80">
        <v>24</v>
      </c>
      <c r="C28" s="330" t="s">
        <v>568</v>
      </c>
      <c r="D28" s="79" t="s">
        <v>49</v>
      </c>
      <c r="E28" s="81" t="s">
        <v>336</v>
      </c>
      <c r="F28" s="187">
        <v>11</v>
      </c>
      <c r="G28" s="338">
        <f>VLOOKUP(A28:A55,'[1]پیوست 5'!$A$5:$G$37,7,0)</f>
        <v>175334.414995</v>
      </c>
      <c r="H28" s="193">
        <v>134785.33072500001</v>
      </c>
      <c r="I28" s="193">
        <v>87</v>
      </c>
      <c r="J28" s="187">
        <v>125133</v>
      </c>
      <c r="K28" s="187">
        <v>1000000</v>
      </c>
      <c r="L28" s="303">
        <v>1077136</v>
      </c>
      <c r="M28" s="187">
        <v>357994.24298899999</v>
      </c>
      <c r="N28" s="190">
        <v>237015.421221</v>
      </c>
      <c r="O28" s="187">
        <v>120978.82176799999</v>
      </c>
      <c r="P28" s="187">
        <v>15621.365816</v>
      </c>
      <c r="Q28" s="187">
        <v>108867.218634</v>
      </c>
      <c r="R28" s="187">
        <v>-93245.852817999999</v>
      </c>
      <c r="S28" s="189">
        <v>-10.42</v>
      </c>
      <c r="T28" s="189">
        <v>4.1500000000000004</v>
      </c>
      <c r="U28" s="189">
        <v>7.7135999999999996</v>
      </c>
      <c r="V28" s="251">
        <v>11511</v>
      </c>
    </row>
    <row r="29" spans="1:22" ht="31.5" x14ac:dyDescent="0.45">
      <c r="A29" s="276">
        <v>256</v>
      </c>
      <c r="B29" s="175">
        <v>25</v>
      </c>
      <c r="C29" s="331" t="s">
        <v>569</v>
      </c>
      <c r="D29" s="176" t="s">
        <v>347</v>
      </c>
      <c r="E29" s="177" t="s">
        <v>342</v>
      </c>
      <c r="F29" s="178">
        <v>8</v>
      </c>
      <c r="G29" s="337">
        <f>VLOOKUP(A29:A56,'[1]پیوست 5'!$A$5:$G$37,7,0)</f>
        <v>112680.161723</v>
      </c>
      <c r="H29" s="194">
        <v>113350.660703</v>
      </c>
      <c r="I29" s="194">
        <v>69.227135484410979</v>
      </c>
      <c r="J29" s="178">
        <v>100000</v>
      </c>
      <c r="K29" s="178">
        <v>1000000</v>
      </c>
      <c r="L29" s="179">
        <v>1133507</v>
      </c>
      <c r="M29" s="179">
        <v>109839.336586</v>
      </c>
      <c r="N29" s="179">
        <v>42948.519011999997</v>
      </c>
      <c r="O29" s="179">
        <v>66890.817574000015</v>
      </c>
      <c r="P29" s="179">
        <v>18896.259737</v>
      </c>
      <c r="Q29" s="179">
        <v>9634.3905930000001</v>
      </c>
      <c r="R29" s="179">
        <v>9261.8691440000002</v>
      </c>
      <c r="S29" s="188">
        <v>0.59</v>
      </c>
      <c r="T29" s="188">
        <v>0</v>
      </c>
      <c r="U29" s="188">
        <v>13.350699999999998</v>
      </c>
      <c r="V29" s="251">
        <v>11525</v>
      </c>
    </row>
    <row r="30" spans="1:22" ht="31.5" x14ac:dyDescent="0.45">
      <c r="A30" s="299">
        <v>257</v>
      </c>
      <c r="B30" s="80">
        <v>26</v>
      </c>
      <c r="C30" s="330" t="s">
        <v>570</v>
      </c>
      <c r="D30" s="79" t="s">
        <v>39</v>
      </c>
      <c r="E30" s="81" t="s">
        <v>349</v>
      </c>
      <c r="F30" s="187">
        <v>7</v>
      </c>
      <c r="G30" s="338">
        <f>VLOOKUP(A30:A57,'[1]پیوست 5'!$A$5:$G$37,7,0)</f>
        <v>93686.997065999996</v>
      </c>
      <c r="H30" s="193">
        <v>91635.215074000007</v>
      </c>
      <c r="I30" s="193">
        <v>30</v>
      </c>
      <c r="J30" s="187">
        <v>100126</v>
      </c>
      <c r="K30" s="187">
        <v>1000000</v>
      </c>
      <c r="L30" s="303">
        <v>915199</v>
      </c>
      <c r="M30" s="187">
        <v>41846.719536999997</v>
      </c>
      <c r="N30" s="190">
        <v>3686.7845750000001</v>
      </c>
      <c r="O30" s="187">
        <v>38159.934961999999</v>
      </c>
      <c r="P30" s="187">
        <v>1485.53961</v>
      </c>
      <c r="Q30" s="187">
        <v>335.62552199999999</v>
      </c>
      <c r="R30" s="187">
        <v>1149.914088</v>
      </c>
      <c r="S30" s="189">
        <v>-0.55000000000000004</v>
      </c>
      <c r="T30" s="189">
        <v>-8.48</v>
      </c>
      <c r="U30" s="189">
        <v>-8.4801000000000002</v>
      </c>
      <c r="V30" s="251">
        <v>11534</v>
      </c>
    </row>
    <row r="31" spans="1:22" ht="31.5" x14ac:dyDescent="0.45">
      <c r="A31" s="276">
        <v>258</v>
      </c>
      <c r="B31" s="175">
        <v>27</v>
      </c>
      <c r="C31" s="331" t="s">
        <v>571</v>
      </c>
      <c r="D31" s="176" t="s">
        <v>369</v>
      </c>
      <c r="E31" s="177" t="s">
        <v>349</v>
      </c>
      <c r="F31" s="178">
        <v>7</v>
      </c>
      <c r="G31" s="337">
        <f>VLOOKUP(A31:A58,'[1]پیوست 5'!$A$5:$G$37,7,0)</f>
        <v>74903.641583000004</v>
      </c>
      <c r="H31" s="194">
        <v>124871.68588400001</v>
      </c>
      <c r="I31" s="194">
        <v>93</v>
      </c>
      <c r="J31" s="178">
        <v>141920</v>
      </c>
      <c r="K31" s="178">
        <v>250000</v>
      </c>
      <c r="L31" s="178">
        <v>879873</v>
      </c>
      <c r="M31" s="179">
        <v>197839.802016</v>
      </c>
      <c r="N31" s="179">
        <v>26969.504250999998</v>
      </c>
      <c r="O31" s="179">
        <v>170870.297765</v>
      </c>
      <c r="P31" s="179">
        <v>3923.9716480000002</v>
      </c>
      <c r="Q31" s="179">
        <v>6941.719932</v>
      </c>
      <c r="R31" s="179">
        <v>-3017.7482839999998</v>
      </c>
      <c r="S31" s="188">
        <v>4.4800000000000004</v>
      </c>
      <c r="T31" s="188">
        <v>0</v>
      </c>
      <c r="U31" s="188">
        <v>-12.012700000000001</v>
      </c>
      <c r="V31" s="251">
        <v>11538</v>
      </c>
    </row>
    <row r="32" spans="1:22" ht="31.5" x14ac:dyDescent="0.45">
      <c r="A32" s="299">
        <v>260</v>
      </c>
      <c r="B32" s="80">
        <v>28</v>
      </c>
      <c r="C32" s="330" t="s">
        <v>572</v>
      </c>
      <c r="D32" s="79" t="s">
        <v>358</v>
      </c>
      <c r="E32" s="81" t="s">
        <v>359</v>
      </c>
      <c r="F32" s="187">
        <v>4</v>
      </c>
      <c r="G32" s="338">
        <f>VLOOKUP(A32:A59,'[1]پیوست 5'!$A$5:$G$37,7,0)</f>
        <v>196515</v>
      </c>
      <c r="H32" s="193">
        <v>195546.61807999999</v>
      </c>
      <c r="I32" s="193">
        <v>65</v>
      </c>
      <c r="J32" s="187">
        <v>195094</v>
      </c>
      <c r="K32" s="187">
        <v>500000</v>
      </c>
      <c r="L32" s="303">
        <v>1002320</v>
      </c>
      <c r="M32" s="187">
        <v>2627613.8671940002</v>
      </c>
      <c r="N32" s="190">
        <v>1104483.7961250001</v>
      </c>
      <c r="O32" s="187">
        <v>1523130.0710690001</v>
      </c>
      <c r="P32" s="187">
        <v>717645.06646799995</v>
      </c>
      <c r="Q32" s="187">
        <v>562169.68819799996</v>
      </c>
      <c r="R32" s="187">
        <v>155475.37826999999</v>
      </c>
      <c r="S32" s="189">
        <v>-0.55000000000000004</v>
      </c>
      <c r="T32" s="189">
        <v>0</v>
      </c>
      <c r="U32" s="189">
        <v>0.23200000000000001</v>
      </c>
      <c r="V32" s="251">
        <v>11553</v>
      </c>
    </row>
    <row r="33" spans="1:21" ht="36" x14ac:dyDescent="0.25">
      <c r="A33" s="75"/>
      <c r="B33" s="168" t="s">
        <v>284</v>
      </c>
      <c r="C33" s="332"/>
      <c r="D33" s="169"/>
      <c r="E33" s="171"/>
      <c r="F33" s="172"/>
      <c r="G33" s="170">
        <f>SUM(G5:G32)</f>
        <v>22299664.434331995</v>
      </c>
      <c r="H33" s="195">
        <v>23168529.579014</v>
      </c>
      <c r="I33" s="195"/>
      <c r="J33" s="173">
        <v>23266506</v>
      </c>
      <c r="K33" s="171" t="s">
        <v>28</v>
      </c>
      <c r="L33" s="122" t="s">
        <v>28</v>
      </c>
      <c r="M33" s="174">
        <v>21831014.429013997</v>
      </c>
      <c r="N33" s="174">
        <v>16880612.806120999</v>
      </c>
      <c r="O33" s="174">
        <v>4950401.6228929991</v>
      </c>
      <c r="P33" s="174">
        <v>3411969.5153759988</v>
      </c>
      <c r="Q33" s="174">
        <v>5378364.2478829995</v>
      </c>
      <c r="R33" s="174">
        <v>-1966394.7325070004</v>
      </c>
      <c r="S33" s="297">
        <v>-1.2711111111111113</v>
      </c>
      <c r="T33" s="297">
        <v>-3.8576190476190479</v>
      </c>
      <c r="U33" s="297">
        <v>6.4910074074074071</v>
      </c>
    </row>
    <row r="34" spans="1:21" x14ac:dyDescent="0.25">
      <c r="B34" s="58" t="s">
        <v>362</v>
      </c>
      <c r="C34" s="40" t="s">
        <v>363</v>
      </c>
      <c r="H34" s="306"/>
    </row>
    <row r="35" spans="1:21" x14ac:dyDescent="0.25">
      <c r="G35" s="88"/>
    </row>
    <row r="36" spans="1:21" x14ac:dyDescent="0.25">
      <c r="F36" s="41">
        <v>1</v>
      </c>
    </row>
  </sheetData>
  <mergeCells count="23">
    <mergeCell ref="A3:A4"/>
    <mergeCell ref="E3:E4"/>
    <mergeCell ref="F3:F4"/>
    <mergeCell ref="S1:U2"/>
    <mergeCell ref="S3:S4"/>
    <mergeCell ref="T3:T4"/>
    <mergeCell ref="U3:U4"/>
    <mergeCell ref="O3:O4"/>
    <mergeCell ref="P3:P4"/>
    <mergeCell ref="Q3:Q4"/>
    <mergeCell ref="R3:R4"/>
    <mergeCell ref="A1:H1"/>
    <mergeCell ref="P1:Q1"/>
    <mergeCell ref="M1:N1"/>
    <mergeCell ref="B3:B4"/>
    <mergeCell ref="K3:K4"/>
    <mergeCell ref="L3:L4"/>
    <mergeCell ref="M3:M4"/>
    <mergeCell ref="N3:N4"/>
    <mergeCell ref="C3:C4"/>
    <mergeCell ref="D3:D4"/>
    <mergeCell ref="I3:I4"/>
    <mergeCell ref="J3:J4"/>
  </mergeCells>
  <printOptions horizontalCentered="1" verticalCentered="1"/>
  <pageMargins left="0" right="0" top="0" bottom="0" header="0" footer="0"/>
  <pageSetup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پیوست1</vt:lpstr>
      <vt:lpstr>پیوست2</vt:lpstr>
      <vt:lpstr>پیوست3</vt:lpstr>
      <vt:lpstr>پیوست 4</vt:lpstr>
      <vt:lpstr>پیوست 5</vt:lpstr>
      <vt:lpstr>'پیوست 4'!Print_Area</vt:lpstr>
      <vt:lpstr>'پیوست 5'!Print_Area</vt:lpstr>
      <vt:lpstr>پیوست1!Print_Area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2018-11-04T06:48:41Z</dcterms:modified>
</cp:coreProperties>
</file>