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20490" windowHeight="7320" tabRatio="576"/>
  </bookViews>
  <sheets>
    <sheet name="پیوست1" sheetId="8" r:id="rId1"/>
    <sheet name="پیوست2" sheetId="4" r:id="rId2"/>
    <sheet name="پیوست3" sheetId="9" r:id="rId3"/>
    <sheet name="پیوست 4" sheetId="12" r:id="rId4"/>
    <sheet name="پیوست 5" sheetId="13" r:id="rId5"/>
  </sheets>
  <externalReferences>
    <externalReference r:id="rId6"/>
  </externalReferences>
  <definedNames>
    <definedName name="_xlnm._FilterDatabase" localSheetId="3" hidden="1">'پیوست 4'!$A$1:$R$174</definedName>
    <definedName name="_xlnm._FilterDatabase" localSheetId="4" hidden="1">'پیوست 5'!$A$4:$R$4</definedName>
    <definedName name="_xlnm._FilterDatabase" localSheetId="0" hidden="1">پیوست1!$A$3:$AE$176</definedName>
    <definedName name="_xlnm._FilterDatabase" localSheetId="1" hidden="1">پیوست2!$A$1:$O$176</definedName>
    <definedName name="_xlnm._FilterDatabase" localSheetId="2" hidden="1">پیوست3!$C$50:$Q$72</definedName>
    <definedName name="_xlnm.Print_Area" localSheetId="3">'پیوست 4'!$B$1:$K$174</definedName>
    <definedName name="_xlnm.Print_Area" localSheetId="4">'پیوست 5'!$A$1:$U$36</definedName>
    <definedName name="_xlnm.Print_Area" localSheetId="0">پیوست1!$B$1:$AR$176</definedName>
    <definedName name="_xlnm.Print_Area" localSheetId="1">پیوست2!$B$1:$I$174</definedName>
    <definedName name="_xlnm.Print_Area" localSheetId="2">پیوست3!$B$1:$Q$175</definedName>
    <definedName name="_xlnm.Print_Titles" localSheetId="3">'پیوست 4'!$1:$3</definedName>
    <definedName name="_xlnm.Print_Titles" localSheetId="4">'پیوست 5'!$1:$4</definedName>
    <definedName name="_xlnm.Print_Titles" localSheetId="0">پیوست1!$1:$4</definedName>
    <definedName name="_xlnm.Print_Titles" localSheetId="1">پیوست2!$1:$3</definedName>
    <definedName name="_xlnm.Print_Titles" localSheetId="2">پیوست3!$1:$4</definedName>
  </definedNames>
  <calcPr calcId="145621"/>
</workbook>
</file>

<file path=xl/calcChain.xml><?xml version="1.0" encoding="utf-8"?>
<calcChain xmlns="http://schemas.openxmlformats.org/spreadsheetml/2006/main">
  <c r="G34" i="13" l="1"/>
  <c r="G33" i="13"/>
  <c r="G32" i="13"/>
  <c r="G31" i="13"/>
  <c r="G30" i="13"/>
  <c r="G29" i="13"/>
  <c r="G28" i="13"/>
  <c r="G27" i="13"/>
  <c r="G26" i="13"/>
  <c r="G25" i="13"/>
  <c r="G24" i="13"/>
  <c r="G23" i="13"/>
  <c r="G22" i="13"/>
  <c r="G21" i="13"/>
  <c r="G20" i="13"/>
  <c r="G19" i="13"/>
  <c r="G18" i="13"/>
  <c r="G17" i="13"/>
  <c r="G16" i="13"/>
  <c r="G15" i="13"/>
  <c r="G14" i="13"/>
  <c r="G13" i="13"/>
  <c r="G12" i="13"/>
  <c r="G11" i="13"/>
  <c r="G10" i="13"/>
  <c r="G9" i="13"/>
  <c r="G8" i="13"/>
  <c r="G7" i="13"/>
  <c r="G6" i="13"/>
  <c r="G5" i="13"/>
  <c r="G35" i="13" s="1"/>
</calcChain>
</file>

<file path=xl/sharedStrings.xml><?xml version="1.0" encoding="utf-8"?>
<sst xmlns="http://schemas.openxmlformats.org/spreadsheetml/2006/main" count="1575" uniqueCount="571">
  <si>
    <t>رديف</t>
  </si>
  <si>
    <t>نام صندوق سرمایه گذاری</t>
  </si>
  <si>
    <t>نام مدیر</t>
  </si>
  <si>
    <t>نوع صندوق</t>
  </si>
  <si>
    <t>نرخ سود - تضمین شده یا پیش بینی شده</t>
  </si>
  <si>
    <t>تاریخ آغاز فعالیت</t>
  </si>
  <si>
    <t>عمر صندوق (به ماه)</t>
  </si>
  <si>
    <t>تعداد واحدهاي سرمايه گذاري صندوق</t>
  </si>
  <si>
    <t>سقف واحدهای سرمایه گذاری صندوق</t>
  </si>
  <si>
    <t>ارزش خالص هر واحد سرمايه گذاري(ريال)</t>
  </si>
  <si>
    <t>بازده صندوق در  ماه گذشته (%)</t>
  </si>
  <si>
    <t>بازده صندوق از ابتداي تأسيس صندوق تاکنون (%)</t>
  </si>
  <si>
    <t>تعداد سرمايه گذاران حقيقي</t>
  </si>
  <si>
    <t>تملك از كل سرمايه گذاران حقيقي(%)</t>
  </si>
  <si>
    <t>تعداد سرمايه گذاران حقوقي</t>
  </si>
  <si>
    <t>تملك از كل سرمايه گذاران حقوقي(%)</t>
  </si>
  <si>
    <t xml:space="preserve">جمع سرمايه گذاران </t>
  </si>
  <si>
    <t>کارگزاری بانک کارآفرین</t>
  </si>
  <si>
    <t>در اوراق بهادار با درآمد ثابت و با تضمین سود</t>
  </si>
  <si>
    <t>تأمین سرمایه امین</t>
  </si>
  <si>
    <t>تأمین سرمایه نوین</t>
  </si>
  <si>
    <t>کارگزاری بانک کشاورزی</t>
  </si>
  <si>
    <t>کارگزاری بانک پارسیان</t>
  </si>
  <si>
    <t>کارگزاری آگاه</t>
  </si>
  <si>
    <t>تامین سرمایه بانک ملت</t>
  </si>
  <si>
    <t>کارگزاری سهم آشنا</t>
  </si>
  <si>
    <t>_</t>
  </si>
  <si>
    <t>کل ص س در اوراق بهادار با درآمد ثابت(جمع/ میانگین ساده)</t>
  </si>
  <si>
    <t>-</t>
  </si>
  <si>
    <t>مختلط</t>
  </si>
  <si>
    <t>کل ص س مختلط</t>
  </si>
  <si>
    <t>کارگزاری بانک صادرات</t>
  </si>
  <si>
    <t>کارگزاری بانک سامان</t>
  </si>
  <si>
    <t>تأمین سرمایه بانک ملت</t>
  </si>
  <si>
    <t>کارگزاری نهایت نگر</t>
  </si>
  <si>
    <t>کارگزاری حافظ</t>
  </si>
  <si>
    <t>کارگزاری بانک تجارت</t>
  </si>
  <si>
    <t>کارگزاری بانک اقتصاد نوین</t>
  </si>
  <si>
    <t>کارگزاری بورس بیمه</t>
  </si>
  <si>
    <t>کارگزاری بانک صنعت و معدن</t>
  </si>
  <si>
    <t>کارگزاری بورسیران</t>
  </si>
  <si>
    <t>کارگزاری رضوی</t>
  </si>
  <si>
    <t>کارگزاری فارابی</t>
  </si>
  <si>
    <t>کارگزاری ایساتیس پویا</t>
  </si>
  <si>
    <t>کارگزاری بانک مسکن</t>
  </si>
  <si>
    <t>کارگزاری تأمین سرمایه نوین</t>
  </si>
  <si>
    <t>کارگزاری بهمن</t>
  </si>
  <si>
    <t>کارگزاری نواندیشان بازارسرمایه</t>
  </si>
  <si>
    <t>کارگزاری بانک رفاه</t>
  </si>
  <si>
    <t>کارگزاری تدبیرگران فردا</t>
  </si>
  <si>
    <t>کارگزاری آپادانا</t>
  </si>
  <si>
    <t>تامین سرمایه لوتوس پارسیان</t>
  </si>
  <si>
    <t>مشاور سرمایه گذاری آرمان آتی</t>
  </si>
  <si>
    <t>سبدگردان کاریزما</t>
  </si>
  <si>
    <t>بازده صندوق در سه ماه گذشته(%)</t>
  </si>
  <si>
    <t>کارگزاری بانک دی</t>
  </si>
  <si>
    <t>کارگزاری بانک ملی ایران</t>
  </si>
  <si>
    <t>مختلط و قابل معامله</t>
  </si>
  <si>
    <t>در سهام و قابل معامله</t>
  </si>
  <si>
    <t>سبدگردان آسمان</t>
  </si>
  <si>
    <t>ردیف</t>
  </si>
  <si>
    <t xml:space="preserve">نام </t>
  </si>
  <si>
    <t>ارزش صندوق</t>
  </si>
  <si>
    <t>ترکیب داراییهای صندوق(%)</t>
  </si>
  <si>
    <t>سهام</t>
  </si>
  <si>
    <t>نقد*</t>
  </si>
  <si>
    <t>سایر**</t>
  </si>
  <si>
    <t>کل صندوقهای سرمایه گذاری</t>
  </si>
  <si>
    <t xml:space="preserve">  *شامل وجه نقد و موجودی حساب جاری می باشد.</t>
  </si>
  <si>
    <t>**شامل حساب دریافتنی تجاری، حساب فیمابین با کارگزاران و مخارج انتقالی به دوره آتی می باشد، در برخی موارد به علت فروش سهام حساب فیمابین با کارگزاری به صورت موقت مقدار پیدا می کند که این امر توسط کارشناسان این مدیریت به طور مرتب کنترل می شود.</t>
  </si>
  <si>
    <t>نام صندوق</t>
  </si>
  <si>
    <t>ارزش حجم معاملات(میلیون ریال)</t>
  </si>
  <si>
    <t>ارزش صدور و ابطال(میلیون ریال)</t>
  </si>
  <si>
    <t xml:space="preserve">خرید </t>
  </si>
  <si>
    <t>فروش</t>
  </si>
  <si>
    <t>مابه التفاوت افزایش(کاهش)</t>
  </si>
  <si>
    <t>مجموع</t>
  </si>
  <si>
    <t>خرید</t>
  </si>
  <si>
    <t xml:space="preserve">صدور </t>
  </si>
  <si>
    <t>ابطال</t>
  </si>
  <si>
    <t>نسبت فعالیت معاملاتی</t>
  </si>
  <si>
    <t>نسبت فعالیت  صدور  سرمایه گذاران</t>
  </si>
  <si>
    <t>نسبت فعالیت  ابطال  سرمایه گذاران</t>
  </si>
  <si>
    <t>کارگزاری مهر اقتصاد ایرانیان</t>
  </si>
  <si>
    <t>کارگزاری بورس بهگزین</t>
  </si>
  <si>
    <t>1386/04/23</t>
  </si>
  <si>
    <t>1387/11/14</t>
  </si>
  <si>
    <t>1388/10/21</t>
  </si>
  <si>
    <t>1388/12/26</t>
  </si>
  <si>
    <t>1389/02/19</t>
  </si>
  <si>
    <t>1389/12/25</t>
  </si>
  <si>
    <t>1390/01/14</t>
  </si>
  <si>
    <t>1390/04/27</t>
  </si>
  <si>
    <t>1390/05/16</t>
  </si>
  <si>
    <t>1390/05/23</t>
  </si>
  <si>
    <t>1390/07/17</t>
  </si>
  <si>
    <t>1390/07/23</t>
  </si>
  <si>
    <t>1390/07/20</t>
  </si>
  <si>
    <t>1390/08/04</t>
  </si>
  <si>
    <t>1390/07/12</t>
  </si>
  <si>
    <t>1390/07/19</t>
  </si>
  <si>
    <t>1390/11/29</t>
  </si>
  <si>
    <t>1390/12/09</t>
  </si>
  <si>
    <t>1391/02/16</t>
  </si>
  <si>
    <t>1391/04/21</t>
  </si>
  <si>
    <t>1391/07/04</t>
  </si>
  <si>
    <t>1391/07/25</t>
  </si>
  <si>
    <t>1392/02/16</t>
  </si>
  <si>
    <t>1392/02/22</t>
  </si>
  <si>
    <t>1392/04/19</t>
  </si>
  <si>
    <t>1392/04/26</t>
  </si>
  <si>
    <t>1392/06/06</t>
  </si>
  <si>
    <t>1388/12/24</t>
  </si>
  <si>
    <t>1390/05/05</t>
  </si>
  <si>
    <t>1390/09/01</t>
  </si>
  <si>
    <t>1390/10/28</t>
  </si>
  <si>
    <t>1391/07/02</t>
  </si>
  <si>
    <t>1391/12/08</t>
  </si>
  <si>
    <t>1391/12/23</t>
  </si>
  <si>
    <t>1392/04/12</t>
  </si>
  <si>
    <t>1392/08/11</t>
  </si>
  <si>
    <t>1388/11/27</t>
  </si>
  <si>
    <t>1390/02/13</t>
  </si>
  <si>
    <t>1390/01/31</t>
  </si>
  <si>
    <t>1390/03/23</t>
  </si>
  <si>
    <t>1390/03/31</t>
  </si>
  <si>
    <t>1392/07/27</t>
  </si>
  <si>
    <t>1392/12/11</t>
  </si>
  <si>
    <t>1389/12/24</t>
  </si>
  <si>
    <t>1387/01/05</t>
  </si>
  <si>
    <t>1387/02/21</t>
  </si>
  <si>
    <t>1387/02/24</t>
  </si>
  <si>
    <t>1387/05/16</t>
  </si>
  <si>
    <t>1387/05/21</t>
  </si>
  <si>
    <t>1387/10/02</t>
  </si>
  <si>
    <t>1388/02/26</t>
  </si>
  <si>
    <t>1388/04/09</t>
  </si>
  <si>
    <t>1388/04/27</t>
  </si>
  <si>
    <t>1388/07/05</t>
  </si>
  <si>
    <t>1388/09/02</t>
  </si>
  <si>
    <t>1388/11/28</t>
  </si>
  <si>
    <t>1388/12/16</t>
  </si>
  <si>
    <t>1389/01/30</t>
  </si>
  <si>
    <t>1389/02/13</t>
  </si>
  <si>
    <t>1389/04/16</t>
  </si>
  <si>
    <t>1389/04/20</t>
  </si>
  <si>
    <t>1389/05/24</t>
  </si>
  <si>
    <t>1389/07/20</t>
  </si>
  <si>
    <t>1389/09/09</t>
  </si>
  <si>
    <t>1389/11/11</t>
  </si>
  <si>
    <t>1389/12/06</t>
  </si>
  <si>
    <t>1390/01/28</t>
  </si>
  <si>
    <t>1390/02/24</t>
  </si>
  <si>
    <t>1390/05/24</t>
  </si>
  <si>
    <t>1391/03/03</t>
  </si>
  <si>
    <t>1391/06/13</t>
  </si>
  <si>
    <t>1391/07/18</t>
  </si>
  <si>
    <t>1391/08/01</t>
  </si>
  <si>
    <t>1391/11/25</t>
  </si>
  <si>
    <t>1391/12/12</t>
  </si>
  <si>
    <t>1392/02/23</t>
  </si>
  <si>
    <t>1392/03/20</t>
  </si>
  <si>
    <t>1392/04/24</t>
  </si>
  <si>
    <t>1392/04/25</t>
  </si>
  <si>
    <t>1392/07/28</t>
  </si>
  <si>
    <t>1392/09/19</t>
  </si>
  <si>
    <t>1392/12/27</t>
  </si>
  <si>
    <t>1392/06/13</t>
  </si>
  <si>
    <t>1392/09/23</t>
  </si>
  <si>
    <t>1392/10/04</t>
  </si>
  <si>
    <t>کارگزاری فیروزه آسیا</t>
  </si>
  <si>
    <t>1393/02/01</t>
  </si>
  <si>
    <t>1393/03/05</t>
  </si>
  <si>
    <t>1393/03/10</t>
  </si>
  <si>
    <t>مشاور سرمایه گذاری نیکی گستر</t>
  </si>
  <si>
    <t>1393/05/14</t>
  </si>
  <si>
    <t>1393/05/26</t>
  </si>
  <si>
    <t>1393/06/18</t>
  </si>
  <si>
    <t>1393/06/19</t>
  </si>
  <si>
    <t>1393/06/12</t>
  </si>
  <si>
    <t>1393/06/11</t>
  </si>
  <si>
    <t>کد</t>
  </si>
  <si>
    <t>کل صندوق های سرمایه گذاری</t>
  </si>
  <si>
    <t xml:space="preserve">کل صندوقهای سرمایه گذاری   </t>
  </si>
  <si>
    <t>1393/07/14</t>
  </si>
  <si>
    <t>1393/07/22</t>
  </si>
  <si>
    <t>1393/03/12</t>
  </si>
  <si>
    <t>1393/09/09</t>
  </si>
  <si>
    <t>1393/10/16</t>
  </si>
  <si>
    <t>1393/10/30</t>
  </si>
  <si>
    <t>سال گذشته</t>
  </si>
  <si>
    <t>ماه گذشته</t>
  </si>
  <si>
    <t>كارگزاري بانك توسعه صادرات</t>
  </si>
  <si>
    <t>1393/11/11</t>
  </si>
  <si>
    <t>1393/11/28</t>
  </si>
  <si>
    <t>شاخصی و قابل معامله</t>
  </si>
  <si>
    <t>1393/12/26</t>
  </si>
  <si>
    <t>تامین سرمایه کاردان</t>
  </si>
  <si>
    <t>1394/01/17</t>
  </si>
  <si>
    <t>1393/12/23</t>
  </si>
  <si>
    <t>1393/11/05</t>
  </si>
  <si>
    <t>1393/08/15</t>
  </si>
  <si>
    <t>1393/07/12</t>
  </si>
  <si>
    <t>1393/07/08</t>
  </si>
  <si>
    <t>تملک حقیقی گروه</t>
  </si>
  <si>
    <t>تملک حقیقی کل</t>
  </si>
  <si>
    <t>1394/02/05</t>
  </si>
  <si>
    <t>1394/02/27</t>
  </si>
  <si>
    <t>کارگزاری بانک خاورمیانه</t>
  </si>
  <si>
    <t>تامین سرمایه امید</t>
  </si>
  <si>
    <t>1394/03/19</t>
  </si>
  <si>
    <t>1394/03/30</t>
  </si>
  <si>
    <t>1394/03/09</t>
  </si>
  <si>
    <t>کل ص س مختلط (جمع/ میانگین ساده)</t>
  </si>
  <si>
    <t>1394/03/03</t>
  </si>
  <si>
    <t>کل ص س در سهام</t>
  </si>
  <si>
    <t xml:space="preserve"> صندوقهای سرمایه گذاری در سهام</t>
  </si>
  <si>
    <t>1394/04/21</t>
  </si>
  <si>
    <t>1394/04/09</t>
  </si>
  <si>
    <t>1394/04/02</t>
  </si>
  <si>
    <t>1394/04/30</t>
  </si>
  <si>
    <t>کارگزاری سرمایه و دانش</t>
  </si>
  <si>
    <t>کارگزاری سهام گستران شرق</t>
  </si>
  <si>
    <t>کارگزاری آراد ایرانیان</t>
  </si>
  <si>
    <t>کارگزاری خبرگان سهام</t>
  </si>
  <si>
    <t>کارگزاری پارس نمودگر</t>
  </si>
  <si>
    <t>کارگزاری امین آوید</t>
  </si>
  <si>
    <t>کارگزاری بانک آینده</t>
  </si>
  <si>
    <t>1394/05/17</t>
  </si>
  <si>
    <t>1394/05/31</t>
  </si>
  <si>
    <t>1394/05/27</t>
  </si>
  <si>
    <t>كارگزاري بانك تجارت</t>
  </si>
  <si>
    <t>1392/11/07</t>
  </si>
  <si>
    <t>1392/12/07</t>
  </si>
  <si>
    <t>1392/11/05</t>
  </si>
  <si>
    <t>1392/11/08</t>
  </si>
  <si>
    <t>1394/06/29</t>
  </si>
  <si>
    <t>تامین سرمایه سپهر</t>
  </si>
  <si>
    <t>1394/07/26</t>
  </si>
  <si>
    <t>کارگزاری صبا تامین</t>
  </si>
  <si>
    <t>1394/08/23</t>
  </si>
  <si>
    <t>کارگزاری مبین سرمایه</t>
  </si>
  <si>
    <t>1394/09/01</t>
  </si>
  <si>
    <t>سبدگردان نوین نگر آسیا</t>
  </si>
  <si>
    <t>1394/09/25</t>
  </si>
  <si>
    <t>1394/09/26</t>
  </si>
  <si>
    <t>1394/09/10</t>
  </si>
  <si>
    <t>1394/09/15</t>
  </si>
  <si>
    <t>1394/09/02</t>
  </si>
  <si>
    <t>سبدگردان پاداش سرمایه</t>
  </si>
  <si>
    <t>1394/10/03</t>
  </si>
  <si>
    <t>1394/08/30</t>
  </si>
  <si>
    <t>اوراق بهادار با درآمد ثابت</t>
  </si>
  <si>
    <t>در سهام</t>
  </si>
  <si>
    <t>1394/11/28</t>
  </si>
  <si>
    <t>شماره ثبت نزد سازمان</t>
  </si>
  <si>
    <t>سبدگردان الماس</t>
  </si>
  <si>
    <t>1394/12/18</t>
  </si>
  <si>
    <t>کارگزاری آینده نگر خوارزمی</t>
  </si>
  <si>
    <t xml:space="preserve"> تنها در اوراق بهادار با درامد ثابت و با پیش بینی سود</t>
  </si>
  <si>
    <t>مشاور سرمایه کذاری ارزش پرداز آریان</t>
  </si>
  <si>
    <t xml:space="preserve"> کارگزاری آبان</t>
  </si>
  <si>
    <t>کارگزاری بانک پاسارگاد</t>
  </si>
  <si>
    <t>1395/01/17</t>
  </si>
  <si>
    <t>1395/01/24</t>
  </si>
  <si>
    <t>1395/01/29</t>
  </si>
  <si>
    <t>بازده صندوق در سال گذشته(%)</t>
  </si>
  <si>
    <t>خرید - میلیون ریال</t>
  </si>
  <si>
    <t>فروش - میلیون ریال</t>
  </si>
  <si>
    <t>1394/12/17</t>
  </si>
  <si>
    <t xml:space="preserve">نسبت فعالیت معاملاتی و سرمایه گذاران صندوق های سرمایه گذاری تا پایان </t>
  </si>
  <si>
    <t>حجم معاملات سهام و حق تقدم سهام در بازار بورس تهران و بازار اول فرابورس ایران و صدور و ابطال صندوق های سرمایه گذاری تا تاریخ</t>
  </si>
  <si>
    <t>ترکیب دارایی های صندوق های سرمایه گذاری در پایان</t>
  </si>
  <si>
    <t>1395/02/06</t>
  </si>
  <si>
    <t xml:space="preserve"> تامین سرمایه نوین</t>
  </si>
  <si>
    <t xml:space="preserve"> تامین سرمایه لوتوس پارسیان</t>
  </si>
  <si>
    <t xml:space="preserve"> کارگزاری بانک صادرات ایران</t>
  </si>
  <si>
    <t xml:space="preserve"> کارگزاری بهمن</t>
  </si>
  <si>
    <t xml:space="preserve"> سرمایه گذاری گروه توسعه ملی</t>
  </si>
  <si>
    <t>1395/02/29</t>
  </si>
  <si>
    <t xml:space="preserve">سال منتهی به </t>
  </si>
  <si>
    <t>ماه منتهی به</t>
  </si>
  <si>
    <t>سال منتهی به</t>
  </si>
  <si>
    <t xml:space="preserve">ماه منتهی به </t>
  </si>
  <si>
    <t>ارزش صندوق به میلیون ریال در تاریخ</t>
  </si>
  <si>
    <t>گواهی سپرده و سپرده بانکی</t>
  </si>
  <si>
    <t>1395/04/02</t>
  </si>
  <si>
    <t>1395/05/02</t>
  </si>
  <si>
    <t>سبدگردان هدف</t>
  </si>
  <si>
    <t>1395/05/11</t>
  </si>
  <si>
    <t>1395/05/12</t>
  </si>
  <si>
    <t>گروه سرمایه گذاری میراث فرهنگی و گردشگری ایران</t>
  </si>
  <si>
    <t>کارگزاری بانک توسعه صادرات</t>
  </si>
  <si>
    <t>کنترل سقف واحدها</t>
  </si>
  <si>
    <t>کنترل تعداد سرمایه گذاران</t>
  </si>
  <si>
    <t>1395/06/08</t>
  </si>
  <si>
    <t>1395/07/03</t>
  </si>
  <si>
    <t>متوسط بازده سالانه شده</t>
  </si>
  <si>
    <t>1395/07/17</t>
  </si>
  <si>
    <t>سبدگردان تصمیم نگار ارزش آفرینان</t>
  </si>
  <si>
    <t>1395/08/29</t>
  </si>
  <si>
    <t>1395/08/23</t>
  </si>
  <si>
    <t>1395/09/24</t>
  </si>
  <si>
    <t>1395/09/28</t>
  </si>
  <si>
    <t>1395/09/13</t>
  </si>
  <si>
    <t>در اوراق بهادار با درآمد ثابت و با پیش بینی سود</t>
  </si>
  <si>
    <t>تنها در اوراق بهادار با درآمد ثابت</t>
  </si>
  <si>
    <t>تنها در اوراق بهادار با درآمد ثابت و قابل معامله</t>
  </si>
  <si>
    <t>در اوراق بهادار با درامد ثابت و قابل معامله</t>
  </si>
  <si>
    <t>در اوارق بهادار با درآمد ثابت</t>
  </si>
  <si>
    <t>تامین سرمایه امین</t>
  </si>
  <si>
    <t>1395/10/04</t>
  </si>
  <si>
    <t>کارگزاری توسعه سرمایه دنیا</t>
  </si>
  <si>
    <t>1395/10/06</t>
  </si>
  <si>
    <t>ارزش سهام ابتدای ماه - میلیون ریال</t>
  </si>
  <si>
    <t>ارزش سهام انتهای ماه- میلیون ریال</t>
  </si>
  <si>
    <t>ارزش صندوق- میلیون ریال</t>
  </si>
  <si>
    <t>از ابتدای تاسیس</t>
  </si>
  <si>
    <t>بازدهی صندوق%</t>
  </si>
  <si>
    <t>درصد سهم</t>
  </si>
  <si>
    <t>صندوقهای مختلط</t>
  </si>
  <si>
    <t>صندوقهای سرمایه گذاری در اوراق بهادار با درآمد ثابت</t>
  </si>
  <si>
    <t>کنترل درصد تملک</t>
  </si>
  <si>
    <t>1395/11/18</t>
  </si>
  <si>
    <t>1395/12/16</t>
  </si>
  <si>
    <t>سبدگردان انتخاب مفید</t>
  </si>
  <si>
    <t>کارگزاری بانک انصار</t>
  </si>
  <si>
    <t>در اوراق بهادار با درامد ثابت و با پیش بینی سود</t>
  </si>
  <si>
    <t>در اوراق بهادار با درآمد ثابت و قابل معامله</t>
  </si>
  <si>
    <t>سبدگردان سرآمد بازار</t>
  </si>
  <si>
    <t>1396/02/03</t>
  </si>
  <si>
    <t>1396/02/04</t>
  </si>
  <si>
    <t>1396/02/12</t>
  </si>
  <si>
    <t xml:space="preserve"> عملکرد صندوق های سرمایه گذاری اختصاصی بازارگردانی در تاریخ </t>
  </si>
  <si>
    <t>1396/04/12</t>
  </si>
  <si>
    <t>* به دلیل عدم دسترسی به اطلاعات تعدادی از صندوقهای سرمایه گذاری، از اطلاعات ماه قبل آنها استفاده شده است.</t>
  </si>
  <si>
    <t>1396/04/31</t>
  </si>
  <si>
    <t>1396/05/30</t>
  </si>
  <si>
    <t>در اوراق بهادار با درآمد ثابت</t>
  </si>
  <si>
    <t>1396/06/28</t>
  </si>
  <si>
    <t>1396/06/23</t>
  </si>
  <si>
    <t>کنترل ارزش</t>
  </si>
  <si>
    <t>کنترل تعداد واحد</t>
  </si>
  <si>
    <t>سبدگردان نوویرا</t>
  </si>
  <si>
    <t>تامین سرمایه بانک مسکن</t>
  </si>
  <si>
    <t>تامین سرمایه تمدن</t>
  </si>
  <si>
    <t>سبدگردان حافظ</t>
  </si>
  <si>
    <t>1396/08/10</t>
  </si>
  <si>
    <t>جدول شماره 5)</t>
  </si>
  <si>
    <t>کارگزاری توسعه معاملات کیان</t>
  </si>
  <si>
    <t>(پیوست شماره 2 جدول شماره 1)</t>
  </si>
  <si>
    <t>(پیوست شماره 2 جدول شماره 2)</t>
  </si>
  <si>
    <t>(پیوست شماره 2 جدول شماره 3)</t>
  </si>
  <si>
    <t>(پیوست شماره 2 جدول شماره 4)</t>
  </si>
  <si>
    <t>(پیوست شماره 2</t>
  </si>
  <si>
    <t>1396/10/06</t>
  </si>
  <si>
    <t>کارگزاری صبا جهاد</t>
  </si>
  <si>
    <t>1396/10/30</t>
  </si>
  <si>
    <t>مشاور سرمایه گذاری هدف حافظ</t>
  </si>
  <si>
    <t>در اوراق بهادار با درآمد ثابت و با پیس بینی سود</t>
  </si>
  <si>
    <t>لیست اوراق موضوع بازارگردانی صندوقهای سرمایه گذاری  اختصاصی بازارگردانی در تارنمای سازمان بخش نهادهای مالی تحت نظارت/صندوقهای سرمایه گذاری/لیست صندوقهای سرمایه گذاری فعال درج شده است</t>
  </si>
  <si>
    <t>1396/11/21</t>
  </si>
  <si>
    <t>1396/11/28</t>
  </si>
  <si>
    <t>29*</t>
  </si>
  <si>
    <t>گزارش عملکرد صندوق های سرمایه گذاری در پایان سال 1396 و</t>
  </si>
  <si>
    <t>سبدگردان سهم آشنا</t>
  </si>
  <si>
    <t>77*</t>
  </si>
  <si>
    <t>78*</t>
  </si>
  <si>
    <t>100*</t>
  </si>
  <si>
    <t>107*</t>
  </si>
  <si>
    <t>112*</t>
  </si>
  <si>
    <t>140*</t>
  </si>
  <si>
    <t>1397/04/04</t>
  </si>
  <si>
    <t>1397/04/31</t>
  </si>
  <si>
    <t>1396/12/29</t>
  </si>
  <si>
    <t>مشترک کارگزاری کارآفرین</t>
  </si>
  <si>
    <t>مشترک یکم ایرانیان</t>
  </si>
  <si>
    <t>مشترک صنعت و معدن</t>
  </si>
  <si>
    <t>مشترک فراز اندیش نوین</t>
  </si>
  <si>
    <t> مشترک آتیه نوین</t>
  </si>
  <si>
    <t>امین ملت</t>
  </si>
  <si>
    <t>حکمت آشنا ایرانیان</t>
  </si>
  <si>
    <t>یکم کارگزاری بانک کشاورزی</t>
  </si>
  <si>
    <t>آرمان کارآفرین</t>
  </si>
  <si>
    <t>بانک گردشگری</t>
  </si>
  <si>
    <t>آتیه ملت</t>
  </si>
  <si>
    <t>گنجینه زرین شهر</t>
  </si>
  <si>
    <t>گسترش فردای ایرانیان </t>
  </si>
  <si>
    <t>ارمغان ایرانیان</t>
  </si>
  <si>
    <t> امین سامان</t>
  </si>
  <si>
    <t>ارزش آفرینان دی</t>
  </si>
  <si>
    <t>نهال سرمایه ایرانیان</t>
  </si>
  <si>
    <t>بانک ایران زمین</t>
  </si>
  <si>
    <t>اندوخته ملت</t>
  </si>
  <si>
    <t>امین آشنا ایرانیان</t>
  </si>
  <si>
    <t>اوج ملت</t>
  </si>
  <si>
    <t>نگین رفاه</t>
  </si>
  <si>
    <t>لوتوس پارسیان</t>
  </si>
  <si>
    <t>ره آورد آباد مسکن</t>
  </si>
  <si>
    <t>اندوخته پایدار سپهر</t>
  </si>
  <si>
    <t>مشترک پیروزان</t>
  </si>
  <si>
    <t>امین انصار</t>
  </si>
  <si>
    <t>مشترک اندیشه فردا</t>
  </si>
  <si>
    <t>نیکوکاری ورزشی پرسپولیس</t>
  </si>
  <si>
    <t>مشترک سپهر تدبیرگران</t>
  </si>
  <si>
    <t>نیکوکاری دانشگاه تهران</t>
  </si>
  <si>
    <t>ثابت حامی</t>
  </si>
  <si>
    <t>نیکوکاری دانشگاه الزهرا</t>
  </si>
  <si>
    <t>با درآمد ثابت کاریزما</t>
  </si>
  <si>
    <t>با درآمد ثابت کاردان</t>
  </si>
  <si>
    <t>اعتماد آفرین پارسیان</t>
  </si>
  <si>
    <t>مشترک افق کارگزاری بانک خاورمیانه</t>
  </si>
  <si>
    <t>با درآمد ثابت گنجینه امید ایرانیان</t>
  </si>
  <si>
    <t>گنجینه آینده روشن</t>
  </si>
  <si>
    <t>سپهر خبرگان نفت</t>
  </si>
  <si>
    <t>نیکوکاری نیک اندیشان هنر</t>
  </si>
  <si>
    <t>پاداش سهامداری توسعه یکم</t>
  </si>
  <si>
    <t>با در آمد ثابت کوثر یکم</t>
  </si>
  <si>
    <t>توسعه تعاون صبا</t>
  </si>
  <si>
    <t>با درآمد ثابت امید انصار</t>
  </si>
  <si>
    <t>نیکوکاری جایزه علمی فناوری پیامبر اعظم</t>
  </si>
  <si>
    <t>مشترک نوین نگر آسیا</t>
  </si>
  <si>
    <t>پاداش سرمایه بهگزین</t>
  </si>
  <si>
    <t>اندوخته توسعه صادرات آرمانی</t>
  </si>
  <si>
    <t>مشترک گنجینه الماس پایدار</t>
  </si>
  <si>
    <t>آرمان آتی کوثر</t>
  </si>
  <si>
    <t>توسعه سرمایه نیکی</t>
  </si>
  <si>
    <t>اندیشه زرین پاسارگاد</t>
  </si>
  <si>
    <t>ارزش آفرین گلرنگ</t>
  </si>
  <si>
    <t>نیکوکاری کشتی ورزش ملی ایران</t>
  </si>
  <si>
    <t>مشترک صبای هدف</t>
  </si>
  <si>
    <t>پارند پایدار سپهر</t>
  </si>
  <si>
    <t>با درآمد ثابت اعتماد ملل</t>
  </si>
  <si>
    <t>مشترک نیکوکاری درمان زنجیره امید</t>
  </si>
  <si>
    <t>با درآمد ثابت کیان</t>
  </si>
  <si>
    <t>امین یکم فردا</t>
  </si>
  <si>
    <t>نیکوکاری لوتوس رویان</t>
  </si>
  <si>
    <t>با درآمد ثابت نگین سامان</t>
  </si>
  <si>
    <t>گنجینه یکم آوید</t>
  </si>
  <si>
    <t>درآمد ثابت سرآمد</t>
  </si>
  <si>
    <t>اعتماد کارگزاری بانک ملی ایران</t>
  </si>
  <si>
    <t>با درآمد ثابت کمند</t>
  </si>
  <si>
    <t>توسعه فراز اعتماد</t>
  </si>
  <si>
    <t>با درآمد ثابت فیروزه آسیا</t>
  </si>
  <si>
    <t>دوم اکسیر فارابی</t>
  </si>
  <si>
    <t>ثابت نامی مفید</t>
  </si>
  <si>
    <t>توسعه ممتاز</t>
  </si>
  <si>
    <t>مشترک پارس</t>
  </si>
  <si>
    <t>تجربه ایرانیان</t>
  </si>
  <si>
    <t>ارمغان یکم ملل</t>
  </si>
  <si>
    <t>یکم نیکوکاری آگاه</t>
  </si>
  <si>
    <t> نیکوکاری بانک گردشگری</t>
  </si>
  <si>
    <t>مشترک کوثر</t>
  </si>
  <si>
    <t>مشترک آسمان خاورمیانه</t>
  </si>
  <si>
    <t>آرمان سپهر آیندگان</t>
  </si>
  <si>
    <t>مشترک آرمان شهر</t>
  </si>
  <si>
    <t>سپهر اندیشه نوین</t>
  </si>
  <si>
    <t>مشترک گنجینه مهر</t>
  </si>
  <si>
    <t>مشترک نیکی گستران</t>
  </si>
  <si>
    <t>نیکوکاری ایتام برکت </t>
  </si>
  <si>
    <t>توسعه پست بانک</t>
  </si>
  <si>
    <t>مشترك امين آويد</t>
  </si>
  <si>
    <t>مشترک سپهر آتی</t>
  </si>
  <si>
    <t>ثروت آفرین پارسیان</t>
  </si>
  <si>
    <t>نیکوکاری میراث ماندگار پاسارگاد</t>
  </si>
  <si>
    <t>مشترک پویا</t>
  </si>
  <si>
    <t>مشترک کارگزاری حافظ</t>
  </si>
  <si>
    <t>مشترك كارگزاري بانك ملي ايران</t>
  </si>
  <si>
    <t>مشترک پیشتاز</t>
  </si>
  <si>
    <t>مشترک آگاه</t>
  </si>
  <si>
    <t>مشترک بانک اقتصاد نوین</t>
  </si>
  <si>
    <t xml:space="preserve">مشترک ارزش کاوان آینده </t>
  </si>
  <si>
    <t>مشترک بورسیران</t>
  </si>
  <si>
    <t>مشترک رضوی</t>
  </si>
  <si>
    <t>مشترک یکم اکسیر فارابی</t>
  </si>
  <si>
    <t>مشترک ایساتیس پویای یزد</t>
  </si>
  <si>
    <t>باران کارگزاری بانک کشاورزی </t>
  </si>
  <si>
    <t>مشترك بانك مسكن</t>
  </si>
  <si>
    <t>مشترک صبا</t>
  </si>
  <si>
    <t>مشترک نوین پایدار</t>
  </si>
  <si>
    <t>مشترك گنجينه بهمن</t>
  </si>
  <si>
    <t>مشترک نواندیشان </t>
  </si>
  <si>
    <t>گنجینه رفاه</t>
  </si>
  <si>
    <t>فیروزه موفقیت</t>
  </si>
  <si>
    <t>مشترك نقش جهان</t>
  </si>
  <si>
    <t>مشترک آپادانا</t>
  </si>
  <si>
    <t>مشترک تدبیرگران فردا</t>
  </si>
  <si>
    <t>مشترک سینا</t>
  </si>
  <si>
    <t>مشترک عقیق</t>
  </si>
  <si>
    <t>مشترك شاخصي كار آفرين</t>
  </si>
  <si>
    <t>کارگزاری پارسیان</t>
  </si>
  <si>
    <t>مشترک پیشرو</t>
  </si>
  <si>
    <t>سپهر اول کارگزاری بانک صادرات</t>
  </si>
  <si>
    <t>توسعه صادرات</t>
  </si>
  <si>
    <t>مشترک یکم سامان</t>
  </si>
  <si>
    <t>بانک دی</t>
  </si>
  <si>
    <t>مشترك خوارزمي</t>
  </si>
  <si>
    <t>بانک توسعه تعاون</t>
  </si>
  <si>
    <t>مشترک آسمان یکم</t>
  </si>
  <si>
    <t>مشترک کاریزما</t>
  </si>
  <si>
    <t>ثروت آفرین تمدن</t>
  </si>
  <si>
    <t>مشترك نيكان پارس</t>
  </si>
  <si>
    <t>مشترک امید توسعه</t>
  </si>
  <si>
    <t>مشترک نوید انصار</t>
  </si>
  <si>
    <t>مشترک البرز</t>
  </si>
  <si>
    <t>مشترك سبحان</t>
  </si>
  <si>
    <t>یکم سهام گستران شرق</t>
  </si>
  <si>
    <t>مشترک توسعه ملی</t>
  </si>
  <si>
    <t>سپهر کاریزما</t>
  </si>
  <si>
    <t>مشترک دماسنج</t>
  </si>
  <si>
    <t>بذر امید آفرین</t>
  </si>
  <si>
    <t>آسمان آرمانی سهام</t>
  </si>
  <si>
    <t>توسعه اندوخته آینده</t>
  </si>
  <si>
    <t>مشترك افق</t>
  </si>
  <si>
    <t>مشترک رشد سامان</t>
  </si>
  <si>
    <t>مشترک بانک خاورمیانه</t>
  </si>
  <si>
    <t>سهم آشنا</t>
  </si>
  <si>
    <t>مشترک سیب</t>
  </si>
  <si>
    <t>مشترک اندیشمندان پارس نگر خبره</t>
  </si>
  <si>
    <t>مشترک ذوب آهن نوویرا</t>
  </si>
  <si>
    <t>همیان سپهر</t>
  </si>
  <si>
    <t>امین تدبیرگران فردا</t>
  </si>
  <si>
    <t>مشترک میعاد ایرانیان</t>
  </si>
  <si>
    <t>مشترک افتخار حافظ</t>
  </si>
  <si>
    <t>زرین پارسیان</t>
  </si>
  <si>
    <t>مشترک یکم آبان</t>
  </si>
  <si>
    <t>شاخص سی شرکت بزرگ فیروزه</t>
  </si>
  <si>
    <t>مشترک نیکوکاری ندای امید</t>
  </si>
  <si>
    <t>تجارت شاخصی کاردان</t>
  </si>
  <si>
    <t>سهام بزرگ کاردان</t>
  </si>
  <si>
    <t>اندیشه خبرگان سهام</t>
  </si>
  <si>
    <t>مشترک پردیس</t>
  </si>
  <si>
    <t>مشترک مبین سرمایه</t>
  </si>
  <si>
    <t>هستی بخش آگاه</t>
  </si>
  <si>
    <t>آرمان آتیه درخشان مس</t>
  </si>
  <si>
    <t>تصمیم نگاران پیشتاز</t>
  </si>
  <si>
    <t>مشترک گنجینه ارمغان الماس</t>
  </si>
  <si>
    <t>مشترک افق روشن کارگزاری بانک خاورمیانه</t>
  </si>
  <si>
    <t>پاداش سرمایه پارس</t>
  </si>
  <si>
    <t>مشترک سرمایه دنیا</t>
  </si>
  <si>
    <t>آوای ثروت کیان</t>
  </si>
  <si>
    <t>آرمان اندیش</t>
  </si>
  <si>
    <t>مشترك توسعه بازار سرمايه</t>
  </si>
  <si>
    <t>بازارگردانی نوین پیشرو</t>
  </si>
  <si>
    <t>اختصاصی بازارگرداني اميد لوتوس پارسيان</t>
  </si>
  <si>
    <t>اختصاصی بازارگردانی گنجینه سپهر صادرات</t>
  </si>
  <si>
    <t>اختصاصی بازارگرداني حمكت ايرانيان يكم</t>
  </si>
  <si>
    <t>اختصاصی بازارگردان گروه توسعۀ بهشهر</t>
  </si>
  <si>
    <t>بازارگردانی آرمان اعتلاء كشاورزي</t>
  </si>
  <si>
    <t>اختصاصی بازارگردان بهمن گستر</t>
  </si>
  <si>
    <t>اختصاصی  بازارگردانی مپنا ایرانیان</t>
  </si>
  <si>
    <t>اختصاصی بازارگردان امید ایرانیان</t>
  </si>
  <si>
    <t xml:space="preserve">اختصاصی بازارگردان توسعۀ ملی </t>
  </si>
  <si>
    <t>اختصاصی بازارگردان تجارت ایرانیان اعتماد</t>
  </si>
  <si>
    <t>اختصاصی بازارگردانی بانک سینا</t>
  </si>
  <si>
    <t>اختصاصی بازارگردانی صبا نیک</t>
  </si>
  <si>
    <t xml:space="preserve">اختصاصی بازارگردان آرمان انصار  </t>
  </si>
  <si>
    <t>اختصاصی بازارگردانی آینده نگر توسعه سینا</t>
  </si>
  <si>
    <t>اختصاصی بازارگردانی ملت</t>
  </si>
  <si>
    <t>اختصاصی بازارگردانی سپهر آتی خوارزمی</t>
  </si>
  <si>
    <t>اختصاصی بازارگردانی گروه گردشگری ایرانیان</t>
  </si>
  <si>
    <t>اختصاصی بازارگردانی پست بانک ایران</t>
  </si>
  <si>
    <t>اختصاصی بازارگردانی گروه دی</t>
  </si>
  <si>
    <t>اختصاصی بازارگردانی صنعت مس</t>
  </si>
  <si>
    <t>اختصاصی بازارگردانی توسعه معادن و فلزات آرمان</t>
  </si>
  <si>
    <t>اختصاصی بازارگردانی تدبیرگران فردا</t>
  </si>
  <si>
    <t>اختصاصی بازارگردانی توسعه صندوق بازنشستگی آرمان</t>
  </si>
  <si>
    <t>اختصاصی بازارگردانی نماد صنعت و معدن</t>
  </si>
  <si>
    <t>اختصاصی بازارگردانی سهم آشنا یکم</t>
  </si>
  <si>
    <t>اختصاصی بازارگردانی ارزش آفرین صندوق بازنشستگی کشوری</t>
  </si>
  <si>
    <t>اختصاصی بازارگردانی آینده نگر دانا</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</si>
</sst>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1" formatCode="_(* #,##0_);_(* \(#,##0\);_(* &quot;-&quot;_);_(@_)"/>
    <numFmt numFmtId="43" formatCode="_(* #,##0.00_);_(* \(#,##0.00\);_(* &quot;-&quot;??_);_(@_)"/>
    <numFmt numFmtId="164" formatCode="#,##0_-;\(#,##0\)"/>
    <numFmt numFmtId="165" formatCode="_(* #,##0_);_(* \(#,##0\);_(* &quot;-&quot;??_);_(@_)"/>
    <numFmt numFmtId="166" formatCode="0.00000"/>
    <numFmt numFmtId="167" formatCode="_(* #,##0.0000_);_(* \(#,##0.0000\);_(* &quot;-&quot;??_);_(@_)"/>
  </numFmts>
  <fonts count="80" x14ac:knownFonts="1">
    <font>
      <sz val="11"/>
      <color theme="1"/>
      <name val="Calibri"/>
      <family val="2"/>
      <scheme val="minor"/>
    </font>
    <font>
      <sz val="11"/>
      <color theme="1"/>
      <name val="Calibri"/>
      <family val="2"/>
      <charset val="178"/>
      <scheme val="minor"/>
    </font>
    <font>
      <sz val="11"/>
      <color theme="1"/>
      <name val="Calibri"/>
      <family val="2"/>
      <charset val="178"/>
      <scheme val="minor"/>
    </font>
    <font>
      <sz val="11"/>
      <color theme="1"/>
      <name val="Calibri"/>
      <family val="2"/>
      <scheme val="minor"/>
    </font>
    <font>
      <sz val="11"/>
      <color theme="1"/>
      <name val="B Nazanin"/>
      <charset val="178"/>
    </font>
    <font>
      <sz val="10"/>
      <name val="Arial"/>
      <family val="2"/>
    </font>
    <font>
      <sz val="11"/>
      <color theme="1"/>
      <name val="B Zar"/>
      <charset val="178"/>
    </font>
    <font>
      <sz val="13"/>
      <name val="B Zar"/>
      <charset val="178"/>
    </font>
    <font>
      <sz val="12"/>
      <name val="B Zar"/>
      <charset val="178"/>
    </font>
    <font>
      <sz val="18"/>
      <name val="B Zar"/>
      <charset val="178"/>
    </font>
    <font>
      <sz val="28"/>
      <name val="B Zar"/>
      <charset val="178"/>
    </font>
    <font>
      <sz val="16"/>
      <name val="B Zar"/>
      <charset val="178"/>
    </font>
    <font>
      <b/>
      <sz val="20"/>
      <name val="B Nazanin"/>
      <charset val="178"/>
    </font>
    <font>
      <sz val="11"/>
      <name val="Calibri"/>
      <family val="2"/>
      <charset val="178"/>
      <scheme val="minor"/>
    </font>
    <font>
      <sz val="22"/>
      <color theme="1"/>
      <name val="B Zar"/>
      <charset val="178"/>
    </font>
    <font>
      <sz val="22"/>
      <name val="B Zar"/>
      <charset val="178"/>
    </font>
    <font>
      <sz val="11"/>
      <color theme="1"/>
      <name val="B Lotus"/>
      <charset val="178"/>
    </font>
    <font>
      <b/>
      <sz val="10"/>
      <color theme="0"/>
      <name val="B Nazanin"/>
      <charset val="178"/>
    </font>
    <font>
      <b/>
      <sz val="12"/>
      <color theme="0"/>
      <name val="B Nazanin"/>
      <charset val="178"/>
    </font>
    <font>
      <b/>
      <sz val="14"/>
      <color theme="0"/>
      <name val="B Nazanin"/>
      <charset val="178"/>
    </font>
    <font>
      <sz val="13"/>
      <color theme="1"/>
      <name val="B Nazanin"/>
      <charset val="178"/>
    </font>
    <font>
      <b/>
      <sz val="13"/>
      <color theme="0"/>
      <name val="B Nazanin"/>
      <charset val="178"/>
    </font>
    <font>
      <sz val="28"/>
      <name val="B Nazanin"/>
      <charset val="178"/>
    </font>
    <font>
      <sz val="28"/>
      <color theme="1"/>
      <name val="B Nazanin"/>
      <charset val="178"/>
    </font>
    <font>
      <sz val="26"/>
      <color theme="1"/>
      <name val="B Zar"/>
      <charset val="178"/>
    </font>
    <font>
      <b/>
      <sz val="10"/>
      <name val="B Nazanin"/>
      <charset val="178"/>
    </font>
    <font>
      <sz val="16"/>
      <name val="B Nazanin"/>
      <charset val="178"/>
    </font>
    <font>
      <sz val="10"/>
      <name val="B Zar"/>
      <charset val="178"/>
    </font>
    <font>
      <sz val="14"/>
      <color theme="1"/>
      <name val="B Nazanin"/>
      <charset val="178"/>
    </font>
    <font>
      <sz val="10"/>
      <color indexed="8"/>
      <name val="B Nazanin"/>
      <charset val="178"/>
    </font>
    <font>
      <sz val="10"/>
      <color theme="1"/>
      <name val="B Nazanin"/>
      <charset val="178"/>
    </font>
    <font>
      <sz val="10"/>
      <name val="B Nazanin"/>
      <charset val="178"/>
    </font>
    <font>
      <b/>
      <sz val="11"/>
      <color theme="1"/>
      <name val="B Nazanin"/>
      <charset val="178"/>
    </font>
    <font>
      <sz val="18"/>
      <color theme="1"/>
      <name val="B Zar"/>
      <charset val="178"/>
    </font>
    <font>
      <sz val="20"/>
      <name val="B Nazanin"/>
      <charset val="178"/>
    </font>
    <font>
      <sz val="18"/>
      <color theme="1"/>
      <name val="B Nazanin"/>
      <charset val="178"/>
    </font>
    <font>
      <sz val="16"/>
      <color theme="1"/>
      <name val="B Nazanin"/>
      <charset val="178"/>
    </font>
    <font>
      <sz val="20"/>
      <color theme="1"/>
      <name val="B Nazanin"/>
      <charset val="178"/>
    </font>
    <font>
      <sz val="16"/>
      <color rgb="FF000000"/>
      <name val="B Nazanin"/>
      <charset val="178"/>
    </font>
    <font>
      <sz val="18"/>
      <color rgb="FF000000"/>
      <name val="B Nazanin"/>
      <charset val="178"/>
    </font>
    <font>
      <sz val="13"/>
      <name val="B Nazanin"/>
      <charset val="178"/>
    </font>
    <font>
      <sz val="12"/>
      <name val="B Nazanin"/>
      <charset val="178"/>
    </font>
    <font>
      <sz val="18"/>
      <name val="B Nazanin"/>
      <charset val="178"/>
    </font>
    <font>
      <sz val="22"/>
      <color theme="1"/>
      <name val="B Nazanin"/>
      <charset val="178"/>
    </font>
    <font>
      <b/>
      <sz val="16"/>
      <name val="B Nazanin"/>
      <charset val="178"/>
    </font>
    <font>
      <sz val="28"/>
      <color theme="1"/>
      <name val="B Zar"/>
      <charset val="178"/>
    </font>
    <font>
      <b/>
      <sz val="11"/>
      <color theme="0"/>
      <name val="Calibri"/>
      <family val="2"/>
      <scheme val="minor"/>
    </font>
    <font>
      <sz val="11"/>
      <color theme="0"/>
      <name val="Calibri"/>
      <family val="2"/>
      <scheme val="minor"/>
    </font>
    <font>
      <sz val="11"/>
      <color theme="0"/>
      <name val="B Nazanin"/>
      <charset val="178"/>
    </font>
    <font>
      <sz val="10"/>
      <color theme="0"/>
      <name val="B Nazanin"/>
      <charset val="178"/>
    </font>
    <font>
      <b/>
      <sz val="11"/>
      <color theme="0"/>
      <name val="B Nazanin"/>
      <charset val="178"/>
    </font>
    <font>
      <sz val="11"/>
      <color theme="0"/>
      <name val="B Zar"/>
      <charset val="178"/>
    </font>
    <font>
      <b/>
      <sz val="20"/>
      <color theme="0"/>
      <name val="B Nazanin"/>
      <charset val="178"/>
    </font>
    <font>
      <b/>
      <sz val="16"/>
      <color theme="0"/>
      <name val="B Nazanin"/>
      <charset val="178"/>
    </font>
    <font>
      <sz val="28"/>
      <color theme="0"/>
      <name val="B Nazanin"/>
      <charset val="178"/>
    </font>
    <font>
      <sz val="26"/>
      <color theme="0"/>
      <name val="B Zar"/>
      <charset val="178"/>
    </font>
    <font>
      <b/>
      <sz val="11"/>
      <color theme="0"/>
      <name val="B Zar"/>
      <charset val="178"/>
    </font>
    <font>
      <b/>
      <sz val="28"/>
      <color theme="0"/>
      <name val="B Nazanin"/>
      <charset val="178"/>
    </font>
    <font>
      <b/>
      <sz val="26"/>
      <color theme="0"/>
      <name val="B Zar"/>
      <charset val="178"/>
    </font>
    <font>
      <b/>
      <sz val="22"/>
      <color theme="0"/>
      <name val="B Nazanin"/>
      <charset val="178"/>
    </font>
    <font>
      <sz val="20"/>
      <color theme="0"/>
      <name val="B Nazanin"/>
      <charset val="178"/>
    </font>
    <font>
      <sz val="16"/>
      <color theme="0"/>
      <name val="B Nazanin"/>
      <charset val="178"/>
    </font>
    <font>
      <sz val="14"/>
      <color theme="0"/>
      <name val="B Nazanin"/>
      <charset val="178"/>
    </font>
    <font>
      <sz val="18"/>
      <color theme="0"/>
      <name val="B Nazanin"/>
      <charset val="178"/>
    </font>
    <font>
      <sz val="9"/>
      <name val="B Zar"/>
      <charset val="178"/>
    </font>
    <font>
      <b/>
      <sz val="9"/>
      <color theme="0"/>
      <name val="B Nazanin"/>
      <charset val="178"/>
    </font>
    <font>
      <sz val="9"/>
      <color theme="1"/>
      <name val="B Nazanin"/>
      <charset val="178"/>
    </font>
    <font>
      <b/>
      <sz val="19"/>
      <name val="B Nazanin"/>
      <charset val="178"/>
    </font>
    <font>
      <b/>
      <sz val="14"/>
      <name val="B Nazanin"/>
      <charset val="178"/>
    </font>
    <font>
      <b/>
      <sz val="12"/>
      <name val="B Nazanin"/>
      <charset val="178"/>
    </font>
    <font>
      <b/>
      <sz val="28"/>
      <name val="B Nazanin"/>
      <charset val="178"/>
    </font>
    <font>
      <sz val="11"/>
      <name val="Calibri"/>
      <family val="2"/>
      <scheme val="minor"/>
    </font>
    <font>
      <b/>
      <sz val="11"/>
      <name val="Calibri"/>
      <family val="2"/>
      <scheme val="minor"/>
    </font>
    <font>
      <sz val="26"/>
      <name val="B Zar"/>
      <charset val="178"/>
    </font>
    <font>
      <b/>
      <sz val="11"/>
      <name val="B Nazanin"/>
      <charset val="178"/>
    </font>
    <font>
      <b/>
      <sz val="36"/>
      <name val="B Nazanin"/>
      <charset val="178"/>
    </font>
    <font>
      <b/>
      <sz val="26"/>
      <name val="B Zar"/>
      <charset val="178"/>
    </font>
    <font>
      <sz val="11"/>
      <name val="B Lotus"/>
      <charset val="178"/>
    </font>
    <font>
      <b/>
      <sz val="48"/>
      <name val="B Nazanin"/>
      <charset val="178"/>
    </font>
    <font>
      <sz val="20"/>
      <name val="B Zar"/>
      <charset val="178"/>
    </font>
  </fonts>
  <fills count="11">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theme="5"/>
        <bgColor indexed="64"/>
      </patternFill>
    </fill>
    <fill>
      <patternFill patternType="solid">
        <fgColor theme="4" tint="0.59996337778862885"/>
        <bgColor indexed="64"/>
      </patternFill>
    </fill>
    <fill>
      <patternFill patternType="solid">
        <fgColor theme="4" tint="-0.24994659260841701"/>
        <bgColor indexed="64"/>
      </patternFill>
    </fill>
    <fill>
      <patternFill patternType="solid">
        <fgColor theme="3"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s>
  <cellStyleXfs count="7">
    <xf numFmtId="0" fontId="0" fillId="0" borderId="0"/>
    <xf numFmtId="0" fontId="2" fillId="0" borderId="0"/>
    <xf numFmtId="0" fontId="3" fillId="0" borderId="0"/>
    <xf numFmtId="0" fontId="5" fillId="0" borderId="0"/>
    <xf numFmtId="0" fontId="1" fillId="0" borderId="0"/>
    <xf numFmtId="43" fontId="3" fillId="0" borderId="0" applyFont="0" applyFill="0" applyBorder="0" applyAlignment="0" applyProtection="0"/>
    <xf numFmtId="41" fontId="3" fillId="0" borderId="0" applyFont="0" applyFill="0" applyBorder="0" applyAlignment="0" applyProtection="0"/>
  </cellStyleXfs>
  <cellXfs count="382">
    <xf numFmtId="0" fontId="0" fillId="0" borderId="0" xfId="0"/>
    <xf numFmtId="0" fontId="0" fillId="0" borderId="0" xfId="0" applyFill="1"/>
    <xf numFmtId="0" fontId="16" fillId="0" borderId="0" xfId="0" applyFont="1" applyFill="1"/>
    <xf numFmtId="0" fontId="4" fillId="0" borderId="0" xfId="0" applyFont="1" applyFill="1"/>
    <xf numFmtId="0" fontId="4" fillId="0" borderId="0" xfId="0" applyFont="1"/>
    <xf numFmtId="0" fontId="4" fillId="0" borderId="0" xfId="0" applyFont="1" applyAlignment="1">
      <alignment horizontal="center"/>
    </xf>
    <xf numFmtId="0" fontId="6" fillId="0" borderId="0" xfId="0" applyFont="1" applyFill="1" applyAlignment="1">
      <alignment horizontal="right" vertical="center" readingOrder="2"/>
    </xf>
    <xf numFmtId="0" fontId="10" fillId="0" borderId="0" xfId="0" applyFont="1" applyFill="1" applyAlignment="1">
      <alignment horizontal="right" vertical="center" readingOrder="2"/>
    </xf>
    <xf numFmtId="0" fontId="11" fillId="0" borderId="0" xfId="0" applyFont="1" applyFill="1" applyAlignment="1">
      <alignment horizontal="right" vertical="center" readingOrder="2"/>
    </xf>
    <xf numFmtId="0" fontId="6" fillId="2" borderId="0" xfId="0" applyFont="1" applyFill="1" applyAlignment="1">
      <alignment horizontal="right" vertical="center" readingOrder="2"/>
    </xf>
    <xf numFmtId="3" fontId="22" fillId="0" borderId="1" xfId="0" applyNumberFormat="1" applyFont="1" applyFill="1" applyBorder="1" applyAlignment="1">
      <alignment horizontal="right" vertical="center" readingOrder="2"/>
    </xf>
    <xf numFmtId="10" fontId="4" fillId="0" borderId="0" xfId="0" applyNumberFormat="1" applyFont="1" applyFill="1" applyAlignment="1">
      <alignment readingOrder="1"/>
    </xf>
    <xf numFmtId="0" fontId="26" fillId="3" borderId="1" xfId="0" applyFont="1" applyFill="1" applyBorder="1" applyAlignment="1">
      <alignment horizontal="right" vertical="center" readingOrder="2"/>
    </xf>
    <xf numFmtId="0" fontId="22" fillId="3" borderId="1" xfId="0" applyFont="1" applyFill="1" applyBorder="1" applyAlignment="1">
      <alignment horizontal="center" vertical="center" readingOrder="2"/>
    </xf>
    <xf numFmtId="3" fontId="22" fillId="3" borderId="1" xfId="0" applyNumberFormat="1" applyFont="1" applyFill="1" applyBorder="1" applyAlignment="1">
      <alignment horizontal="right" vertical="center" readingOrder="2"/>
    </xf>
    <xf numFmtId="0" fontId="30" fillId="0" borderId="0" xfId="0" applyFont="1" applyFill="1"/>
    <xf numFmtId="0" fontId="30" fillId="0" borderId="0" xfId="0" applyFont="1" applyAlignment="1">
      <alignment horizontal="center"/>
    </xf>
    <xf numFmtId="0" fontId="30" fillId="0" borderId="0" xfId="0" applyFont="1"/>
    <xf numFmtId="3" fontId="27" fillId="6" borderId="1" xfId="0" applyNumberFormat="1" applyFont="1" applyFill="1" applyBorder="1" applyAlignment="1">
      <alignment horizontal="right" vertical="center" readingOrder="2"/>
    </xf>
    <xf numFmtId="0" fontId="12" fillId="3" borderId="1" xfId="0" applyNumberFormat="1" applyFont="1" applyFill="1" applyBorder="1" applyAlignment="1">
      <alignment horizontal="right" vertical="center" readingOrder="2"/>
    </xf>
    <xf numFmtId="0" fontId="0" fillId="0" borderId="0" xfId="0" applyFont="1"/>
    <xf numFmtId="3" fontId="22" fillId="2" borderId="1" xfId="0" applyNumberFormat="1" applyFont="1" applyFill="1" applyBorder="1" applyAlignment="1">
      <alignment horizontal="right" vertical="center" readingOrder="2"/>
    </xf>
    <xf numFmtId="0" fontId="12" fillId="2" borderId="1" xfId="0" applyNumberFormat="1" applyFont="1" applyFill="1" applyBorder="1" applyAlignment="1">
      <alignment horizontal="right" vertical="center" readingOrder="2"/>
    </xf>
    <xf numFmtId="0" fontId="26" fillId="2" borderId="1" xfId="0" applyFont="1" applyFill="1" applyBorder="1" applyAlignment="1">
      <alignment horizontal="right" vertical="center" readingOrder="2"/>
    </xf>
    <xf numFmtId="0" fontId="22" fillId="2" borderId="1" xfId="0" applyFont="1" applyFill="1" applyBorder="1" applyAlignment="1">
      <alignment horizontal="center" vertical="center" readingOrder="2"/>
    </xf>
    <xf numFmtId="164" fontId="31" fillId="0" borderId="1" xfId="2" applyNumberFormat="1" applyFont="1" applyFill="1" applyBorder="1" applyAlignment="1">
      <alignment horizontal="right" vertical="center"/>
    </xf>
    <xf numFmtId="166" fontId="25" fillId="2" borderId="1" xfId="2" applyNumberFormat="1" applyFont="1" applyFill="1" applyBorder="1" applyAlignment="1">
      <alignment horizontal="center" vertical="center" wrapText="1" readingOrder="1"/>
    </xf>
    <xf numFmtId="166" fontId="25" fillId="2" borderId="1" xfId="2" applyNumberFormat="1" applyFont="1" applyFill="1" applyBorder="1" applyAlignment="1">
      <alignment horizontal="center" vertical="center" wrapText="1"/>
    </xf>
    <xf numFmtId="0" fontId="4" fillId="0" borderId="0" xfId="0" applyFont="1" applyAlignment="1">
      <alignment horizontal="right" vertical="center" readingOrder="2"/>
    </xf>
    <xf numFmtId="164" fontId="30" fillId="0" borderId="0" xfId="0" applyNumberFormat="1" applyFont="1"/>
    <xf numFmtId="165" fontId="30" fillId="0" borderId="0" xfId="5" applyNumberFormat="1" applyFont="1"/>
    <xf numFmtId="0" fontId="29" fillId="2" borderId="1" xfId="2" applyFont="1" applyFill="1" applyBorder="1" applyAlignment="1">
      <alignment horizontal="right" vertical="center"/>
    </xf>
    <xf numFmtId="9" fontId="29" fillId="2" borderId="1" xfId="2" applyNumberFormat="1" applyFont="1" applyFill="1" applyBorder="1" applyAlignment="1">
      <alignment horizontal="right" vertical="center"/>
    </xf>
    <xf numFmtId="9" fontId="29" fillId="2" borderId="1" xfId="2" applyNumberFormat="1" applyFont="1" applyFill="1" applyBorder="1" applyAlignment="1">
      <alignment horizontal="center" vertical="center"/>
    </xf>
    <xf numFmtId="0" fontId="4" fillId="0" borderId="0" xfId="0" applyFont="1" applyFill="1" applyAlignment="1">
      <alignment horizontal="right" vertical="center" readingOrder="2"/>
    </xf>
    <xf numFmtId="3" fontId="40" fillId="0" borderId="0" xfId="0" applyNumberFormat="1" applyFont="1" applyFill="1" applyAlignment="1">
      <alignment horizontal="right" vertical="center" readingOrder="2"/>
    </xf>
    <xf numFmtId="0" fontId="41" fillId="0" borderId="0" xfId="0" applyFont="1" applyAlignment="1">
      <alignment horizontal="right" vertical="center" readingOrder="2"/>
    </xf>
    <xf numFmtId="0" fontId="42" fillId="0" borderId="0" xfId="0" applyFont="1" applyAlignment="1">
      <alignment horizontal="right" vertical="center" readingOrder="2"/>
    </xf>
    <xf numFmtId="0" fontId="4" fillId="0" borderId="0" xfId="0" applyFont="1" applyAlignment="1">
      <alignment horizontal="center" vertical="center" readingOrder="2"/>
    </xf>
    <xf numFmtId="2" fontId="4" fillId="0" borderId="0" xfId="0" applyNumberFormat="1" applyFont="1" applyAlignment="1">
      <alignment horizontal="right" vertical="center" readingOrder="2"/>
    </xf>
    <xf numFmtId="0" fontId="43" fillId="0" borderId="0" xfId="0" applyFont="1" applyFill="1" applyAlignment="1">
      <alignment horizontal="right" vertical="center" readingOrder="2"/>
    </xf>
    <xf numFmtId="0" fontId="4" fillId="2" borderId="0" xfId="0" applyFont="1" applyFill="1" applyAlignment="1">
      <alignment horizontal="right" vertical="center" readingOrder="2"/>
    </xf>
    <xf numFmtId="0" fontId="22" fillId="2" borderId="0" xfId="0" applyFont="1" applyFill="1" applyAlignment="1">
      <alignment horizontal="right" vertical="center" readingOrder="2"/>
    </xf>
    <xf numFmtId="0" fontId="34" fillId="2" borderId="0" xfId="0" applyFont="1" applyFill="1" applyAlignment="1">
      <alignment horizontal="right" vertical="center" readingOrder="2"/>
    </xf>
    <xf numFmtId="1" fontId="7" fillId="0" borderId="0" xfId="0" applyNumberFormat="1" applyFont="1" applyFill="1" applyBorder="1" applyAlignment="1">
      <alignment horizontal="right" vertical="center" readingOrder="2"/>
    </xf>
    <xf numFmtId="0" fontId="6" fillId="0" borderId="0" xfId="0" applyFont="1" applyFill="1" applyBorder="1" applyAlignment="1">
      <alignment horizontal="right" vertical="center" readingOrder="2"/>
    </xf>
    <xf numFmtId="0" fontId="8" fillId="0" borderId="0" xfId="0" applyFont="1" applyFill="1" applyBorder="1" applyAlignment="1">
      <alignment horizontal="right" vertical="center" readingOrder="2"/>
    </xf>
    <xf numFmtId="0" fontId="11" fillId="0" borderId="0" xfId="0" applyFont="1" applyFill="1" applyBorder="1" applyAlignment="1">
      <alignment horizontal="right" vertical="center" readingOrder="2"/>
    </xf>
    <xf numFmtId="0" fontId="9" fillId="0" borderId="0" xfId="0" applyFont="1" applyFill="1" applyBorder="1" applyAlignment="1">
      <alignment horizontal="right" vertical="center" readingOrder="2"/>
    </xf>
    <xf numFmtId="0" fontId="9" fillId="0" borderId="0" xfId="0" applyFont="1" applyFill="1" applyBorder="1" applyAlignment="1">
      <alignment horizontal="center" vertical="center" readingOrder="2"/>
    </xf>
    <xf numFmtId="2" fontId="6" fillId="0" borderId="0" xfId="0" applyNumberFormat="1" applyFont="1" applyFill="1" applyBorder="1" applyAlignment="1">
      <alignment horizontal="right" vertical="center" readingOrder="2"/>
    </xf>
    <xf numFmtId="3" fontId="6" fillId="0" borderId="0" xfId="0" applyNumberFormat="1" applyFont="1" applyFill="1" applyBorder="1" applyAlignment="1">
      <alignment horizontal="right" vertical="center" readingOrder="2"/>
    </xf>
    <xf numFmtId="0" fontId="14" fillId="0" borderId="0" xfId="0" applyFont="1" applyFill="1" applyBorder="1" applyAlignment="1">
      <alignment horizontal="right" vertical="center" readingOrder="2"/>
    </xf>
    <xf numFmtId="0" fontId="33" fillId="0" borderId="0" xfId="0" applyFont="1" applyFill="1" applyBorder="1" applyAlignment="1">
      <alignment horizontal="right" vertical="center" readingOrder="2"/>
    </xf>
    <xf numFmtId="0" fontId="4" fillId="0" borderId="0" xfId="0" applyFont="1" applyAlignment="1">
      <alignment horizontal="center" vertical="center" readingOrder="1"/>
    </xf>
    <xf numFmtId="1" fontId="13" fillId="0" borderId="0" xfId="5" applyNumberFormat="1" applyFont="1" applyAlignment="1">
      <alignment horizontal="right"/>
    </xf>
    <xf numFmtId="1" fontId="0" fillId="0" borderId="0" xfId="5" applyNumberFormat="1" applyFont="1" applyAlignment="1">
      <alignment horizontal="right"/>
    </xf>
    <xf numFmtId="165" fontId="13" fillId="0" borderId="0" xfId="5" applyNumberFormat="1" applyFont="1" applyAlignment="1">
      <alignment horizontal="right"/>
    </xf>
    <xf numFmtId="165" fontId="0" fillId="0" borderId="0" xfId="5" applyNumberFormat="1" applyFont="1" applyAlignment="1">
      <alignment horizontal="right"/>
    </xf>
    <xf numFmtId="165" fontId="13" fillId="0" borderId="0" xfId="5" applyNumberFormat="1" applyFont="1" applyAlignment="1">
      <alignment horizontal="right" readingOrder="2"/>
    </xf>
    <xf numFmtId="165" fontId="4" fillId="0" borderId="0" xfId="5" applyNumberFormat="1" applyFont="1" applyAlignment="1">
      <alignment horizontal="right" readingOrder="2"/>
    </xf>
    <xf numFmtId="165" fontId="4" fillId="0" borderId="0" xfId="0" applyNumberFormat="1" applyFont="1" applyFill="1" applyAlignment="1">
      <alignment readingOrder="1"/>
    </xf>
    <xf numFmtId="43" fontId="31" fillId="2" borderId="1" xfId="5" applyFont="1" applyFill="1" applyBorder="1" applyAlignment="1">
      <alignment horizontal="right" vertical="center" readingOrder="2"/>
    </xf>
    <xf numFmtId="165" fontId="29" fillId="2" borderId="1" xfId="5" applyNumberFormat="1" applyFont="1" applyFill="1" applyBorder="1" applyAlignment="1">
      <alignment horizontal="right" vertical="center"/>
    </xf>
    <xf numFmtId="3" fontId="22" fillId="3" borderId="1" xfId="0" applyNumberFormat="1" applyFont="1" applyFill="1" applyBorder="1" applyAlignment="1">
      <alignment horizontal="right" vertical="center"/>
    </xf>
    <xf numFmtId="3" fontId="22" fillId="0" borderId="1" xfId="0" applyNumberFormat="1" applyFont="1" applyFill="1" applyBorder="1" applyAlignment="1">
      <alignment horizontal="right" vertical="center"/>
    </xf>
    <xf numFmtId="165" fontId="22" fillId="3" borderId="1" xfId="5" applyNumberFormat="1" applyFont="1" applyFill="1" applyBorder="1" applyAlignment="1">
      <alignment horizontal="right" vertical="center" readingOrder="2"/>
    </xf>
    <xf numFmtId="165" fontId="23" fillId="2" borderId="1" xfId="5" applyNumberFormat="1" applyFont="1" applyFill="1" applyBorder="1" applyAlignment="1">
      <alignment horizontal="right" vertical="center" readingOrder="2"/>
    </xf>
    <xf numFmtId="165" fontId="22" fillId="2" borderId="1" xfId="5" applyNumberFormat="1" applyFont="1" applyFill="1" applyBorder="1" applyAlignment="1">
      <alignment horizontal="right" vertical="center" readingOrder="2"/>
    </xf>
    <xf numFmtId="3" fontId="40" fillId="0" borderId="1" xfId="0" applyNumberFormat="1" applyFont="1" applyFill="1" applyBorder="1" applyAlignment="1">
      <alignment horizontal="right" vertical="center" readingOrder="2"/>
    </xf>
    <xf numFmtId="0" fontId="10" fillId="0" borderId="0" xfId="0" applyFont="1" applyFill="1" applyAlignment="1">
      <alignment horizontal="right" vertical="center" wrapText="1" readingOrder="2"/>
    </xf>
    <xf numFmtId="0" fontId="0" fillId="2" borderId="0" xfId="0" applyFill="1" applyBorder="1"/>
    <xf numFmtId="0" fontId="16" fillId="2" borderId="0" xfId="0" applyFont="1" applyFill="1" applyBorder="1"/>
    <xf numFmtId="43" fontId="14" fillId="0" borderId="0" xfId="5" applyFont="1" applyFill="1" applyBorder="1" applyAlignment="1">
      <alignment horizontal="right" vertical="center" readingOrder="2"/>
    </xf>
    <xf numFmtId="1" fontId="45" fillId="0" borderId="0" xfId="0" applyNumberFormat="1" applyFont="1" applyFill="1" applyAlignment="1">
      <alignment horizontal="right" vertical="center" readingOrder="2"/>
    </xf>
    <xf numFmtId="0" fontId="45" fillId="0" borderId="0" xfId="0" applyFont="1" applyFill="1" applyBorder="1" applyAlignment="1">
      <alignment horizontal="right" vertical="center" readingOrder="2"/>
    </xf>
    <xf numFmtId="1" fontId="4" fillId="0" borderId="1" xfId="0" applyNumberFormat="1" applyFont="1" applyBorder="1" applyAlignment="1">
      <alignment horizontal="right" vertical="center" readingOrder="2"/>
    </xf>
    <xf numFmtId="1" fontId="4" fillId="0" borderId="0" xfId="0" applyNumberFormat="1" applyFont="1" applyAlignment="1">
      <alignment horizontal="right" vertical="center" readingOrder="2"/>
    </xf>
    <xf numFmtId="41" fontId="13" fillId="0" borderId="0" xfId="6" applyFont="1"/>
    <xf numFmtId="43" fontId="41" fillId="0" borderId="0" xfId="0" applyNumberFormat="1" applyFont="1" applyAlignment="1">
      <alignment horizontal="right" vertical="center" readingOrder="2"/>
    </xf>
    <xf numFmtId="164" fontId="31" fillId="0" borderId="1" xfId="2" applyNumberFormat="1" applyFont="1" applyFill="1" applyBorder="1" applyAlignment="1">
      <alignment vertical="center"/>
    </xf>
    <xf numFmtId="0" fontId="30" fillId="0" borderId="0" xfId="0" applyFont="1" applyAlignment="1"/>
    <xf numFmtId="0" fontId="44" fillId="3" borderId="1" xfId="0" applyFont="1" applyFill="1" applyBorder="1" applyAlignment="1">
      <alignment horizontal="right" vertical="center" readingOrder="2"/>
    </xf>
    <xf numFmtId="0" fontId="44" fillId="2" borderId="1" xfId="0" applyFont="1" applyFill="1" applyBorder="1" applyAlignment="1">
      <alignment horizontal="right" vertical="center" readingOrder="2"/>
    </xf>
    <xf numFmtId="9" fontId="4" fillId="0" borderId="0" xfId="0" applyNumberFormat="1" applyFont="1" applyFill="1" applyAlignment="1">
      <alignment readingOrder="1"/>
    </xf>
    <xf numFmtId="0" fontId="31" fillId="0" borderId="1" xfId="0" applyFont="1" applyFill="1" applyBorder="1" applyAlignment="1">
      <alignment horizontal="right" vertical="center" readingOrder="2"/>
    </xf>
    <xf numFmtId="41" fontId="6" fillId="0" borderId="0" xfId="6" applyFont="1" applyFill="1" applyBorder="1" applyAlignment="1">
      <alignment horizontal="right" vertical="center" readingOrder="2"/>
    </xf>
    <xf numFmtId="2" fontId="22" fillId="3" borderId="1" xfId="6" applyNumberFormat="1" applyFont="1" applyFill="1" applyBorder="1" applyAlignment="1">
      <alignment horizontal="right" vertical="center" readingOrder="1"/>
    </xf>
    <xf numFmtId="2" fontId="22" fillId="2" borderId="1" xfId="6" applyNumberFormat="1" applyFont="1" applyFill="1" applyBorder="1" applyAlignment="1">
      <alignment horizontal="right" vertical="center" readingOrder="1"/>
    </xf>
    <xf numFmtId="0" fontId="15" fillId="0" borderId="1" xfId="0" applyFont="1" applyFill="1" applyBorder="1" applyAlignment="1">
      <alignment horizontal="right" vertical="center" readingOrder="2"/>
    </xf>
    <xf numFmtId="43" fontId="15" fillId="0" borderId="1" xfId="5" applyFont="1" applyFill="1" applyBorder="1" applyAlignment="1">
      <alignment horizontal="right" vertical="center" readingOrder="2"/>
    </xf>
    <xf numFmtId="0" fontId="9" fillId="0" borderId="1" xfId="0" applyFont="1" applyFill="1" applyBorder="1" applyAlignment="1">
      <alignment horizontal="right" vertical="center" readingOrder="2"/>
    </xf>
    <xf numFmtId="0" fontId="10" fillId="0" borderId="1" xfId="0" applyFont="1" applyFill="1" applyBorder="1" applyAlignment="1">
      <alignment horizontal="right" vertical="center" readingOrder="2"/>
    </xf>
    <xf numFmtId="1" fontId="45" fillId="0" borderId="1" xfId="0" applyNumberFormat="1" applyFont="1" applyFill="1" applyBorder="1" applyAlignment="1">
      <alignment horizontal="right" vertical="center" readingOrder="2"/>
    </xf>
    <xf numFmtId="0" fontId="15" fillId="0" borderId="1" xfId="0" applyFont="1" applyFill="1" applyBorder="1" applyAlignment="1">
      <alignment horizontal="right" vertical="center" wrapText="1" readingOrder="2"/>
    </xf>
    <xf numFmtId="43" fontId="15" fillId="0" borderId="1" xfId="5" applyFont="1" applyFill="1" applyBorder="1" applyAlignment="1">
      <alignment horizontal="right" vertical="center" wrapText="1" readingOrder="2"/>
    </xf>
    <xf numFmtId="0" fontId="9" fillId="0" borderId="1" xfId="0" applyFont="1" applyFill="1" applyBorder="1" applyAlignment="1">
      <alignment horizontal="right" vertical="center" wrapText="1" readingOrder="2"/>
    </xf>
    <xf numFmtId="0" fontId="10" fillId="0" borderId="1" xfId="0" applyFont="1" applyFill="1" applyBorder="1" applyAlignment="1">
      <alignment horizontal="right" vertical="center" wrapText="1" readingOrder="2"/>
    </xf>
    <xf numFmtId="1" fontId="10" fillId="0" borderId="1" xfId="0" applyNumberFormat="1" applyFont="1" applyFill="1" applyBorder="1" applyAlignment="1">
      <alignment horizontal="right" vertical="center" readingOrder="2"/>
    </xf>
    <xf numFmtId="1" fontId="28" fillId="0" borderId="1" xfId="0" applyNumberFormat="1" applyFont="1" applyFill="1" applyBorder="1"/>
    <xf numFmtId="43" fontId="24" fillId="0" borderId="1" xfId="0" applyNumberFormat="1" applyFont="1" applyFill="1" applyBorder="1" applyAlignment="1">
      <alignment horizontal="right" readingOrder="2"/>
    </xf>
    <xf numFmtId="43" fontId="24" fillId="0" borderId="1" xfId="5" applyFont="1" applyFill="1" applyBorder="1" applyAlignment="1">
      <alignment horizontal="right" readingOrder="2"/>
    </xf>
    <xf numFmtId="1" fontId="43" fillId="0" borderId="1" xfId="0" applyNumberFormat="1" applyFont="1" applyFill="1" applyBorder="1" applyAlignment="1">
      <alignment horizontal="right" vertical="center" readingOrder="2"/>
    </xf>
    <xf numFmtId="2" fontId="6" fillId="0" borderId="0" xfId="0" applyNumberFormat="1" applyFont="1" applyFill="1" applyBorder="1" applyAlignment="1">
      <alignment horizontal="right" vertical="center" readingOrder="1"/>
    </xf>
    <xf numFmtId="1" fontId="15" fillId="0" borderId="1" xfId="5" applyNumberFormat="1" applyFont="1" applyFill="1" applyBorder="1" applyAlignment="1">
      <alignment horizontal="right" vertical="center" readingOrder="2"/>
    </xf>
    <xf numFmtId="167" fontId="16" fillId="0" borderId="1" xfId="5" applyNumberFormat="1" applyFont="1" applyFill="1" applyBorder="1"/>
    <xf numFmtId="167" fontId="0" fillId="0" borderId="0" xfId="5" applyNumberFormat="1" applyFont="1" applyFill="1"/>
    <xf numFmtId="49" fontId="4" fillId="8" borderId="1" xfId="0" applyNumberFormat="1" applyFont="1" applyFill="1" applyBorder="1" applyAlignment="1">
      <alignment horizontal="right" vertical="center" readingOrder="2"/>
    </xf>
    <xf numFmtId="41" fontId="4" fillId="8" borderId="1" xfId="6" applyFont="1" applyFill="1" applyBorder="1" applyAlignment="1">
      <alignment horizontal="right" vertical="center" readingOrder="2"/>
    </xf>
    <xf numFmtId="2" fontId="4" fillId="8" borderId="1" xfId="5" applyNumberFormat="1" applyFont="1" applyFill="1" applyBorder="1" applyAlignment="1">
      <alignment horizontal="right" vertical="center" readingOrder="2"/>
    </xf>
    <xf numFmtId="41" fontId="21" fillId="9" borderId="1" xfId="6" applyFont="1" applyFill="1" applyBorder="1" applyAlignment="1">
      <alignment horizontal="right" vertical="center"/>
    </xf>
    <xf numFmtId="2" fontId="21" fillId="9" borderId="1" xfId="5" applyNumberFormat="1" applyFont="1" applyFill="1" applyBorder="1" applyAlignment="1">
      <alignment horizontal="right"/>
    </xf>
    <xf numFmtId="2" fontId="21" fillId="9" borderId="1" xfId="5" applyNumberFormat="1" applyFont="1" applyFill="1" applyBorder="1" applyAlignment="1">
      <alignment horizontal="right" readingOrder="2"/>
    </xf>
    <xf numFmtId="2" fontId="48" fillId="9" borderId="1" xfId="0" applyNumberFormat="1" applyFont="1" applyFill="1" applyBorder="1" applyAlignment="1">
      <alignment horizontal="right" vertical="center" readingOrder="2"/>
    </xf>
    <xf numFmtId="41" fontId="48" fillId="9" borderId="1" xfId="6" applyFont="1" applyFill="1" applyBorder="1" applyAlignment="1">
      <alignment horizontal="right" vertical="center" readingOrder="2"/>
    </xf>
    <xf numFmtId="49" fontId="18" fillId="9" borderId="1" xfId="0" applyNumberFormat="1" applyFont="1" applyFill="1" applyBorder="1" applyAlignment="1">
      <alignment horizontal="right" vertical="center" readingOrder="2"/>
    </xf>
    <xf numFmtId="41" fontId="50" fillId="9" borderId="1" xfId="6" applyFont="1" applyFill="1" applyBorder="1" applyAlignment="1">
      <alignment horizontal="right" vertical="center" readingOrder="2"/>
    </xf>
    <xf numFmtId="2" fontId="50" fillId="9" borderId="1" xfId="5" applyNumberFormat="1" applyFont="1" applyFill="1" applyBorder="1" applyAlignment="1">
      <alignment horizontal="right" vertical="center" readingOrder="2"/>
    </xf>
    <xf numFmtId="0" fontId="51" fillId="0" borderId="1" xfId="0" applyFont="1" applyFill="1" applyBorder="1" applyAlignment="1">
      <alignment horizontal="right" vertical="center" readingOrder="2"/>
    </xf>
    <xf numFmtId="0" fontId="52" fillId="6" borderId="1" xfId="0" applyNumberFormat="1" applyFont="1" applyFill="1" applyBorder="1" applyAlignment="1">
      <alignment vertical="center" readingOrder="2"/>
    </xf>
    <xf numFmtId="0" fontId="52" fillId="6" borderId="1" xfId="0" applyNumberFormat="1" applyFont="1" applyFill="1" applyBorder="1" applyAlignment="1">
      <alignment horizontal="right" vertical="center" readingOrder="2"/>
    </xf>
    <xf numFmtId="0" fontId="54" fillId="6" borderId="1" xfId="0" applyFont="1" applyFill="1" applyBorder="1" applyAlignment="1">
      <alignment horizontal="center" vertical="center" readingOrder="2"/>
    </xf>
    <xf numFmtId="165" fontId="54" fillId="6" borderId="1" xfId="5" applyNumberFormat="1" applyFont="1" applyFill="1" applyBorder="1" applyAlignment="1">
      <alignment horizontal="right" vertical="center" readingOrder="2"/>
    </xf>
    <xf numFmtId="41" fontId="54" fillId="6" borderId="1" xfId="6" applyFont="1" applyFill="1" applyBorder="1" applyAlignment="1">
      <alignment horizontal="right" vertical="center" readingOrder="2"/>
    </xf>
    <xf numFmtId="1" fontId="54" fillId="6" borderId="1" xfId="0" applyNumberFormat="1" applyFont="1" applyFill="1" applyBorder="1" applyAlignment="1">
      <alignment horizontal="right" vertical="center" readingOrder="2"/>
    </xf>
    <xf numFmtId="2" fontId="54" fillId="6" borderId="1" xfId="6" applyNumberFormat="1" applyFont="1" applyFill="1" applyBorder="1" applyAlignment="1">
      <alignment horizontal="right" vertical="center" readingOrder="1"/>
    </xf>
    <xf numFmtId="3" fontId="54" fillId="6" borderId="1" xfId="0" applyNumberFormat="1" applyFont="1" applyFill="1" applyBorder="1" applyAlignment="1">
      <alignment horizontal="right" vertical="center" readingOrder="2"/>
    </xf>
    <xf numFmtId="165" fontId="54" fillId="6" borderId="1" xfId="0" applyNumberFormat="1" applyFont="1" applyFill="1" applyBorder="1" applyAlignment="1">
      <alignment horizontal="right" vertical="center" readingOrder="2"/>
    </xf>
    <xf numFmtId="43" fontId="55" fillId="0" borderId="1" xfId="5" applyFont="1" applyFill="1" applyBorder="1" applyAlignment="1">
      <alignment horizontal="right" readingOrder="2"/>
    </xf>
    <xf numFmtId="0" fontId="51" fillId="0" borderId="0" xfId="0" applyFont="1" applyFill="1" applyAlignment="1">
      <alignment horizontal="right" vertical="center" readingOrder="2"/>
    </xf>
    <xf numFmtId="41" fontId="57" fillId="6" borderId="1" xfId="6" applyFont="1" applyFill="1" applyBorder="1" applyAlignment="1">
      <alignment horizontal="right" vertical="center" readingOrder="2"/>
    </xf>
    <xf numFmtId="1" fontId="57" fillId="6" borderId="1" xfId="0" applyNumberFormat="1" applyFont="1" applyFill="1" applyBorder="1" applyAlignment="1">
      <alignment horizontal="right" vertical="center" readingOrder="2"/>
    </xf>
    <xf numFmtId="3" fontId="57" fillId="6" borderId="1" xfId="0" applyNumberFormat="1" applyFont="1" applyFill="1" applyBorder="1" applyAlignment="1">
      <alignment horizontal="right" vertical="center" readingOrder="2"/>
    </xf>
    <xf numFmtId="43" fontId="58" fillId="0" borderId="1" xfId="0" applyNumberFormat="1" applyFont="1" applyFill="1" applyBorder="1" applyAlignment="1">
      <alignment horizontal="right" readingOrder="2"/>
    </xf>
    <xf numFmtId="0" fontId="61" fillId="6" borderId="1" xfId="0" applyNumberFormat="1" applyFont="1" applyFill="1" applyBorder="1" applyAlignment="1">
      <alignment horizontal="center" vertical="center" wrapText="1" readingOrder="2"/>
    </xf>
    <xf numFmtId="0" fontId="60" fillId="6" borderId="1" xfId="0" applyNumberFormat="1" applyFont="1" applyFill="1" applyBorder="1" applyAlignment="1">
      <alignment horizontal="right" vertical="center" readingOrder="2"/>
    </xf>
    <xf numFmtId="1" fontId="62" fillId="4" borderId="1" xfId="0" applyNumberFormat="1" applyFont="1" applyFill="1" applyBorder="1"/>
    <xf numFmtId="0" fontId="51" fillId="6" borderId="1" xfId="0" applyFont="1" applyFill="1" applyBorder="1" applyAlignment="1">
      <alignment horizontal="right" vertical="center" readingOrder="2"/>
    </xf>
    <xf numFmtId="0" fontId="53" fillId="6" borderId="1" xfId="0" applyNumberFormat="1" applyFont="1" applyFill="1" applyBorder="1" applyAlignment="1">
      <alignment vertical="center" readingOrder="2"/>
    </xf>
    <xf numFmtId="0" fontId="54" fillId="6" borderId="1" xfId="0" applyFont="1" applyFill="1" applyBorder="1" applyAlignment="1">
      <alignment horizontal="center" vertical="top" readingOrder="2"/>
    </xf>
    <xf numFmtId="1" fontId="54" fillId="6" borderId="1" xfId="0" applyNumberFormat="1" applyFont="1" applyFill="1" applyBorder="1" applyAlignment="1">
      <alignment horizontal="right" readingOrder="2"/>
    </xf>
    <xf numFmtId="0" fontId="51" fillId="2" borderId="0" xfId="0" applyFont="1" applyFill="1" applyAlignment="1">
      <alignment horizontal="right" vertical="center" readingOrder="2"/>
    </xf>
    <xf numFmtId="1" fontId="19" fillId="2" borderId="1" xfId="0" applyNumberFormat="1" applyFont="1" applyFill="1" applyBorder="1"/>
    <xf numFmtId="0" fontId="56" fillId="6" borderId="1" xfId="0" applyFont="1" applyFill="1" applyBorder="1" applyAlignment="1">
      <alignment horizontal="right" vertical="center" readingOrder="2"/>
    </xf>
    <xf numFmtId="0" fontId="57" fillId="6" borderId="1" xfId="0" applyFont="1" applyFill="1" applyBorder="1" applyAlignment="1">
      <alignment horizontal="center" vertical="top" readingOrder="2"/>
    </xf>
    <xf numFmtId="2" fontId="57" fillId="6" borderId="1" xfId="0" applyNumberFormat="1" applyFont="1" applyFill="1" applyBorder="1" applyAlignment="1">
      <alignment horizontal="right" vertical="center" readingOrder="1"/>
    </xf>
    <xf numFmtId="0" fontId="56" fillId="2" borderId="0" xfId="0" applyFont="1" applyFill="1" applyAlignment="1">
      <alignment horizontal="right" vertical="center" readingOrder="2"/>
    </xf>
    <xf numFmtId="0" fontId="31" fillId="8" borderId="1" xfId="0" applyNumberFormat="1" applyFont="1" applyFill="1" applyBorder="1" applyAlignment="1">
      <alignment horizontal="right" vertical="center" readingOrder="2"/>
    </xf>
    <xf numFmtId="0" fontId="31" fillId="8" borderId="1" xfId="0" applyFont="1" applyFill="1" applyBorder="1" applyAlignment="1">
      <alignment horizontal="right" vertical="center" readingOrder="2"/>
    </xf>
    <xf numFmtId="164" fontId="31" fillId="8" borderId="1" xfId="2" applyNumberFormat="1" applyFont="1" applyFill="1" applyBorder="1" applyAlignment="1">
      <alignment horizontal="right" vertical="center"/>
    </xf>
    <xf numFmtId="164" fontId="31" fillId="8" borderId="1" xfId="2" applyNumberFormat="1" applyFont="1" applyFill="1" applyBorder="1" applyAlignment="1">
      <alignment vertical="center"/>
    </xf>
    <xf numFmtId="164" fontId="49" fillId="9" borderId="1" xfId="2" applyNumberFormat="1" applyFont="1" applyFill="1" applyBorder="1" applyAlignment="1">
      <alignment horizontal="right" vertical="center"/>
    </xf>
    <xf numFmtId="9" fontId="48" fillId="9" borderId="1" xfId="0" applyNumberFormat="1" applyFont="1" applyFill="1" applyBorder="1" applyAlignment="1">
      <alignment readingOrder="2"/>
    </xf>
    <xf numFmtId="9" fontId="50" fillId="9" borderId="1" xfId="0" applyNumberFormat="1" applyFont="1" applyFill="1" applyBorder="1" applyAlignment="1">
      <alignment readingOrder="2"/>
    </xf>
    <xf numFmtId="165" fontId="50" fillId="9" borderId="1" xfId="5" applyNumberFormat="1" applyFont="1" applyFill="1" applyBorder="1" applyAlignment="1">
      <alignment readingOrder="2"/>
    </xf>
    <xf numFmtId="0" fontId="29" fillId="8" borderId="1" xfId="2" applyFont="1" applyFill="1" applyBorder="1" applyAlignment="1">
      <alignment horizontal="right" vertical="center"/>
    </xf>
    <xf numFmtId="0" fontId="63" fillId="9" borderId="1" xfId="0" applyFont="1" applyFill="1" applyBorder="1" applyAlignment="1">
      <alignment horizontal="right" vertical="center" readingOrder="2"/>
    </xf>
    <xf numFmtId="165" fontId="52" fillId="9" borderId="1" xfId="5" applyNumberFormat="1" applyFont="1" applyFill="1" applyBorder="1" applyAlignment="1">
      <alignment horizontal="right" vertical="center" readingOrder="1"/>
    </xf>
    <xf numFmtId="0" fontId="48" fillId="9" borderId="1" xfId="0" applyFont="1" applyFill="1" applyBorder="1" applyAlignment="1">
      <alignment horizontal="right" vertical="center" readingOrder="2"/>
    </xf>
    <xf numFmtId="0" fontId="48" fillId="9" borderId="1" xfId="0" applyFont="1" applyFill="1" applyBorder="1" applyAlignment="1">
      <alignment horizontal="center" vertical="center" readingOrder="2"/>
    </xf>
    <xf numFmtId="165" fontId="52" fillId="9" borderId="1" xfId="5" applyNumberFormat="1" applyFont="1" applyFill="1" applyBorder="1" applyAlignment="1">
      <alignment horizontal="right" vertical="center" wrapText="1" readingOrder="1"/>
    </xf>
    <xf numFmtId="165" fontId="59" fillId="9" borderId="1" xfId="0" applyNumberFormat="1" applyFont="1" applyFill="1" applyBorder="1" applyAlignment="1">
      <alignment horizontal="right" vertical="center" readingOrder="2"/>
    </xf>
    <xf numFmtId="49" fontId="17" fillId="9" borderId="1" xfId="0" applyNumberFormat="1" applyFont="1" applyFill="1" applyBorder="1" applyAlignment="1">
      <alignment horizontal="right" vertical="center" wrapText="1" readingOrder="2"/>
    </xf>
    <xf numFmtId="3" fontId="64" fillId="6" borderId="1" xfId="0" applyNumberFormat="1" applyFont="1" applyFill="1" applyBorder="1" applyAlignment="1">
      <alignment horizontal="right" vertical="center" readingOrder="2"/>
    </xf>
    <xf numFmtId="164" fontId="65" fillId="9" borderId="1" xfId="2" applyNumberFormat="1" applyFont="1" applyFill="1" applyBorder="1" applyAlignment="1">
      <alignment horizontal="right" vertical="center"/>
    </xf>
    <xf numFmtId="0" fontId="66" fillId="0" borderId="0" xfId="0" applyFont="1" applyFill="1"/>
    <xf numFmtId="1" fontId="17" fillId="9" borderId="1" xfId="0" applyNumberFormat="1" applyFont="1" applyFill="1" applyBorder="1" applyAlignment="1">
      <alignment horizontal="right" vertical="center" wrapText="1" readingOrder="2"/>
    </xf>
    <xf numFmtId="1" fontId="46" fillId="9" borderId="1" xfId="0" applyNumberFormat="1" applyFont="1" applyFill="1" applyBorder="1" applyAlignment="1">
      <alignment horizontal="right"/>
    </xf>
    <xf numFmtId="1" fontId="47" fillId="9" borderId="1" xfId="0" applyNumberFormat="1" applyFont="1" applyFill="1" applyBorder="1" applyAlignment="1">
      <alignment horizontal="right"/>
    </xf>
    <xf numFmtId="165" fontId="37" fillId="0" borderId="6" xfId="5" applyNumberFormat="1" applyFont="1" applyFill="1" applyBorder="1" applyAlignment="1"/>
    <xf numFmtId="165" fontId="34" fillId="8" borderId="1" xfId="5" applyNumberFormat="1" applyFont="1" applyFill="1" applyBorder="1" applyAlignment="1">
      <alignment wrapText="1"/>
    </xf>
    <xf numFmtId="165" fontId="52" fillId="9" borderId="1" xfId="5" applyNumberFormat="1" applyFont="1" applyFill="1" applyBorder="1" applyAlignment="1">
      <alignment vertical="center"/>
    </xf>
    <xf numFmtId="165" fontId="4" fillId="0" borderId="0" xfId="5" applyNumberFormat="1" applyFont="1" applyAlignment="1">
      <alignment vertical="center"/>
    </xf>
    <xf numFmtId="0" fontId="15" fillId="0" borderId="4" xfId="0" applyFont="1" applyFill="1" applyBorder="1" applyAlignment="1">
      <alignment horizontal="right" vertical="center" readingOrder="2"/>
    </xf>
    <xf numFmtId="41" fontId="67" fillId="2" borderId="6" xfId="6" applyFont="1" applyFill="1" applyBorder="1" applyAlignment="1">
      <alignment horizontal="center" vertical="center" wrapText="1" readingOrder="2"/>
    </xf>
    <xf numFmtId="0" fontId="67" fillId="2" borderId="0" xfId="0" applyFont="1" applyFill="1" applyBorder="1" applyAlignment="1">
      <alignment vertical="center" wrapText="1" readingOrder="2"/>
    </xf>
    <xf numFmtId="2" fontId="67" fillId="2" borderId="0" xfId="0" applyNumberFormat="1" applyFont="1" applyFill="1" applyBorder="1" applyAlignment="1">
      <alignment vertical="center" wrapText="1" readingOrder="1"/>
    </xf>
    <xf numFmtId="1" fontId="7" fillId="0" borderId="9" xfId="0" applyNumberFormat="1" applyFont="1" applyFill="1" applyBorder="1" applyAlignment="1">
      <alignment horizontal="right" vertical="center" readingOrder="2"/>
    </xf>
    <xf numFmtId="0" fontId="68" fillId="2" borderId="0" xfId="0" applyFont="1" applyFill="1" applyBorder="1" applyAlignment="1">
      <alignment vertical="center"/>
    </xf>
    <xf numFmtId="0" fontId="25" fillId="2" borderId="1" xfId="2" applyFont="1" applyFill="1" applyBorder="1" applyAlignment="1">
      <alignment horizontal="center" vertical="center" wrapText="1"/>
    </xf>
    <xf numFmtId="0" fontId="30" fillId="0" borderId="2" xfId="0" applyFont="1" applyFill="1" applyBorder="1"/>
    <xf numFmtId="10" fontId="25" fillId="2" borderId="3" xfId="2" applyNumberFormat="1" applyFont="1" applyFill="1" applyBorder="1" applyAlignment="1">
      <alignment vertical="center"/>
    </xf>
    <xf numFmtId="10" fontId="25" fillId="2" borderId="4" xfId="2" applyNumberFormat="1" applyFont="1" applyFill="1" applyBorder="1" applyAlignment="1">
      <alignment vertical="center"/>
    </xf>
    <xf numFmtId="0" fontId="4" fillId="0" borderId="2" xfId="0" applyFont="1" applyFill="1" applyBorder="1"/>
    <xf numFmtId="0" fontId="29" fillId="2" borderId="4" xfId="2" applyFont="1" applyFill="1" applyBorder="1" applyAlignment="1">
      <alignment horizontal="right" vertical="center"/>
    </xf>
    <xf numFmtId="0" fontId="25" fillId="2" borderId="0" xfId="0" applyFont="1" applyFill="1" applyBorder="1" applyAlignment="1">
      <alignment vertical="center"/>
    </xf>
    <xf numFmtId="0" fontId="25" fillId="2" borderId="7" xfId="0" applyFont="1" applyFill="1" applyBorder="1" applyAlignment="1">
      <alignment vertical="center"/>
    </xf>
    <xf numFmtId="0" fontId="12" fillId="2" borderId="5" xfId="0" applyFont="1" applyFill="1" applyBorder="1" applyAlignment="1">
      <alignment horizontal="center" vertical="center" wrapText="1" readingOrder="2"/>
    </xf>
    <xf numFmtId="165" fontId="12" fillId="2" borderId="8" xfId="5" applyNumberFormat="1" applyFont="1" applyFill="1" applyBorder="1" applyAlignment="1">
      <alignment horizontal="center" wrapText="1"/>
    </xf>
    <xf numFmtId="1" fontId="12" fillId="2" borderId="6" xfId="0" applyNumberFormat="1" applyFont="1" applyFill="1" applyBorder="1" applyAlignment="1">
      <alignment horizontal="center" vertical="center" wrapText="1" readingOrder="2"/>
    </xf>
    <xf numFmtId="165" fontId="12" fillId="2" borderId="7" xfId="5" applyNumberFormat="1" applyFont="1" applyFill="1" applyBorder="1" applyAlignment="1">
      <alignment horizontal="center" vertical="center" wrapText="1"/>
    </xf>
    <xf numFmtId="0" fontId="70" fillId="2" borderId="0" xfId="0" applyFont="1" applyFill="1" applyBorder="1" applyAlignment="1">
      <alignment horizontal="right" vertical="center" wrapText="1" readingOrder="2"/>
    </xf>
    <xf numFmtId="0" fontId="70" fillId="2" borderId="0" xfId="0" applyFont="1" applyFill="1" applyBorder="1" applyAlignment="1">
      <alignment vertical="center" wrapText="1" readingOrder="2"/>
    </xf>
    <xf numFmtId="1" fontId="67" fillId="2" borderId="6" xfId="0" applyNumberFormat="1" applyFont="1" applyFill="1" applyBorder="1" applyAlignment="1">
      <alignment horizontal="center" vertical="center" wrapText="1" readingOrder="2"/>
    </xf>
    <xf numFmtId="0" fontId="67" fillId="2" borderId="9" xfId="0" applyFont="1" applyFill="1" applyBorder="1" applyAlignment="1">
      <alignment horizontal="center" vertical="center" wrapText="1" readingOrder="2"/>
    </xf>
    <xf numFmtId="41" fontId="67" fillId="2" borderId="5" xfId="6" applyFont="1" applyFill="1" applyBorder="1" applyAlignment="1">
      <alignment horizontal="center" vertical="center" wrapText="1" readingOrder="2"/>
    </xf>
    <xf numFmtId="43" fontId="73" fillId="4" borderId="1" xfId="0" applyNumberFormat="1" applyFont="1" applyFill="1" applyBorder="1" applyAlignment="1">
      <alignment horizontal="right" readingOrder="2"/>
    </xf>
    <xf numFmtId="0" fontId="70" fillId="2" borderId="0" xfId="0" applyFont="1" applyFill="1" applyBorder="1" applyAlignment="1">
      <alignment horizontal="left" vertical="center" wrapText="1" readingOrder="2"/>
    </xf>
    <xf numFmtId="0" fontId="25" fillId="2" borderId="0" xfId="2" applyFont="1" applyFill="1" applyBorder="1" applyAlignment="1">
      <alignment horizontal="left" vertical="center"/>
    </xf>
    <xf numFmtId="0" fontId="25" fillId="2" borderId="4" xfId="2" applyFont="1" applyFill="1" applyBorder="1" applyAlignment="1">
      <alignment horizontal="center" vertical="center"/>
    </xf>
    <xf numFmtId="0" fontId="25" fillId="2" borderId="0" xfId="2" applyFont="1" applyFill="1" applyBorder="1" applyAlignment="1">
      <alignment horizontal="right" vertical="center"/>
    </xf>
    <xf numFmtId="0" fontId="25" fillId="2" borderId="10" xfId="2" applyFont="1" applyFill="1" applyBorder="1" applyAlignment="1">
      <alignment vertical="center"/>
    </xf>
    <xf numFmtId="0" fontId="69" fillId="2" borderId="0" xfId="1" applyFont="1" applyFill="1" applyBorder="1" applyAlignment="1">
      <alignment vertical="center"/>
    </xf>
    <xf numFmtId="0" fontId="69" fillId="2" borderId="0" xfId="1" applyFont="1" applyFill="1" applyBorder="1" applyAlignment="1">
      <alignment horizontal="right" vertical="center"/>
    </xf>
    <xf numFmtId="0" fontId="70" fillId="2" borderId="11" xfId="0" applyFont="1" applyFill="1" applyBorder="1" applyAlignment="1">
      <alignment horizontal="left" vertical="center" wrapText="1" readingOrder="2"/>
    </xf>
    <xf numFmtId="0" fontId="70" fillId="2" borderId="8" xfId="0" applyFont="1" applyFill="1" applyBorder="1" applyAlignment="1">
      <alignment vertical="center" wrapText="1" readingOrder="2"/>
    </xf>
    <xf numFmtId="0" fontId="70" fillId="2" borderId="12" xfId="0" applyFont="1" applyFill="1" applyBorder="1" applyAlignment="1">
      <alignment vertical="center" wrapText="1" readingOrder="2"/>
    </xf>
    <xf numFmtId="0" fontId="70" fillId="2" borderId="8" xfId="0" applyFont="1" applyFill="1" applyBorder="1" applyAlignment="1">
      <alignment horizontal="left" vertical="center" wrapText="1" readingOrder="2"/>
    </xf>
    <xf numFmtId="0" fontId="70" fillId="2" borderId="10" xfId="0" applyFont="1" applyFill="1" applyBorder="1" applyAlignment="1">
      <alignment vertical="center" wrapText="1" readingOrder="2"/>
    </xf>
    <xf numFmtId="0" fontId="25" fillId="2" borderId="4" xfId="2" applyFont="1" applyFill="1" applyBorder="1" applyAlignment="1">
      <alignment vertical="center"/>
    </xf>
    <xf numFmtId="0" fontId="25" fillId="2" borderId="4" xfId="2" applyFont="1" applyFill="1" applyBorder="1" applyAlignment="1">
      <alignment horizontal="right" vertical="center"/>
    </xf>
    <xf numFmtId="0" fontId="45" fillId="0" borderId="0" xfId="0" applyFont="1" applyFill="1" applyAlignment="1">
      <alignment horizontal="right" vertical="center" readingOrder="2"/>
    </xf>
    <xf numFmtId="164" fontId="31" fillId="8" borderId="4" xfId="2" applyNumberFormat="1" applyFont="1" applyFill="1" applyBorder="1" applyAlignment="1">
      <alignment horizontal="right" vertical="center"/>
    </xf>
    <xf numFmtId="1" fontId="36" fillId="0" borderId="1" xfId="5" applyNumberFormat="1" applyFont="1" applyFill="1" applyBorder="1" applyAlignment="1">
      <alignment horizontal="right" readingOrder="2"/>
    </xf>
    <xf numFmtId="165" fontId="37" fillId="0" borderId="1" xfId="5" applyNumberFormat="1" applyFont="1" applyFill="1" applyBorder="1" applyAlignment="1">
      <alignment horizontal="right" readingOrder="2"/>
    </xf>
    <xf numFmtId="2" fontId="37" fillId="0" borderId="1" xfId="5" applyNumberFormat="1" applyFont="1" applyFill="1" applyBorder="1" applyAlignment="1">
      <alignment horizontal="right" readingOrder="2"/>
    </xf>
    <xf numFmtId="165" fontId="37" fillId="0" borderId="1" xfId="5" applyNumberFormat="1" applyFont="1" applyFill="1" applyBorder="1" applyAlignment="1"/>
    <xf numFmtId="165" fontId="34" fillId="0" borderId="1" xfId="5" applyNumberFormat="1" applyFont="1" applyFill="1" applyBorder="1" applyAlignment="1">
      <alignment horizontal="left" wrapText="1" readingOrder="1"/>
    </xf>
    <xf numFmtId="165" fontId="37" fillId="0" borderId="2" xfId="5" applyNumberFormat="1" applyFont="1" applyFill="1" applyBorder="1" applyAlignment="1"/>
    <xf numFmtId="2" fontId="37" fillId="0" borderId="1" xfId="5" applyNumberFormat="1" applyFont="1" applyFill="1" applyBorder="1" applyAlignment="1"/>
    <xf numFmtId="0" fontId="35" fillId="2" borderId="0" xfId="0" applyFont="1" applyFill="1" applyAlignment="1"/>
    <xf numFmtId="1" fontId="38" fillId="5" borderId="1" xfId="0" applyNumberFormat="1" applyFont="1" applyFill="1" applyBorder="1" applyAlignment="1"/>
    <xf numFmtId="165" fontId="34" fillId="8" borderId="1" xfId="5" applyNumberFormat="1" applyFont="1" applyFill="1" applyBorder="1" applyAlignment="1">
      <alignment horizontal="right" readingOrder="1"/>
    </xf>
    <xf numFmtId="1" fontId="34" fillId="8" borderId="1" xfId="0" applyNumberFormat="1" applyFont="1" applyFill="1" applyBorder="1" applyAlignment="1">
      <alignment horizontal="right" readingOrder="2"/>
    </xf>
    <xf numFmtId="165" fontId="34" fillId="8" borderId="1" xfId="5" applyNumberFormat="1" applyFont="1" applyFill="1" applyBorder="1" applyAlignment="1">
      <alignment horizontal="right" wrapText="1" readingOrder="1"/>
    </xf>
    <xf numFmtId="165" fontId="34" fillId="8" borderId="1" xfId="5" applyNumberFormat="1" applyFont="1" applyFill="1" applyBorder="1" applyAlignment="1">
      <alignment horizontal="left" wrapText="1" readingOrder="1"/>
    </xf>
    <xf numFmtId="2" fontId="34" fillId="8" borderId="1" xfId="5" applyNumberFormat="1" applyFont="1" applyFill="1" applyBorder="1" applyAlignment="1">
      <alignment horizontal="left" wrapText="1" readingOrder="1"/>
    </xf>
    <xf numFmtId="0" fontId="4" fillId="2" borderId="0" xfId="0" applyFont="1" applyFill="1" applyAlignment="1">
      <alignment horizontal="right" readingOrder="2"/>
    </xf>
    <xf numFmtId="49" fontId="4" fillId="0" borderId="1" xfId="0" applyNumberFormat="1" applyFont="1" applyFill="1" applyBorder="1" applyAlignment="1">
      <alignment horizontal="right" vertical="center" readingOrder="2"/>
    </xf>
    <xf numFmtId="41" fontId="4" fillId="0" borderId="1" xfId="6" applyFont="1" applyFill="1" applyBorder="1" applyAlignment="1">
      <alignment horizontal="right" vertical="center" readingOrder="2"/>
    </xf>
    <xf numFmtId="2" fontId="4" fillId="0" borderId="1" xfId="5" applyNumberFormat="1" applyFont="1" applyFill="1" applyBorder="1" applyAlignment="1">
      <alignment horizontal="right" vertical="center" readingOrder="2"/>
    </xf>
    <xf numFmtId="0" fontId="31" fillId="0" borderId="1" xfId="0" applyNumberFormat="1" applyFont="1" applyFill="1" applyBorder="1" applyAlignment="1">
      <alignment horizontal="right" vertical="center" readingOrder="2"/>
    </xf>
    <xf numFmtId="164" fontId="31" fillId="0" borderId="4" xfId="2" applyNumberFormat="1" applyFont="1" applyFill="1" applyBorder="1" applyAlignment="1">
      <alignment horizontal="right" vertical="center"/>
    </xf>
    <xf numFmtId="0" fontId="29" fillId="0" borderId="1" xfId="2" applyFont="1" applyFill="1" applyBorder="1" applyAlignment="1">
      <alignment horizontal="right" vertical="center"/>
    </xf>
    <xf numFmtId="9" fontId="29" fillId="8" borderId="1" xfId="2" applyNumberFormat="1" applyFont="1" applyFill="1" applyBorder="1" applyAlignment="1">
      <alignment vertical="center"/>
    </xf>
    <xf numFmtId="165" fontId="29" fillId="8" borderId="1" xfId="5" applyNumberFormat="1" applyFont="1" applyFill="1" applyBorder="1" applyAlignment="1">
      <alignment vertical="center"/>
    </xf>
    <xf numFmtId="9" fontId="29" fillId="0" borderId="1" xfId="2" applyNumberFormat="1" applyFont="1" applyFill="1" applyBorder="1" applyAlignment="1">
      <alignment vertical="center"/>
    </xf>
    <xf numFmtId="165" fontId="29" fillId="0" borderId="1" xfId="5" applyNumberFormat="1" applyFont="1" applyFill="1" applyBorder="1" applyAlignment="1">
      <alignment vertical="center"/>
    </xf>
    <xf numFmtId="165" fontId="48" fillId="9" borderId="1" xfId="5" applyNumberFormat="1" applyFont="1" applyFill="1" applyBorder="1" applyAlignment="1">
      <alignment readingOrder="2"/>
    </xf>
    <xf numFmtId="9" fontId="4" fillId="6" borderId="1" xfId="0" applyNumberFormat="1" applyFont="1" applyFill="1" applyBorder="1" applyAlignment="1">
      <alignment readingOrder="2"/>
    </xf>
    <xf numFmtId="165" fontId="4" fillId="6" borderId="1" xfId="5" applyNumberFormat="1" applyFont="1" applyFill="1" applyBorder="1" applyAlignment="1">
      <alignment readingOrder="2"/>
    </xf>
    <xf numFmtId="9" fontId="4" fillId="0" borderId="0" xfId="0" applyNumberFormat="1" applyFont="1" applyFill="1" applyAlignment="1"/>
    <xf numFmtId="165" fontId="4" fillId="0" borderId="0" xfId="5" applyNumberFormat="1" applyFont="1" applyFill="1" applyAlignment="1"/>
    <xf numFmtId="10" fontId="4" fillId="0" borderId="0" xfId="0" applyNumberFormat="1" applyFont="1" applyFill="1" applyAlignment="1"/>
    <xf numFmtId="10" fontId="25" fillId="2" borderId="1" xfId="2" applyNumberFormat="1" applyFont="1" applyFill="1" applyBorder="1" applyAlignment="1">
      <alignment horizontal="right" vertical="center" wrapText="1"/>
    </xf>
    <xf numFmtId="10" fontId="25" fillId="2" borderId="1" xfId="2" applyNumberFormat="1" applyFont="1" applyFill="1" applyBorder="1" applyAlignment="1">
      <alignment horizontal="right" vertical="center" wrapText="1" readingOrder="1"/>
    </xf>
    <xf numFmtId="9" fontId="25" fillId="2" borderId="1" xfId="2" applyNumberFormat="1" applyFont="1" applyFill="1" applyBorder="1" applyAlignment="1">
      <alignment horizontal="right" vertical="center" wrapText="1"/>
    </xf>
    <xf numFmtId="165" fontId="25" fillId="2" borderId="1" xfId="5" applyNumberFormat="1" applyFont="1" applyFill="1" applyBorder="1" applyAlignment="1">
      <alignment horizontal="right" vertical="center" wrapText="1"/>
    </xf>
    <xf numFmtId="0" fontId="25" fillId="2" borderId="0" xfId="0" applyFont="1" applyFill="1" applyBorder="1" applyAlignment="1">
      <alignment horizontal="right" vertical="center"/>
    </xf>
    <xf numFmtId="0" fontId="75" fillId="2" borderId="0" xfId="0" applyFont="1" applyFill="1" applyBorder="1" applyAlignment="1">
      <alignment horizontal="right" vertical="center" wrapText="1" readingOrder="2"/>
    </xf>
    <xf numFmtId="0" fontId="75" fillId="2" borderId="0" xfId="0" applyFont="1" applyFill="1" applyBorder="1" applyAlignment="1">
      <alignment horizontal="left" vertical="center" wrapText="1" readingOrder="2"/>
    </xf>
    <xf numFmtId="3" fontId="75" fillId="2" borderId="0" xfId="6" applyNumberFormat="1" applyFont="1" applyFill="1" applyBorder="1" applyAlignment="1">
      <alignment horizontal="center" vertical="center" wrapText="1" readingOrder="2"/>
    </xf>
    <xf numFmtId="3" fontId="22" fillId="3" borderId="1" xfId="6" applyNumberFormat="1" applyFont="1" applyFill="1" applyBorder="1" applyAlignment="1">
      <alignment horizontal="center" vertical="center" readingOrder="2"/>
    </xf>
    <xf numFmtId="3" fontId="22" fillId="2" borderId="1" xfId="6" applyNumberFormat="1" applyFont="1" applyFill="1" applyBorder="1" applyAlignment="1">
      <alignment horizontal="center" vertical="center" readingOrder="2"/>
    </xf>
    <xf numFmtId="3" fontId="54" fillId="6" borderId="1" xfId="6" applyNumberFormat="1" applyFont="1" applyFill="1" applyBorder="1" applyAlignment="1">
      <alignment horizontal="center" vertical="center" readingOrder="2"/>
    </xf>
    <xf numFmtId="3" fontId="57" fillId="6" borderId="1" xfId="6" applyNumberFormat="1" applyFont="1" applyFill="1" applyBorder="1" applyAlignment="1">
      <alignment horizontal="center" vertical="center" readingOrder="2"/>
    </xf>
    <xf numFmtId="3" fontId="6" fillId="0" borderId="0" xfId="6" applyNumberFormat="1" applyFont="1" applyFill="1" applyBorder="1" applyAlignment="1">
      <alignment horizontal="center" vertical="center" readingOrder="2"/>
    </xf>
    <xf numFmtId="0" fontId="25" fillId="2" borderId="1" xfId="2" applyFont="1" applyFill="1" applyBorder="1" applyAlignment="1">
      <alignment horizontal="center" vertical="center"/>
    </xf>
    <xf numFmtId="0" fontId="30" fillId="0" borderId="0" xfId="0" applyFont="1" applyFill="1" applyAlignment="1">
      <alignment horizontal="center"/>
    </xf>
    <xf numFmtId="0" fontId="4" fillId="0" borderId="1" xfId="0" applyFont="1" applyFill="1" applyBorder="1" applyAlignment="1">
      <alignment horizontal="center"/>
    </xf>
    <xf numFmtId="43" fontId="50" fillId="9" borderId="1" xfId="5" applyFont="1" applyFill="1" applyBorder="1" applyAlignment="1">
      <alignment horizontal="right" vertical="center" readingOrder="2"/>
    </xf>
    <xf numFmtId="0" fontId="4" fillId="5" borderId="1" xfId="0" applyFont="1" applyFill="1" applyBorder="1" applyAlignment="1">
      <alignment horizontal="center"/>
    </xf>
    <xf numFmtId="1" fontId="69" fillId="10" borderId="1" xfId="5" applyNumberFormat="1" applyFont="1" applyFill="1" applyBorder="1" applyAlignment="1">
      <alignment horizontal="right" vertical="center"/>
    </xf>
    <xf numFmtId="165" fontId="69" fillId="10" borderId="1" xfId="5" applyNumberFormat="1" applyFont="1" applyFill="1" applyBorder="1" applyAlignment="1">
      <alignment horizontal="right" vertical="center" wrapText="1"/>
    </xf>
    <xf numFmtId="165" fontId="69" fillId="10" borderId="1" xfId="5" applyNumberFormat="1" applyFont="1" applyFill="1" applyBorder="1" applyAlignment="1">
      <alignment horizontal="right" vertical="center" readingOrder="2"/>
    </xf>
    <xf numFmtId="0" fontId="69" fillId="2" borderId="0" xfId="0" applyFont="1" applyFill="1" applyBorder="1" applyAlignment="1">
      <alignment horizontal="right" vertical="center"/>
    </xf>
    <xf numFmtId="43" fontId="76" fillId="0" borderId="1" xfId="5" applyFont="1" applyFill="1" applyBorder="1" applyAlignment="1">
      <alignment horizontal="right" readingOrder="2"/>
    </xf>
    <xf numFmtId="164" fontId="30" fillId="0" borderId="0" xfId="0" applyNumberFormat="1" applyFont="1" applyAlignment="1"/>
    <xf numFmtId="0" fontId="4" fillId="8" borderId="1" xfId="0" applyNumberFormat="1" applyFont="1" applyFill="1" applyBorder="1" applyAlignment="1">
      <alignment horizontal="right" vertical="center" readingOrder="2"/>
    </xf>
    <xf numFmtId="43" fontId="59" fillId="9" borderId="1" xfId="5" applyFont="1" applyFill="1" applyBorder="1" applyAlignment="1">
      <alignment horizontal="right" vertical="center" readingOrder="2"/>
    </xf>
    <xf numFmtId="0" fontId="39" fillId="8" borderId="1" xfId="0" applyFont="1" applyFill="1" applyBorder="1" applyAlignment="1">
      <alignment horizontal="right" wrapText="1"/>
    </xf>
    <xf numFmtId="2" fontId="35" fillId="0" borderId="1" xfId="5" applyNumberFormat="1" applyFont="1" applyFill="1" applyBorder="1" applyAlignment="1">
      <alignment horizontal="right" readingOrder="2"/>
    </xf>
    <xf numFmtId="165" fontId="4" fillId="0" borderId="1" xfId="5" applyNumberFormat="1" applyFont="1" applyFill="1" applyBorder="1" applyAlignment="1">
      <alignment horizontal="right" vertical="center" readingOrder="2"/>
    </xf>
    <xf numFmtId="0" fontId="4" fillId="0" borderId="1" xfId="0" applyNumberFormat="1" applyFont="1" applyFill="1" applyBorder="1" applyAlignment="1">
      <alignment horizontal="right" vertical="center" readingOrder="2"/>
    </xf>
    <xf numFmtId="165" fontId="35" fillId="0" borderId="0" xfId="5" applyNumberFormat="1" applyFont="1" applyAlignment="1">
      <alignment vertical="center"/>
    </xf>
    <xf numFmtId="0" fontId="70" fillId="2" borderId="8" xfId="0" applyFont="1" applyFill="1" applyBorder="1" applyAlignment="1">
      <alignment horizontal="left" vertical="center" wrapText="1" readingOrder="2"/>
    </xf>
    <xf numFmtId="167" fontId="71" fillId="0" borderId="1" xfId="5" applyNumberFormat="1" applyFont="1" applyFill="1" applyBorder="1"/>
    <xf numFmtId="167" fontId="72" fillId="0" borderId="1" xfId="5" applyNumberFormat="1" applyFont="1" applyFill="1" applyBorder="1"/>
    <xf numFmtId="0" fontId="72" fillId="0" borderId="1" xfId="0" applyFont="1" applyFill="1" applyBorder="1"/>
    <xf numFmtId="167" fontId="69" fillId="0" borderId="1" xfId="5" applyNumberFormat="1" applyFont="1" applyFill="1" applyBorder="1" applyAlignment="1">
      <alignment horizontal="right" vertical="center" wrapText="1"/>
    </xf>
    <xf numFmtId="167" fontId="69" fillId="0" borderId="1" xfId="5" applyNumberFormat="1" applyFont="1" applyFill="1" applyBorder="1" applyAlignment="1">
      <alignment horizontal="right" vertical="center" wrapText="1" readingOrder="2"/>
    </xf>
    <xf numFmtId="167" fontId="69" fillId="0" borderId="1" xfId="5" applyNumberFormat="1" applyFont="1" applyFill="1" applyBorder="1" applyAlignment="1">
      <alignment horizontal="right" vertical="center" readingOrder="2"/>
    </xf>
    <xf numFmtId="43" fontId="74" fillId="0" borderId="1" xfId="5" applyNumberFormat="1" applyFont="1" applyFill="1" applyBorder="1" applyAlignment="1">
      <alignment horizontal="right" vertical="center" readingOrder="2"/>
    </xf>
    <xf numFmtId="43" fontId="74" fillId="0" borderId="1" xfId="5" applyFont="1" applyFill="1" applyBorder="1" applyAlignment="1">
      <alignment horizontal="right" vertical="center" readingOrder="2"/>
    </xf>
    <xf numFmtId="1" fontId="71" fillId="0" borderId="0" xfId="0" applyNumberFormat="1" applyFont="1" applyFill="1"/>
    <xf numFmtId="1" fontId="31" fillId="0" borderId="1" xfId="0" applyNumberFormat="1" applyFont="1" applyFill="1" applyBorder="1" applyAlignment="1">
      <alignment horizontal="right" vertical="center" readingOrder="2"/>
    </xf>
    <xf numFmtId="1" fontId="25" fillId="0" borderId="1" xfId="0" applyNumberFormat="1" applyFont="1" applyFill="1" applyBorder="1" applyAlignment="1">
      <alignment horizontal="center" vertical="center" readingOrder="2"/>
    </xf>
    <xf numFmtId="1" fontId="71" fillId="0" borderId="1" xfId="0" applyNumberFormat="1" applyFont="1" applyFill="1" applyBorder="1"/>
    <xf numFmtId="1" fontId="77" fillId="0" borderId="1" xfId="0" applyNumberFormat="1" applyFont="1" applyFill="1" applyBorder="1"/>
    <xf numFmtId="3" fontId="78" fillId="2" borderId="0" xfId="6" applyNumberFormat="1" applyFont="1" applyFill="1" applyBorder="1" applyAlignment="1">
      <alignment horizontal="center" vertical="center" wrapText="1" readingOrder="2"/>
    </xf>
    <xf numFmtId="0" fontId="78" fillId="2" borderId="0" xfId="0" applyFont="1" applyFill="1" applyBorder="1" applyAlignment="1">
      <alignment horizontal="right" vertical="center" readingOrder="2"/>
    </xf>
    <xf numFmtId="0" fontId="78" fillId="2" borderId="0" xfId="0" applyFont="1" applyFill="1" applyBorder="1" applyAlignment="1">
      <alignment vertical="center" wrapText="1" readingOrder="2"/>
    </xf>
    <xf numFmtId="165" fontId="50" fillId="9" borderId="1" xfId="5" applyNumberFormat="1" applyFont="1" applyFill="1" applyBorder="1" applyAlignment="1">
      <alignment horizontal="right" vertical="center" readingOrder="2"/>
    </xf>
    <xf numFmtId="9" fontId="25" fillId="2" borderId="4" xfId="2" applyNumberFormat="1" applyFont="1" applyFill="1" applyBorder="1" applyAlignment="1">
      <alignment horizontal="right" vertical="center"/>
    </xf>
    <xf numFmtId="10" fontId="25" fillId="2" borderId="3" xfId="2" applyNumberFormat="1" applyFont="1" applyFill="1" applyBorder="1" applyAlignment="1">
      <alignment horizontal="right" vertical="center"/>
    </xf>
    <xf numFmtId="0" fontId="38" fillId="8" borderId="1" xfId="0" applyFont="1" applyFill="1" applyBorder="1" applyAlignment="1"/>
    <xf numFmtId="2" fontId="36" fillId="0" borderId="1" xfId="5" applyNumberFormat="1" applyFont="1" applyFill="1" applyBorder="1" applyAlignment="1">
      <alignment horizontal="right" readingOrder="2"/>
    </xf>
    <xf numFmtId="0" fontId="63" fillId="9" borderId="1" xfId="0" applyFont="1" applyFill="1" applyBorder="1" applyAlignment="1">
      <alignment vertical="center"/>
    </xf>
    <xf numFmtId="165" fontId="67" fillId="2" borderId="0" xfId="5" applyNumberFormat="1" applyFont="1" applyFill="1" applyBorder="1" applyAlignment="1">
      <alignment vertical="center" wrapText="1"/>
    </xf>
    <xf numFmtId="165" fontId="54" fillId="6" borderId="1" xfId="5" applyNumberFormat="1" applyFont="1" applyFill="1" applyBorder="1" applyAlignment="1">
      <alignment horizontal="right" vertical="center"/>
    </xf>
    <xf numFmtId="165" fontId="57" fillId="6" borderId="1" xfId="5" applyNumberFormat="1" applyFont="1" applyFill="1" applyBorder="1" applyAlignment="1">
      <alignment horizontal="right" vertical="center"/>
    </xf>
    <xf numFmtId="165" fontId="6" fillId="0" borderId="0" xfId="5" applyNumberFormat="1" applyFont="1" applyFill="1" applyBorder="1" applyAlignment="1">
      <alignment horizontal="right" vertical="center"/>
    </xf>
    <xf numFmtId="2" fontId="22" fillId="3" borderId="1" xfId="5" applyNumberFormat="1" applyFont="1" applyFill="1" applyBorder="1" applyAlignment="1">
      <alignment horizontal="right" vertical="center" readingOrder="2"/>
    </xf>
    <xf numFmtId="2" fontId="22" fillId="2" borderId="1" xfId="5" applyNumberFormat="1" applyFont="1" applyFill="1" applyBorder="1" applyAlignment="1">
      <alignment horizontal="right" vertical="center"/>
    </xf>
    <xf numFmtId="2" fontId="54" fillId="6" borderId="1" xfId="5" applyNumberFormat="1" applyFont="1" applyFill="1" applyBorder="1" applyAlignment="1">
      <alignment horizontal="right" vertical="center"/>
    </xf>
    <xf numFmtId="2" fontId="22" fillId="3" borderId="1" xfId="5" applyNumberFormat="1" applyFont="1" applyFill="1" applyBorder="1" applyAlignment="1">
      <alignment horizontal="right" vertical="center" readingOrder="1"/>
    </xf>
    <xf numFmtId="43" fontId="22" fillId="3" borderId="1" xfId="5" applyFont="1" applyFill="1" applyBorder="1" applyAlignment="1">
      <alignment horizontal="right" vertical="center" readingOrder="2"/>
    </xf>
    <xf numFmtId="43" fontId="71" fillId="0" borderId="1" xfId="5" applyFont="1" applyFill="1" applyBorder="1"/>
    <xf numFmtId="43" fontId="72" fillId="0" borderId="1" xfId="5" applyFont="1" applyFill="1" applyBorder="1"/>
    <xf numFmtId="43" fontId="72" fillId="0" borderId="1" xfId="5" applyFont="1" applyFill="1" applyBorder="1" applyAlignment="1">
      <alignment horizontal="center" vertical="center"/>
    </xf>
    <xf numFmtId="43" fontId="4" fillId="0" borderId="1" xfId="5" applyFont="1" applyFill="1" applyBorder="1" applyAlignment="1">
      <alignment horizontal="right" vertical="center" readingOrder="2"/>
    </xf>
    <xf numFmtId="43" fontId="16" fillId="0" borderId="1" xfId="5" applyFont="1" applyFill="1" applyBorder="1"/>
    <xf numFmtId="43" fontId="0" fillId="0" borderId="0" xfId="5" applyFont="1" applyFill="1"/>
    <xf numFmtId="3" fontId="56" fillId="2" borderId="0" xfId="0" applyNumberFormat="1" applyFont="1" applyFill="1" applyAlignment="1">
      <alignment horizontal="right" vertical="center" readingOrder="2"/>
    </xf>
    <xf numFmtId="165" fontId="22" fillId="3" borderId="1" xfId="5" applyNumberFormat="1" applyFont="1" applyFill="1" applyBorder="1" applyAlignment="1">
      <alignment horizontal="right" vertical="center" readingOrder="1"/>
    </xf>
    <xf numFmtId="3" fontId="32" fillId="2" borderId="1" xfId="0" applyNumberFormat="1" applyFont="1" applyFill="1" applyBorder="1" applyAlignment="1">
      <alignment horizontal="center" vertical="center"/>
    </xf>
    <xf numFmtId="3" fontId="29" fillId="2" borderId="1" xfId="2" applyNumberFormat="1" applyFont="1" applyFill="1" applyBorder="1" applyAlignment="1">
      <alignment horizontal="center" vertical="center"/>
    </xf>
    <xf numFmtId="9" fontId="4" fillId="2" borderId="1" xfId="0" applyNumberFormat="1" applyFont="1" applyFill="1" applyBorder="1"/>
    <xf numFmtId="3" fontId="4" fillId="2" borderId="0" xfId="0" applyNumberFormat="1" applyFont="1" applyFill="1" applyAlignment="1">
      <alignment horizontal="center"/>
    </xf>
    <xf numFmtId="166" fontId="4" fillId="2" borderId="0" xfId="0" applyNumberFormat="1" applyFont="1" applyFill="1"/>
    <xf numFmtId="165" fontId="22" fillId="2" borderId="1" xfId="5" applyNumberFormat="1" applyFont="1" applyFill="1" applyBorder="1" applyAlignment="1">
      <alignment horizontal="right" vertical="center" readingOrder="1"/>
    </xf>
    <xf numFmtId="0" fontId="4" fillId="5" borderId="1" xfId="0" applyFont="1" applyFill="1" applyBorder="1" applyAlignment="1">
      <alignment horizontal="center"/>
    </xf>
    <xf numFmtId="0" fontId="4" fillId="5" borderId="1" xfId="0" applyFont="1" applyFill="1" applyBorder="1" applyAlignment="1">
      <alignment horizontal="center"/>
    </xf>
    <xf numFmtId="165" fontId="34" fillId="0" borderId="1" xfId="5" applyNumberFormat="1" applyFont="1" applyFill="1" applyBorder="1" applyAlignment="1">
      <alignment horizontal="right" readingOrder="1"/>
    </xf>
    <xf numFmtId="43" fontId="45" fillId="0" borderId="0" xfId="0" applyNumberFormat="1" applyFont="1" applyFill="1" applyAlignment="1">
      <alignment horizontal="right" vertical="center" readingOrder="2"/>
    </xf>
    <xf numFmtId="43" fontId="79" fillId="2" borderId="0" xfId="5" applyFont="1" applyFill="1" applyAlignment="1">
      <alignment horizontal="right" vertical="center" readingOrder="2"/>
    </xf>
    <xf numFmtId="1" fontId="11" fillId="0" borderId="5" xfId="0" applyNumberFormat="1" applyFont="1" applyFill="1" applyBorder="1" applyAlignment="1">
      <alignment horizontal="center" vertical="center" readingOrder="2"/>
    </xf>
    <xf numFmtId="1" fontId="11" fillId="0" borderId="6" xfId="0" applyNumberFormat="1" applyFont="1" applyFill="1" applyBorder="1" applyAlignment="1">
      <alignment horizontal="center" vertical="center" readingOrder="2"/>
    </xf>
    <xf numFmtId="0" fontId="45" fillId="0" borderId="8" xfId="0" applyFont="1" applyFill="1" applyBorder="1" applyAlignment="1">
      <alignment horizontal="right" vertical="center" readingOrder="2"/>
    </xf>
    <xf numFmtId="3" fontId="67" fillId="2" borderId="1" xfId="0" applyNumberFormat="1" applyFont="1" applyFill="1" applyBorder="1" applyAlignment="1">
      <alignment horizontal="center" vertical="center" wrapText="1" readingOrder="2"/>
    </xf>
    <xf numFmtId="2" fontId="67" fillId="2" borderId="1" xfId="0" applyNumberFormat="1" applyFont="1" applyFill="1" applyBorder="1" applyAlignment="1">
      <alignment horizontal="center" vertical="center" wrapText="1" readingOrder="1"/>
    </xf>
    <xf numFmtId="165" fontId="67" fillId="2" borderId="1" xfId="5" applyNumberFormat="1" applyFont="1" applyFill="1" applyBorder="1" applyAlignment="1">
      <alignment horizontal="center" vertical="center" wrapText="1"/>
    </xf>
    <xf numFmtId="3" fontId="67" fillId="2" borderId="1" xfId="6" applyNumberFormat="1" applyFont="1" applyFill="1" applyBorder="1" applyAlignment="1">
      <alignment horizontal="center" vertical="center" wrapText="1" readingOrder="2"/>
    </xf>
    <xf numFmtId="0" fontId="67" fillId="2" borderId="1" xfId="0" applyFont="1" applyFill="1" applyBorder="1" applyAlignment="1">
      <alignment horizontal="center" vertical="center" wrapText="1" readingOrder="2"/>
    </xf>
    <xf numFmtId="0" fontId="78" fillId="2" borderId="0" xfId="0" applyFont="1" applyFill="1" applyBorder="1" applyAlignment="1">
      <alignment horizontal="left" vertical="center" wrapText="1" readingOrder="2"/>
    </xf>
    <xf numFmtId="0" fontId="67" fillId="2" borderId="1" xfId="0" applyFont="1" applyFill="1" applyBorder="1" applyAlignment="1">
      <alignment horizontal="center" vertical="center" textRotation="90" wrapText="1" readingOrder="2"/>
    </xf>
    <xf numFmtId="0" fontId="67" fillId="2" borderId="2" xfId="0" applyFont="1" applyFill="1" applyBorder="1" applyAlignment="1">
      <alignment horizontal="center" vertical="center" wrapText="1" readingOrder="2"/>
    </xf>
    <xf numFmtId="0" fontId="67" fillId="2" borderId="4" xfId="0" applyFont="1" applyFill="1" applyBorder="1" applyAlignment="1">
      <alignment horizontal="center" vertical="center" wrapText="1" readingOrder="2"/>
    </xf>
    <xf numFmtId="0" fontId="67" fillId="2" borderId="5" xfId="0" applyFont="1" applyFill="1" applyBorder="1" applyAlignment="1">
      <alignment horizontal="center" vertical="center" wrapText="1" readingOrder="2"/>
    </xf>
    <xf numFmtId="0" fontId="67" fillId="2" borderId="6" xfId="0" applyFont="1" applyFill="1" applyBorder="1" applyAlignment="1">
      <alignment horizontal="center" vertical="center" wrapText="1" readingOrder="2"/>
    </xf>
    <xf numFmtId="0" fontId="69" fillId="2" borderId="7" xfId="0" applyFont="1" applyFill="1" applyBorder="1" applyAlignment="1">
      <alignment horizontal="left" vertical="center"/>
    </xf>
    <xf numFmtId="0" fontId="69" fillId="0" borderId="1" xfId="0" applyFont="1" applyFill="1" applyBorder="1" applyAlignment="1">
      <alignment horizontal="right" vertical="center" readingOrder="2"/>
    </xf>
    <xf numFmtId="1" fontId="69" fillId="10" borderId="1" xfId="0" applyNumberFormat="1" applyFont="1" applyFill="1" applyBorder="1" applyAlignment="1">
      <alignment horizontal="right" vertical="center" readingOrder="2"/>
    </xf>
    <xf numFmtId="41" fontId="69" fillId="10" borderId="1" xfId="6" applyFont="1" applyFill="1" applyBorder="1" applyAlignment="1">
      <alignment horizontal="center" vertical="center" wrapText="1"/>
    </xf>
    <xf numFmtId="0" fontId="30" fillId="0" borderId="1" xfId="0" applyFont="1" applyBorder="1" applyAlignment="1">
      <alignment horizontal="right" wrapText="1" readingOrder="2"/>
    </xf>
    <xf numFmtId="2" fontId="18" fillId="9" borderId="1" xfId="0" applyNumberFormat="1" applyFont="1" applyFill="1" applyBorder="1" applyAlignment="1">
      <alignment horizontal="center" vertical="center"/>
    </xf>
    <xf numFmtId="0" fontId="20" fillId="0" borderId="1" xfId="0" applyFont="1" applyBorder="1" applyAlignment="1">
      <alignment horizontal="right" readingOrder="2"/>
    </xf>
    <xf numFmtId="0" fontId="69" fillId="10" borderId="1" xfId="0" applyFont="1" applyFill="1" applyBorder="1" applyAlignment="1">
      <alignment horizontal="center" vertical="center"/>
    </xf>
    <xf numFmtId="2" fontId="69" fillId="10" borderId="1" xfId="5" applyNumberFormat="1" applyFont="1" applyFill="1" applyBorder="1" applyAlignment="1">
      <alignment horizontal="center" vertical="center"/>
    </xf>
    <xf numFmtId="0" fontId="30" fillId="7" borderId="1" xfId="0" applyFont="1" applyFill="1" applyBorder="1" applyAlignment="1">
      <alignment horizontal="center" vertical="center"/>
    </xf>
    <xf numFmtId="0" fontId="65" fillId="9" borderId="1" xfId="0" applyFont="1" applyFill="1" applyBorder="1" applyAlignment="1">
      <alignment horizontal="right" vertical="center" readingOrder="2"/>
    </xf>
    <xf numFmtId="0" fontId="49" fillId="9" borderId="1" xfId="0" applyFont="1" applyFill="1" applyBorder="1" applyAlignment="1">
      <alignment horizontal="right" vertical="center" wrapText="1" readingOrder="2"/>
    </xf>
    <xf numFmtId="0" fontId="49" fillId="9" borderId="1" xfId="0" applyFont="1" applyFill="1" applyBorder="1" applyAlignment="1">
      <alignment horizontal="right" vertical="center" readingOrder="2"/>
    </xf>
    <xf numFmtId="0" fontId="31" fillId="2" borderId="1" xfId="0" applyFont="1" applyFill="1" applyBorder="1" applyAlignment="1">
      <alignment horizontal="center" vertical="center"/>
    </xf>
    <xf numFmtId="0" fontId="25" fillId="2" borderId="1" xfId="2" applyFont="1" applyFill="1" applyBorder="1" applyAlignment="1">
      <alignment horizontal="center" vertical="center"/>
    </xf>
    <xf numFmtId="0" fontId="74" fillId="2" borderId="0" xfId="1" applyFont="1" applyFill="1" applyBorder="1" applyAlignment="1">
      <alignment horizontal="center" vertical="center"/>
    </xf>
    <xf numFmtId="0" fontId="25" fillId="2" borderId="0" xfId="2" applyFont="1" applyFill="1" applyBorder="1" applyAlignment="1">
      <alignment horizontal="left" vertical="center"/>
    </xf>
    <xf numFmtId="0" fontId="25" fillId="2" borderId="0" xfId="0" applyFont="1" applyFill="1" applyBorder="1" applyAlignment="1">
      <alignment horizontal="left" vertical="center"/>
    </xf>
    <xf numFmtId="0" fontId="25" fillId="2" borderId="2" xfId="2" applyFont="1" applyFill="1" applyBorder="1" applyAlignment="1">
      <alignment horizontal="left" vertical="center"/>
    </xf>
    <xf numFmtId="0" fontId="25" fillId="2" borderId="3" xfId="2" applyFont="1" applyFill="1" applyBorder="1" applyAlignment="1">
      <alignment horizontal="left" vertical="center"/>
    </xf>
    <xf numFmtId="10" fontId="25" fillId="2" borderId="2" xfId="2" applyNumberFormat="1" applyFont="1" applyFill="1" applyBorder="1" applyAlignment="1">
      <alignment horizontal="left" vertical="center"/>
    </xf>
    <xf numFmtId="10" fontId="25" fillId="2" borderId="3" xfId="2" applyNumberFormat="1" applyFont="1" applyFill="1" applyBorder="1" applyAlignment="1">
      <alignment horizontal="left" vertical="center"/>
    </xf>
    <xf numFmtId="0" fontId="4" fillId="5" borderId="1" xfId="0" applyFont="1" applyFill="1" applyBorder="1" applyAlignment="1">
      <alignment horizontal="center"/>
    </xf>
    <xf numFmtId="0" fontId="17" fillId="9" borderId="1" xfId="0" applyFont="1" applyFill="1" applyBorder="1" applyAlignment="1">
      <alignment horizontal="right" vertical="center" readingOrder="2"/>
    </xf>
    <xf numFmtId="0" fontId="25" fillId="2" borderId="1" xfId="0" applyFont="1" applyFill="1" applyBorder="1" applyAlignment="1">
      <alignment horizontal="center" vertical="center"/>
    </xf>
    <xf numFmtId="0" fontId="30" fillId="6" borderId="1" xfId="0" applyFont="1" applyFill="1" applyBorder="1" applyAlignment="1">
      <alignment horizontal="right" vertical="center" readingOrder="2"/>
    </xf>
    <xf numFmtId="0" fontId="12" fillId="2" borderId="1" xfId="0" applyFont="1" applyFill="1" applyBorder="1" applyAlignment="1">
      <alignment horizontal="center" vertical="center" textRotation="90" wrapText="1" readingOrder="1"/>
    </xf>
    <xf numFmtId="0" fontId="12" fillId="2" borderId="1" xfId="0" applyFont="1" applyFill="1" applyBorder="1" applyAlignment="1">
      <alignment horizontal="center" vertical="center" wrapText="1" readingOrder="2"/>
    </xf>
    <xf numFmtId="0" fontId="12" fillId="2" borderId="5" xfId="0" applyFont="1" applyFill="1" applyBorder="1" applyAlignment="1">
      <alignment horizontal="center" vertical="center" wrapText="1" readingOrder="2"/>
    </xf>
    <xf numFmtId="0" fontId="12" fillId="2" borderId="6" xfId="0" applyFont="1" applyFill="1" applyBorder="1" applyAlignment="1">
      <alignment horizontal="center" vertical="center" wrapText="1" readingOrder="2"/>
    </xf>
    <xf numFmtId="0" fontId="70" fillId="2" borderId="9" xfId="0" applyFont="1" applyFill="1" applyBorder="1" applyAlignment="1">
      <alignment horizontal="center" vertical="top" wrapText="1" readingOrder="2"/>
    </xf>
    <xf numFmtId="0" fontId="70" fillId="2" borderId="8" xfId="0" applyFont="1" applyFill="1" applyBorder="1" applyAlignment="1">
      <alignment horizontal="center" vertical="top" wrapText="1" readingOrder="2"/>
    </xf>
    <xf numFmtId="0" fontId="70" fillId="2" borderId="12" xfId="0" applyFont="1" applyFill="1" applyBorder="1" applyAlignment="1">
      <alignment horizontal="center" vertical="top" wrapText="1" readingOrder="2"/>
    </xf>
    <xf numFmtId="0" fontId="70" fillId="2" borderId="11" xfId="0" applyFont="1" applyFill="1" applyBorder="1" applyAlignment="1">
      <alignment horizontal="center" vertical="top" wrapText="1" readingOrder="2"/>
    </xf>
    <xf numFmtId="0" fontId="70" fillId="2" borderId="7" xfId="0" applyFont="1" applyFill="1" applyBorder="1" applyAlignment="1">
      <alignment horizontal="center" vertical="top" wrapText="1" readingOrder="2"/>
    </xf>
    <xf numFmtId="0" fontId="70" fillId="2" borderId="10" xfId="0" applyFont="1" applyFill="1" applyBorder="1" applyAlignment="1">
      <alignment horizontal="center" vertical="top" wrapText="1" readingOrder="2"/>
    </xf>
    <xf numFmtId="2" fontId="12" fillId="2" borderId="5" xfId="0" applyNumberFormat="1" applyFont="1" applyFill="1" applyBorder="1" applyAlignment="1">
      <alignment horizontal="center" vertical="center" wrapText="1" readingOrder="2"/>
    </xf>
    <xf numFmtId="2" fontId="12" fillId="2" borderId="6" xfId="0" applyNumberFormat="1" applyFont="1" applyFill="1" applyBorder="1" applyAlignment="1">
      <alignment horizontal="center" vertical="center" wrapText="1" readingOrder="2"/>
    </xf>
    <xf numFmtId="0" fontId="70" fillId="2" borderId="9" xfId="0" applyFont="1" applyFill="1" applyBorder="1" applyAlignment="1">
      <alignment horizontal="left" vertical="center" wrapText="1" readingOrder="2"/>
    </xf>
    <xf numFmtId="0" fontId="70" fillId="2" borderId="8" xfId="0" applyFont="1" applyFill="1" applyBorder="1" applyAlignment="1">
      <alignment horizontal="left" vertical="center" wrapText="1" readingOrder="2"/>
    </xf>
    <xf numFmtId="165" fontId="12" fillId="2" borderId="5" xfId="5" applyNumberFormat="1" applyFont="1" applyFill="1" applyBorder="1" applyAlignment="1">
      <alignment horizontal="center" vertical="center" wrapText="1"/>
    </xf>
    <xf numFmtId="165" fontId="12" fillId="2" borderId="6" xfId="5" applyNumberFormat="1" applyFont="1" applyFill="1" applyBorder="1" applyAlignment="1">
      <alignment horizontal="center" vertical="center" wrapText="1"/>
    </xf>
  </cellXfs>
  <cellStyles count="7">
    <cellStyle name="Comma" xfId="5" builtinId="3"/>
    <cellStyle name="Comma [0]" xfId="6" builtinId="6"/>
    <cellStyle name="Normal" xfId="0" builtinId="0"/>
    <cellStyle name="Normal 2" xfId="3"/>
    <cellStyle name="Normal 2 2" xfId="1"/>
    <cellStyle name="Normal 2 3" xfId="2"/>
    <cellStyle name="Normal 3" xfId="4"/>
  </cellStyles>
  <dxfs count="0"/>
  <tableStyles count="0" defaultTableStyle="TableStyleMedium9" defaultPivotStyle="PivotStyleLight16"/>
  <colors>
    <mruColors>
      <color rgb="FFF8F8F8"/>
      <color rgb="FFFFFF00"/>
      <color rgb="FFFF66FF"/>
      <color rgb="FF99FF33"/>
      <color rgb="FFFF99FF"/>
      <color rgb="FF336600"/>
      <color rgb="FF339933"/>
      <color rgb="FFCCFF99"/>
      <color rgb="FFCCFF33"/>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arvizinejad.s\Desktop\&#1605;&#1607;&#1585;%20&#1605;&#1575;&#1607;%2097\&#1606;&#1607;&#1575;&#1740;&#1740;%20&#1605;&#1607;&#1585;%209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پیوست1"/>
      <sheetName val="پیوست2"/>
      <sheetName val="پیوست3"/>
      <sheetName val="پیوست 4"/>
      <sheetName val="پیوست 5"/>
    </sheetNames>
    <sheetDataSet>
      <sheetData sheetId="0"/>
      <sheetData sheetId="1"/>
      <sheetData sheetId="2"/>
      <sheetData sheetId="3"/>
      <sheetData sheetId="4">
        <row r="5">
          <cell r="A5">
            <v>120</v>
          </cell>
          <cell r="B5">
            <v>1</v>
          </cell>
          <cell r="C5" t="str">
            <v>اختصاصی بازارگردانی آرمان اندیش</v>
          </cell>
          <cell r="D5" t="str">
            <v>مشاور سرمایه گذاری آرمان آتی</v>
          </cell>
          <cell r="E5" t="str">
            <v>1391/07/02</v>
          </cell>
          <cell r="F5">
            <v>71</v>
          </cell>
          <cell r="G5">
            <v>7685.3444159999999</v>
          </cell>
        </row>
        <row r="6">
          <cell r="A6">
            <v>127</v>
          </cell>
          <cell r="B6">
            <v>2</v>
          </cell>
          <cell r="C6" t="str">
            <v>مشترك توسعه بازار سرمايه</v>
          </cell>
          <cell r="D6" t="str">
            <v>-</v>
          </cell>
          <cell r="E6" t="str">
            <v>1391/12/08</v>
          </cell>
          <cell r="F6">
            <v>67.433333333333337</v>
          </cell>
          <cell r="G6">
            <v>13358790.54297</v>
          </cell>
        </row>
        <row r="7">
          <cell r="A7">
            <v>186</v>
          </cell>
          <cell r="B7">
            <v>3</v>
          </cell>
          <cell r="C7" t="str">
            <v>بازارگردانی نوین پیشرو</v>
          </cell>
          <cell r="D7" t="str">
            <v xml:space="preserve"> تامین سرمایه نوین</v>
          </cell>
          <cell r="E7" t="str">
            <v>1393/07/08</v>
          </cell>
          <cell r="F7">
            <v>48.066666666666663</v>
          </cell>
          <cell r="G7">
            <v>389564.74984399998</v>
          </cell>
        </row>
        <row r="8">
          <cell r="A8">
            <v>171</v>
          </cell>
          <cell r="B8">
            <v>4</v>
          </cell>
          <cell r="C8" t="str">
            <v>اختصاصی بازارگردانی افتخار حافظ</v>
          </cell>
          <cell r="D8" t="str">
            <v>مشاور سرمایه گذاری هدف حافظ</v>
          </cell>
          <cell r="E8" t="str">
            <v>1393/06/19</v>
          </cell>
          <cell r="F8">
            <v>47</v>
          </cell>
          <cell r="G8">
            <v>14143</v>
          </cell>
        </row>
        <row r="9">
          <cell r="A9">
            <v>176</v>
          </cell>
          <cell r="B9">
            <v>5</v>
          </cell>
          <cell r="C9" t="str">
            <v>اختصاصی بازارگرداني اميد لوتوس پارسيان</v>
          </cell>
          <cell r="D9" t="str">
            <v xml:space="preserve"> تامین سرمایه لوتوس پارسیان</v>
          </cell>
          <cell r="E9" t="str">
            <v>1393/07/12</v>
          </cell>
          <cell r="F9">
            <v>47.933333333333337</v>
          </cell>
          <cell r="G9">
            <v>215457.291555</v>
          </cell>
        </row>
        <row r="10">
          <cell r="A10">
            <v>187</v>
          </cell>
          <cell r="B10">
            <v>6</v>
          </cell>
          <cell r="C10" t="str">
            <v>اختصاصی بازارگردانی گنجینه سپهر صادرات</v>
          </cell>
          <cell r="D10" t="str">
            <v xml:space="preserve"> کارگزاری بانک صادرات ایران</v>
          </cell>
          <cell r="E10" t="str">
            <v>1393/08/15</v>
          </cell>
          <cell r="F10">
            <v>46.833333333333329</v>
          </cell>
          <cell r="G10">
            <v>954791.20113599999</v>
          </cell>
        </row>
        <row r="11">
          <cell r="A11">
            <v>188</v>
          </cell>
          <cell r="B11">
            <v>7</v>
          </cell>
          <cell r="C11" t="str">
            <v>اختصاصی بازارگرداني حمكت ايرانيان يكم</v>
          </cell>
          <cell r="D11" t="str">
            <v>سبدگردان سهم آشنا</v>
          </cell>
          <cell r="E11" t="str">
            <v>1393/11/05</v>
          </cell>
          <cell r="F11">
            <v>44.166666666666671</v>
          </cell>
          <cell r="G11">
            <v>553090.53811299999</v>
          </cell>
        </row>
        <row r="12">
          <cell r="A12">
            <v>189</v>
          </cell>
          <cell r="B12">
            <v>8</v>
          </cell>
          <cell r="C12" t="str">
            <v>اختصاصی بازارگردان گروه توسعۀ بهشهر</v>
          </cell>
          <cell r="D12" t="str">
            <v>کارگزاری بانک انصار</v>
          </cell>
          <cell r="E12" t="str">
            <v>1393/12/23</v>
          </cell>
          <cell r="F12">
            <v>42.566666666666663</v>
          </cell>
          <cell r="G12">
            <v>211527.128773</v>
          </cell>
        </row>
        <row r="13">
          <cell r="A13">
            <v>190</v>
          </cell>
          <cell r="B13">
            <v>9</v>
          </cell>
          <cell r="C13" t="str">
            <v>بازارگردانی آرمان اعتلاء كشاورزي</v>
          </cell>
          <cell r="D13" t="str">
            <v>تامین سرمایه تمدن</v>
          </cell>
          <cell r="E13" t="str">
            <v>1394/01/17</v>
          </cell>
          <cell r="F13">
            <v>41.8</v>
          </cell>
          <cell r="G13">
            <v>74046.753110000005</v>
          </cell>
        </row>
        <row r="14">
          <cell r="A14">
            <v>192</v>
          </cell>
          <cell r="B14">
            <v>10</v>
          </cell>
          <cell r="C14" t="str">
            <v>اختصاصی بازارگردان بهمن گستر</v>
          </cell>
          <cell r="D14" t="str">
            <v xml:space="preserve"> کارگزاری بهمن</v>
          </cell>
          <cell r="E14" t="str">
            <v>1394/02/27</v>
          </cell>
          <cell r="F14">
            <v>40.433333333333337</v>
          </cell>
          <cell r="G14">
            <v>54881.995192000002</v>
          </cell>
        </row>
        <row r="15">
          <cell r="A15">
            <v>193</v>
          </cell>
          <cell r="B15">
            <v>11</v>
          </cell>
          <cell r="C15" t="str">
            <v>اختصاصی  بازارگردانی مپنا ایرانیان</v>
          </cell>
          <cell r="D15" t="str">
            <v>سبدگردان سهم آشنا</v>
          </cell>
          <cell r="E15" t="str">
            <v>1394/03/03</v>
          </cell>
          <cell r="F15">
            <v>40.200000000000003</v>
          </cell>
          <cell r="G15">
            <v>108203.78973600001</v>
          </cell>
        </row>
        <row r="16">
          <cell r="A16">
            <v>199</v>
          </cell>
          <cell r="B16">
            <v>12</v>
          </cell>
          <cell r="C16" t="str">
            <v>اختصاصی بازارگردان امید ایرانیان</v>
          </cell>
          <cell r="D16" t="str">
            <v>تامین سرمایه امید</v>
          </cell>
          <cell r="E16" t="str">
            <v>1394/04/02</v>
          </cell>
          <cell r="F16">
            <v>39.200000000000003</v>
          </cell>
          <cell r="G16">
            <v>245686</v>
          </cell>
        </row>
        <row r="17">
          <cell r="A17">
            <v>200</v>
          </cell>
          <cell r="B17">
            <v>13</v>
          </cell>
          <cell r="C17" t="str">
            <v xml:space="preserve">اختصاصی بازارگردان توسعۀ ملی </v>
          </cell>
          <cell r="D17" t="str">
            <v xml:space="preserve"> سرمایه گذاری گروه توسعه ملی</v>
          </cell>
          <cell r="E17" t="str">
            <v>1394/04/30</v>
          </cell>
          <cell r="F17">
            <v>38.266666666666666</v>
          </cell>
          <cell r="G17">
            <v>322544.59999999998</v>
          </cell>
        </row>
        <row r="18">
          <cell r="A18">
            <v>203</v>
          </cell>
          <cell r="B18">
            <v>14</v>
          </cell>
          <cell r="C18" t="str">
            <v>اختصاصی بازارگردان تجارت ایرانیان اعتماد</v>
          </cell>
          <cell r="D18" t="str">
            <v>كارگزاري بانك تجارت</v>
          </cell>
          <cell r="E18" t="str">
            <v>1394/05/31</v>
          </cell>
          <cell r="F18">
            <v>37.200000000000003</v>
          </cell>
          <cell r="G18">
            <v>810824.26784500002</v>
          </cell>
        </row>
        <row r="19">
          <cell r="A19">
            <v>202</v>
          </cell>
          <cell r="B19">
            <v>15</v>
          </cell>
          <cell r="C19" t="str">
            <v>اختصاصی بازارگردانی بانک سینا</v>
          </cell>
          <cell r="D19" t="str">
            <v>کارگزاری بورس بهگزین</v>
          </cell>
          <cell r="E19" t="str">
            <v>1394/05/27</v>
          </cell>
          <cell r="F19">
            <v>37.333333333333329</v>
          </cell>
          <cell r="G19">
            <v>280974.93148299999</v>
          </cell>
        </row>
        <row r="20">
          <cell r="A20">
            <v>206</v>
          </cell>
          <cell r="B20">
            <v>16</v>
          </cell>
          <cell r="C20" t="str">
            <v>اختصاصی بازارگردانی صبا نیک</v>
          </cell>
          <cell r="D20" t="str">
            <v>مشاور سرمایه گذاری نیکی گستر</v>
          </cell>
          <cell r="E20" t="str">
            <v>1394/05/31</v>
          </cell>
          <cell r="F20">
            <v>37.200000000000003</v>
          </cell>
          <cell r="G20">
            <v>386438.36521299998</v>
          </cell>
        </row>
        <row r="21">
          <cell r="A21">
            <v>216</v>
          </cell>
          <cell r="B21">
            <v>17</v>
          </cell>
          <cell r="C21" t="str">
            <v xml:space="preserve">اختصاصی بازارگردان آرمان انصار  </v>
          </cell>
          <cell r="D21" t="str">
            <v>کارگزاری بانک انصار</v>
          </cell>
          <cell r="E21" t="str">
            <v>1394/09/02</v>
          </cell>
          <cell r="F21">
            <v>34.1</v>
          </cell>
          <cell r="G21">
            <v>773840.03553600004</v>
          </cell>
        </row>
        <row r="22">
          <cell r="A22">
            <v>222</v>
          </cell>
          <cell r="B22">
            <v>18</v>
          </cell>
          <cell r="C22" t="str">
            <v>اختصاصی بازارگردانی آینده نگر توسعه سینا</v>
          </cell>
          <cell r="D22" t="str">
            <v>سبدگردان الگوریتم</v>
          </cell>
          <cell r="E22" t="str">
            <v>1394/12/17</v>
          </cell>
          <cell r="F22">
            <v>30.6</v>
          </cell>
          <cell r="G22">
            <v>34472.6</v>
          </cell>
        </row>
        <row r="23">
          <cell r="A23">
            <v>221</v>
          </cell>
          <cell r="B23">
            <v>19</v>
          </cell>
          <cell r="C23" t="str">
            <v>اختصاصی بازارگردانی ملت</v>
          </cell>
          <cell r="D23" t="str">
            <v>تامین سرمایه بانک ملت</v>
          </cell>
          <cell r="E23" t="str">
            <v>1394/12/17</v>
          </cell>
          <cell r="F23">
            <v>30.6</v>
          </cell>
          <cell r="G23">
            <v>1448696.881665</v>
          </cell>
        </row>
        <row r="24">
          <cell r="A24">
            <v>228</v>
          </cell>
          <cell r="B24">
            <v>20</v>
          </cell>
          <cell r="C24" t="str">
            <v>اختصاصی بازارگردانی سپهر آتی خوارزمی</v>
          </cell>
          <cell r="D24" t="str">
            <v>تامین سرمایه سپهر</v>
          </cell>
          <cell r="E24" t="str">
            <v>1395/02/06</v>
          </cell>
          <cell r="F24">
            <v>28.966666666666669</v>
          </cell>
          <cell r="G24">
            <v>146671.49939000001</v>
          </cell>
        </row>
        <row r="25">
          <cell r="A25">
            <v>229</v>
          </cell>
          <cell r="B25">
            <v>21</v>
          </cell>
          <cell r="C25" t="str">
            <v>اختصاصی بازارگردانی گروه گردشگری ایرانیان</v>
          </cell>
          <cell r="D25" t="str">
            <v>گروه سرمایه گذاری میراث فرهنگی و گردشگری ایران</v>
          </cell>
          <cell r="E25" t="str">
            <v>1395/04/02</v>
          </cell>
          <cell r="F25">
            <v>27.033333333333331</v>
          </cell>
          <cell r="G25">
            <v>285655.03939400002</v>
          </cell>
        </row>
        <row r="26">
          <cell r="A26">
            <v>232</v>
          </cell>
          <cell r="B26">
            <v>22</v>
          </cell>
          <cell r="C26" t="str">
            <v>اختصاصی بازارگردانی پست بانک ایران</v>
          </cell>
          <cell r="D26" t="str">
            <v>کارگزاری بانک توسعه صادرات</v>
          </cell>
          <cell r="E26" t="str">
            <v>1395/05/12</v>
          </cell>
          <cell r="F26">
            <v>25.666666666666668</v>
          </cell>
          <cell r="G26">
            <v>188004.61965400001</v>
          </cell>
        </row>
        <row r="27">
          <cell r="A27">
            <v>236</v>
          </cell>
          <cell r="B27">
            <v>23</v>
          </cell>
          <cell r="C27" t="str">
            <v>اختصاصی بازارگردانی گروه دی</v>
          </cell>
          <cell r="D27" t="str">
            <v>کارگزاری بانک دی</v>
          </cell>
          <cell r="E27" t="str">
            <v>1395/07/17</v>
          </cell>
          <cell r="F27">
            <v>23.433333333333334</v>
          </cell>
          <cell r="G27">
            <v>57005.849679999999</v>
          </cell>
        </row>
        <row r="28">
          <cell r="A28">
            <v>234</v>
          </cell>
          <cell r="B28">
            <v>24</v>
          </cell>
          <cell r="C28" t="str">
            <v>اختصاصی بازارگردانی صنعت مس</v>
          </cell>
          <cell r="D28" t="str">
            <v>تامین سرمایه تمدن</v>
          </cell>
          <cell r="E28" t="str">
            <v>1395/06/08</v>
          </cell>
          <cell r="F28">
            <v>24.766666666666666</v>
          </cell>
          <cell r="G28">
            <v>226691.14486100001</v>
          </cell>
        </row>
        <row r="29">
          <cell r="A29">
            <v>251</v>
          </cell>
          <cell r="B29">
            <v>25</v>
          </cell>
          <cell r="C29" t="str">
            <v>اختصاصی بازارگردانی توسعه معادن و فلزات آرمان</v>
          </cell>
          <cell r="D29" t="str">
            <v>تامین سرمایه تمدن</v>
          </cell>
          <cell r="E29" t="str">
            <v>1396/04/12</v>
          </cell>
          <cell r="F29">
            <v>15</v>
          </cell>
          <cell r="G29">
            <v>518684.39381500002</v>
          </cell>
        </row>
        <row r="30">
          <cell r="A30">
            <v>252</v>
          </cell>
          <cell r="B30">
            <v>26</v>
          </cell>
          <cell r="C30" t="str">
            <v>اختصاصی بازارگردانی تدبیرگران فردا</v>
          </cell>
          <cell r="D30" t="str">
            <v>کارگزاری تدبیرگران فردا</v>
          </cell>
          <cell r="E30" t="str">
            <v>1396/04/12</v>
          </cell>
          <cell r="F30">
            <v>15</v>
          </cell>
          <cell r="G30">
            <v>175334.414995</v>
          </cell>
        </row>
        <row r="31">
          <cell r="A31">
            <v>256</v>
          </cell>
          <cell r="B31">
            <v>27</v>
          </cell>
          <cell r="C31" t="str">
            <v>اختصاصی بازارگردانی توسعه صندوق بازنشستگی آرمان</v>
          </cell>
          <cell r="D31" t="str">
            <v>تامین سرمایه تمدن</v>
          </cell>
          <cell r="E31" t="str">
            <v>1396/06/23</v>
          </cell>
          <cell r="F31">
            <v>12</v>
          </cell>
          <cell r="G31">
            <v>112680.161723</v>
          </cell>
        </row>
        <row r="32">
          <cell r="A32">
            <v>257</v>
          </cell>
          <cell r="B32">
            <v>28</v>
          </cell>
          <cell r="C32" t="str">
            <v>اختصاصی بازارگردانی نماد صنعت و معدن</v>
          </cell>
          <cell r="D32" t="str">
            <v>کارگزاری بانک صنعت و معدن</v>
          </cell>
          <cell r="E32" t="str">
            <v>1396/08/10</v>
          </cell>
          <cell r="F32">
            <v>11</v>
          </cell>
          <cell r="G32">
            <v>93686.997065999996</v>
          </cell>
        </row>
        <row r="33">
          <cell r="A33">
            <v>258</v>
          </cell>
          <cell r="B33">
            <v>29</v>
          </cell>
          <cell r="C33" t="str">
            <v>اختصاصی بازارگردانی سهم آشنا یکم</v>
          </cell>
          <cell r="D33" t="str">
            <v>سبدگردان سهم آشنا</v>
          </cell>
          <cell r="E33" t="str">
            <v>1396/08/10</v>
          </cell>
          <cell r="F33">
            <v>11</v>
          </cell>
          <cell r="G33">
            <v>74903.641583000004</v>
          </cell>
        </row>
        <row r="34">
          <cell r="A34">
            <v>260</v>
          </cell>
          <cell r="B34">
            <v>30</v>
          </cell>
          <cell r="C34" t="str">
            <v>اختصاصی بازارگردانی ارزش آفرین صندوق بازنشستگی کشوری</v>
          </cell>
          <cell r="D34" t="str">
            <v>کارگزاری صبا جهاد</v>
          </cell>
          <cell r="E34" t="str">
            <v>1396/10/30</v>
          </cell>
          <cell r="F34">
            <v>8</v>
          </cell>
          <cell r="G34">
            <v>196515</v>
          </cell>
        </row>
        <row r="35">
          <cell r="A35">
            <v>265</v>
          </cell>
          <cell r="B35">
            <v>31</v>
          </cell>
          <cell r="C35" t="str">
            <v>اختصاصی بازارگردانی آینده نگر دانا</v>
          </cell>
          <cell r="D35" t="str">
            <v>سبدگردان انتخاب مفید</v>
          </cell>
          <cell r="E35" t="str">
            <v>1397/04/04</v>
          </cell>
          <cell r="F35">
            <v>3</v>
          </cell>
          <cell r="G35">
            <v>0</v>
          </cell>
        </row>
        <row r="36">
          <cell r="A36">
            <v>266</v>
          </cell>
          <cell r="B36">
            <v>32</v>
          </cell>
          <cell r="C36" t="str">
            <v>اختصاصی بازارگردانی سینا بهگزین</v>
          </cell>
          <cell r="D36" t="str">
            <v>کارگزاری بورس بهگزین</v>
          </cell>
          <cell r="E36" t="str">
            <v>1397/05/06</v>
          </cell>
          <cell r="F36">
            <v>2</v>
          </cell>
          <cell r="G36">
            <v>0</v>
          </cell>
        </row>
        <row r="37">
          <cell r="A37">
            <v>267</v>
          </cell>
          <cell r="B37">
            <v>33</v>
          </cell>
          <cell r="C37" t="str">
            <v>اختصاصی بازارگردانی گوهر فام امید</v>
          </cell>
          <cell r="D37" t="str">
            <v>سرمایه گذاری توسعه گوهران امید</v>
          </cell>
          <cell r="E37" t="str">
            <v>1397/07/28</v>
          </cell>
          <cell r="F37">
            <v>0</v>
          </cell>
          <cell r="G37">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76"/>
  <sheetViews>
    <sheetView rightToLeft="1" tabSelected="1" view="pageBreakPreview" zoomScale="48" zoomScaleNormal="48" zoomScaleSheetLayoutView="48" workbookViewId="0">
      <pane xSplit="3" ySplit="4" topLeftCell="D5" activePane="bottomRight" state="frozen"/>
      <selection pane="topRight" activeCell="F1" sqref="F1"/>
      <selection pane="bottomLeft" activeCell="A4" sqref="A4"/>
      <selection pane="bottomRight" activeCell="D11" sqref="D11"/>
    </sheetView>
  </sheetViews>
  <sheetFormatPr defaultColWidth="42.28515625" defaultRowHeight="47.25" x14ac:dyDescent="0.25"/>
  <cols>
    <col min="1" max="1" width="5.140625" style="44" hidden="1" customWidth="1"/>
    <col min="2" max="2" width="9.42578125" style="45" customWidth="1"/>
    <col min="3" max="3" width="52.28515625" style="47" customWidth="1"/>
    <col min="4" max="4" width="43" style="47" customWidth="1"/>
    <col min="5" max="5" width="54.140625" style="48" customWidth="1"/>
    <col min="6" max="6" width="23.28515625" style="49" customWidth="1"/>
    <col min="7" max="7" width="48" style="46" customWidth="1"/>
    <col min="8" max="8" width="47.28515625" style="86" customWidth="1"/>
    <col min="9" max="9" width="33.42578125" style="45" customWidth="1"/>
    <col min="10" max="10" width="46.7109375" style="256" customWidth="1"/>
    <col min="11" max="11" width="41.5703125" style="45" customWidth="1"/>
    <col min="12" max="12" width="37.5703125" style="45" customWidth="1"/>
    <col min="13" max="13" width="39.42578125" style="50" customWidth="1"/>
    <col min="14" max="14" width="25.5703125" style="103" customWidth="1"/>
    <col min="15" max="15" width="28.42578125" style="103" customWidth="1"/>
    <col min="16" max="16" width="26.5703125" style="103" customWidth="1"/>
    <col min="17" max="17" width="30.42578125" style="301" customWidth="1"/>
    <col min="18" max="18" width="28.28515625" style="103" customWidth="1"/>
    <col min="19" max="19" width="30.140625" style="51" customWidth="1"/>
    <col min="20" max="20" width="20.85546875" style="51" customWidth="1"/>
    <col min="21" max="21" width="27" style="51" customWidth="1"/>
    <col min="22" max="22" width="22" style="45" customWidth="1"/>
    <col min="23" max="23" width="29" style="45" customWidth="1"/>
    <col min="24" max="24" width="28" style="52" hidden="1" customWidth="1"/>
    <col min="25" max="25" width="27.7109375" style="73" hidden="1" customWidth="1"/>
    <col min="26" max="26" width="30.85546875" style="53" hidden="1" customWidth="1"/>
    <col min="27" max="27" width="36.5703125" style="75" hidden="1" customWidth="1"/>
    <col min="28" max="28" width="48.42578125" style="74" hidden="1" customWidth="1"/>
    <col min="29" max="29" width="35.140625" style="45" hidden="1" customWidth="1"/>
    <col min="30" max="30" width="23.42578125" style="45" hidden="1" customWidth="1"/>
    <col min="31" max="31" width="32.28515625" style="45" hidden="1" customWidth="1"/>
    <col min="32" max="36" width="42.28515625" style="45" hidden="1" customWidth="1"/>
    <col min="37" max="39" width="0" style="45" hidden="1" customWidth="1"/>
    <col min="40" max="16384" width="42.28515625" style="45"/>
  </cols>
  <sheetData>
    <row r="1" spans="1:44" s="7" customFormat="1" ht="78" x14ac:dyDescent="0.25">
      <c r="A1" s="177"/>
      <c r="B1" s="334" t="s">
        <v>364</v>
      </c>
      <c r="C1" s="334"/>
      <c r="D1" s="334"/>
      <c r="E1" s="334"/>
      <c r="F1" s="334"/>
      <c r="G1" s="334"/>
      <c r="H1" s="334"/>
      <c r="I1" s="334"/>
      <c r="J1" s="289" t="s">
        <v>373</v>
      </c>
      <c r="K1" s="290" t="s">
        <v>350</v>
      </c>
      <c r="L1" s="291"/>
      <c r="M1" s="175"/>
      <c r="N1" s="176"/>
      <c r="O1" s="176"/>
      <c r="P1" s="176"/>
      <c r="Q1" s="298"/>
      <c r="R1" s="176"/>
      <c r="S1" s="175"/>
      <c r="T1" s="175"/>
      <c r="U1" s="175"/>
      <c r="V1" s="175"/>
      <c r="W1" s="175"/>
      <c r="X1" s="173"/>
      <c r="Y1" s="104"/>
      <c r="Z1" s="91"/>
      <c r="AA1" s="92"/>
      <c r="AB1" s="93"/>
    </row>
    <row r="2" spans="1:44" s="7" customFormat="1" ht="59.25" x14ac:dyDescent="0.25">
      <c r="A2" s="177"/>
      <c r="B2" s="250"/>
      <c r="C2" s="250"/>
      <c r="D2" s="250"/>
      <c r="E2" s="250"/>
      <c r="F2" s="250"/>
      <c r="G2" s="250"/>
      <c r="H2" s="250"/>
      <c r="I2" s="250"/>
      <c r="J2" s="251"/>
      <c r="K2" s="249"/>
      <c r="L2" s="175"/>
      <c r="M2" s="175"/>
      <c r="N2" s="176"/>
      <c r="O2" s="176"/>
      <c r="P2" s="176"/>
      <c r="Q2" s="298"/>
      <c r="R2" s="176"/>
      <c r="S2" s="175"/>
      <c r="T2" s="175"/>
      <c r="U2" s="175"/>
      <c r="V2" s="175"/>
      <c r="W2" s="175"/>
      <c r="X2" s="173"/>
      <c r="Y2" s="104"/>
      <c r="Z2" s="91"/>
      <c r="AA2" s="92"/>
      <c r="AB2" s="93"/>
    </row>
    <row r="3" spans="1:44" s="70" customFormat="1" ht="141.75" x14ac:dyDescent="0.25">
      <c r="A3" s="326" t="s">
        <v>181</v>
      </c>
      <c r="B3" s="335" t="s">
        <v>60</v>
      </c>
      <c r="C3" s="333" t="s">
        <v>1</v>
      </c>
      <c r="D3" s="333" t="s">
        <v>2</v>
      </c>
      <c r="E3" s="338" t="s">
        <v>3</v>
      </c>
      <c r="F3" s="336" t="s">
        <v>4</v>
      </c>
      <c r="G3" s="194" t="s">
        <v>284</v>
      </c>
      <c r="H3" s="195" t="s">
        <v>284</v>
      </c>
      <c r="I3" s="337" t="s">
        <v>5</v>
      </c>
      <c r="J3" s="332" t="s">
        <v>6</v>
      </c>
      <c r="K3" s="333" t="s">
        <v>7</v>
      </c>
      <c r="L3" s="333" t="s">
        <v>8</v>
      </c>
      <c r="M3" s="333" t="s">
        <v>9</v>
      </c>
      <c r="N3" s="330" t="s">
        <v>10</v>
      </c>
      <c r="O3" s="330" t="s">
        <v>54</v>
      </c>
      <c r="P3" s="330" t="s">
        <v>266</v>
      </c>
      <c r="Q3" s="331" t="s">
        <v>11</v>
      </c>
      <c r="R3" s="330" t="s">
        <v>297</v>
      </c>
      <c r="S3" s="329" t="s">
        <v>12</v>
      </c>
      <c r="T3" s="329" t="s">
        <v>13</v>
      </c>
      <c r="U3" s="329" t="s">
        <v>14</v>
      </c>
      <c r="V3" s="329" t="s">
        <v>15</v>
      </c>
      <c r="W3" s="329" t="s">
        <v>16</v>
      </c>
      <c r="X3" s="94"/>
      <c r="Y3" s="95"/>
      <c r="Z3" s="96"/>
      <c r="AA3" s="97"/>
      <c r="AB3" s="93"/>
      <c r="AJ3" s="70" t="s">
        <v>10</v>
      </c>
      <c r="AK3" s="70" t="s">
        <v>54</v>
      </c>
      <c r="AL3" s="70" t="s">
        <v>266</v>
      </c>
      <c r="AM3" s="70" t="s">
        <v>11</v>
      </c>
    </row>
    <row r="4" spans="1:44" s="8" customFormat="1" x14ac:dyDescent="0.25">
      <c r="A4" s="327"/>
      <c r="B4" s="335"/>
      <c r="C4" s="333"/>
      <c r="D4" s="333"/>
      <c r="E4" s="339"/>
      <c r="F4" s="333"/>
      <c r="G4" s="193" t="s">
        <v>374</v>
      </c>
      <c r="H4" s="174" t="s">
        <v>373</v>
      </c>
      <c r="I4" s="333"/>
      <c r="J4" s="332"/>
      <c r="K4" s="333"/>
      <c r="L4" s="333"/>
      <c r="M4" s="333"/>
      <c r="N4" s="330"/>
      <c r="O4" s="330"/>
      <c r="P4" s="330"/>
      <c r="Q4" s="331"/>
      <c r="R4" s="330"/>
      <c r="S4" s="329"/>
      <c r="T4" s="329"/>
      <c r="U4" s="329"/>
      <c r="V4" s="329"/>
      <c r="W4" s="329"/>
      <c r="X4" s="89" t="s">
        <v>204</v>
      </c>
      <c r="Y4" s="90" t="s">
        <v>205</v>
      </c>
      <c r="Z4" s="89" t="s">
        <v>255</v>
      </c>
      <c r="AA4" s="98" t="s">
        <v>293</v>
      </c>
      <c r="AB4" s="93" t="s">
        <v>294</v>
      </c>
      <c r="AC4" s="93" t="s">
        <v>322</v>
      </c>
      <c r="AD4" s="93" t="s">
        <v>341</v>
      </c>
      <c r="AE4" s="93" t="s">
        <v>342</v>
      </c>
    </row>
    <row r="5" spans="1:44" s="6" customFormat="1" x14ac:dyDescent="1.25">
      <c r="A5" s="99">
        <v>7</v>
      </c>
      <c r="B5" s="19">
        <v>1</v>
      </c>
      <c r="C5" s="82" t="s">
        <v>375</v>
      </c>
      <c r="D5" s="12" t="s">
        <v>17</v>
      </c>
      <c r="E5" s="12" t="s">
        <v>359</v>
      </c>
      <c r="F5" s="13">
        <v>17</v>
      </c>
      <c r="G5" s="14">
        <v>8807289.4905169997</v>
      </c>
      <c r="H5" s="14">
        <v>9208739.2570629995</v>
      </c>
      <c r="I5" s="14" t="s">
        <v>85</v>
      </c>
      <c r="J5" s="252">
        <v>133.9</v>
      </c>
      <c r="K5" s="66">
        <v>9171212</v>
      </c>
      <c r="L5" s="66">
        <v>20000000</v>
      </c>
      <c r="M5" s="66">
        <v>1004092</v>
      </c>
      <c r="N5" s="306">
        <v>1.6467322082470943</v>
      </c>
      <c r="O5" s="306">
        <v>5.034893874628982</v>
      </c>
      <c r="P5" s="306">
        <v>19.886831562237667</v>
      </c>
      <c r="Q5" s="306">
        <v>223.65129999999999</v>
      </c>
      <c r="R5" s="87">
        <v>20.043432412247945</v>
      </c>
      <c r="S5" s="64">
        <v>6207</v>
      </c>
      <c r="T5" s="64">
        <v>89</v>
      </c>
      <c r="U5" s="64">
        <v>36</v>
      </c>
      <c r="V5" s="64">
        <v>11</v>
      </c>
      <c r="W5" s="14">
        <v>6243</v>
      </c>
      <c r="X5" s="100">
        <v>0.56684197901172051</v>
      </c>
      <c r="Y5" s="101">
        <v>0.56027800526184124</v>
      </c>
      <c r="Z5" s="102">
        <v>10581</v>
      </c>
      <c r="AA5" s="93">
        <v>0</v>
      </c>
      <c r="AB5" s="93">
        <v>0</v>
      </c>
      <c r="AC5" s="211">
        <v>0</v>
      </c>
      <c r="AD5" s="211">
        <v>0</v>
      </c>
      <c r="AE5" s="211">
        <v>0</v>
      </c>
      <c r="AJ5" s="324">
        <v>1.0164673220824709</v>
      </c>
      <c r="AK5" s="324">
        <v>1.0503489387462899</v>
      </c>
      <c r="AL5" s="324">
        <v>1.1988683156223767</v>
      </c>
      <c r="AM5" s="324">
        <v>3.236513</v>
      </c>
    </row>
    <row r="6" spans="1:44" s="6" customFormat="1" x14ac:dyDescent="1.25">
      <c r="A6" s="99">
        <v>11</v>
      </c>
      <c r="B6" s="22">
        <v>2</v>
      </c>
      <c r="C6" s="83" t="s">
        <v>376</v>
      </c>
      <c r="D6" s="23" t="s">
        <v>20</v>
      </c>
      <c r="E6" s="23" t="s">
        <v>305</v>
      </c>
      <c r="F6" s="24">
        <v>15</v>
      </c>
      <c r="G6" s="21">
        <v>20157844.787142001</v>
      </c>
      <c r="H6" s="21">
        <v>18262957.330807999</v>
      </c>
      <c r="I6" s="21" t="s">
        <v>86</v>
      </c>
      <c r="J6" s="253">
        <v>114.93333333333334</v>
      </c>
      <c r="K6" s="21">
        <v>18121179</v>
      </c>
      <c r="L6" s="67">
        <v>40000000</v>
      </c>
      <c r="M6" s="68">
        <v>1007824</v>
      </c>
      <c r="N6" s="88">
        <v>1.6458305229997698</v>
      </c>
      <c r="O6" s="88">
        <v>4.8202594929175095</v>
      </c>
      <c r="P6" s="88">
        <v>18.842105785009249</v>
      </c>
      <c r="Q6" s="303">
        <v>281.92430000000002</v>
      </c>
      <c r="R6" s="88">
        <v>29.435251740139215</v>
      </c>
      <c r="S6" s="65">
        <v>23366</v>
      </c>
      <c r="T6" s="10">
        <v>88</v>
      </c>
      <c r="U6" s="10">
        <v>54</v>
      </c>
      <c r="V6" s="10">
        <v>12</v>
      </c>
      <c r="W6" s="10">
        <v>23420</v>
      </c>
      <c r="X6" s="100">
        <v>1.1115412885663094</v>
      </c>
      <c r="Y6" s="101">
        <v>1.0986697509769852</v>
      </c>
      <c r="Z6" s="102">
        <v>10639</v>
      </c>
      <c r="AA6" s="93">
        <v>0</v>
      </c>
      <c r="AB6" s="93">
        <v>0</v>
      </c>
      <c r="AC6" s="211">
        <v>0</v>
      </c>
      <c r="AD6" s="211">
        <v>0</v>
      </c>
      <c r="AE6" s="211">
        <v>0</v>
      </c>
      <c r="AF6" s="9"/>
      <c r="AG6" s="9"/>
      <c r="AH6" s="9"/>
      <c r="AI6" s="9"/>
      <c r="AJ6" s="324">
        <v>1.0164583052299978</v>
      </c>
      <c r="AK6" s="324">
        <v>1.0482025949291751</v>
      </c>
      <c r="AL6" s="324">
        <v>1.1884210578500924</v>
      </c>
      <c r="AM6" s="324">
        <v>3.8192430000000002</v>
      </c>
      <c r="AN6" s="9"/>
      <c r="AO6" s="9"/>
      <c r="AP6" s="9"/>
      <c r="AQ6" s="9"/>
      <c r="AR6" s="9"/>
    </row>
    <row r="7" spans="1:44" s="6" customFormat="1" x14ac:dyDescent="1.25">
      <c r="A7" s="99">
        <v>53</v>
      </c>
      <c r="B7" s="19">
        <v>3</v>
      </c>
      <c r="C7" s="82" t="s">
        <v>377</v>
      </c>
      <c r="D7" s="12" t="s">
        <v>39</v>
      </c>
      <c r="E7" s="12" t="s">
        <v>359</v>
      </c>
      <c r="F7" s="13" t="s">
        <v>28</v>
      </c>
      <c r="G7" s="14">
        <v>44386.877469999999</v>
      </c>
      <c r="H7" s="14">
        <v>100819.25831999999</v>
      </c>
      <c r="I7" s="14" t="s">
        <v>136</v>
      </c>
      <c r="J7" s="252">
        <v>110</v>
      </c>
      <c r="K7" s="66">
        <v>100848</v>
      </c>
      <c r="L7" s="66">
        <v>250000</v>
      </c>
      <c r="M7" s="66">
        <v>999715</v>
      </c>
      <c r="N7" s="305">
        <v>0.7534279327204696</v>
      </c>
      <c r="O7" s="305">
        <v>4.7313496333742089</v>
      </c>
      <c r="P7" s="305">
        <v>23.731424698428462</v>
      </c>
      <c r="Q7" s="302">
        <v>287.60949999999997</v>
      </c>
      <c r="R7" s="87">
        <v>31.375581818181818</v>
      </c>
      <c r="S7" s="64">
        <v>33</v>
      </c>
      <c r="T7" s="64">
        <v>1</v>
      </c>
      <c r="U7" s="64">
        <v>5</v>
      </c>
      <c r="V7" s="64">
        <v>99</v>
      </c>
      <c r="W7" s="14">
        <v>38</v>
      </c>
      <c r="X7" s="100">
        <v>6.9729302496289108E-5</v>
      </c>
      <c r="Y7" s="101">
        <v>6.8921844107302068E-5</v>
      </c>
      <c r="Z7" s="102">
        <v>10720</v>
      </c>
      <c r="AA7" s="93">
        <v>0</v>
      </c>
      <c r="AB7" s="93">
        <v>0</v>
      </c>
      <c r="AC7" s="211">
        <v>0</v>
      </c>
      <c r="AD7" s="211">
        <v>0</v>
      </c>
      <c r="AE7" s="211">
        <v>0</v>
      </c>
      <c r="AJ7" s="324">
        <v>1.0075342793272046</v>
      </c>
      <c r="AK7" s="324">
        <v>1.047313496333742</v>
      </c>
      <c r="AL7" s="324">
        <v>1.2373142469842846</v>
      </c>
      <c r="AM7" s="324">
        <v>3.8760949999999998</v>
      </c>
    </row>
    <row r="8" spans="1:44" s="6" customFormat="1" x14ac:dyDescent="1.25">
      <c r="A8" s="99">
        <v>6</v>
      </c>
      <c r="B8" s="22">
        <v>4</v>
      </c>
      <c r="C8" s="83" t="s">
        <v>378</v>
      </c>
      <c r="D8" s="23" t="s">
        <v>20</v>
      </c>
      <c r="E8" s="23" t="s">
        <v>305</v>
      </c>
      <c r="F8" s="24">
        <v>15</v>
      </c>
      <c r="G8" s="21">
        <v>245798.34879799999</v>
      </c>
      <c r="H8" s="21">
        <v>229848.497875</v>
      </c>
      <c r="I8" s="21" t="s">
        <v>87</v>
      </c>
      <c r="J8" s="253">
        <v>103.5</v>
      </c>
      <c r="K8" s="21">
        <v>229466</v>
      </c>
      <c r="L8" s="67">
        <v>2000000</v>
      </c>
      <c r="M8" s="68">
        <v>1001667</v>
      </c>
      <c r="N8" s="320">
        <v>1.1054347516818952</v>
      </c>
      <c r="O8" s="88">
        <v>5.6133829364980974</v>
      </c>
      <c r="P8" s="88">
        <v>20.923736617307277</v>
      </c>
      <c r="Q8" s="303">
        <v>177.8518</v>
      </c>
      <c r="R8" s="88">
        <v>20.620498550724637</v>
      </c>
      <c r="S8" s="65">
        <v>366</v>
      </c>
      <c r="T8" s="10">
        <v>80</v>
      </c>
      <c r="U8" s="10">
        <v>4</v>
      </c>
      <c r="V8" s="10">
        <v>20</v>
      </c>
      <c r="W8" s="10">
        <v>370</v>
      </c>
      <c r="X8" s="100">
        <v>1.2717550756640829E-2</v>
      </c>
      <c r="Y8" s="101">
        <v>1.2570282783519132E-2</v>
      </c>
      <c r="Z8" s="102">
        <v>10748</v>
      </c>
      <c r="AA8" s="93">
        <v>0</v>
      </c>
      <c r="AB8" s="93">
        <v>0</v>
      </c>
      <c r="AC8" s="211">
        <v>0</v>
      </c>
      <c r="AD8" s="211">
        <v>0</v>
      </c>
      <c r="AE8" s="211">
        <v>0</v>
      </c>
      <c r="AF8" s="9"/>
      <c r="AG8" s="9"/>
      <c r="AH8" s="9"/>
      <c r="AI8" s="9"/>
      <c r="AJ8" s="324">
        <v>1.011054347516819</v>
      </c>
      <c r="AK8" s="324">
        <v>1.0561338293649809</v>
      </c>
      <c r="AL8" s="324">
        <v>1.2092373661730726</v>
      </c>
      <c r="AM8" s="324">
        <v>2.778518</v>
      </c>
      <c r="AN8" s="9"/>
      <c r="AO8" s="9"/>
      <c r="AP8" s="9"/>
      <c r="AQ8" s="9"/>
      <c r="AR8" s="9"/>
    </row>
    <row r="9" spans="1:44" s="6" customFormat="1" x14ac:dyDescent="1.25">
      <c r="A9" s="99">
        <v>5</v>
      </c>
      <c r="B9" s="19">
        <v>5</v>
      </c>
      <c r="C9" s="82" t="s">
        <v>379</v>
      </c>
      <c r="D9" s="12" t="s">
        <v>20</v>
      </c>
      <c r="E9" s="12" t="s">
        <v>305</v>
      </c>
      <c r="F9" s="13">
        <v>16</v>
      </c>
      <c r="G9" s="14">
        <v>82477281.619120002</v>
      </c>
      <c r="H9" s="14">
        <v>78206363.433450997</v>
      </c>
      <c r="I9" s="14" t="s">
        <v>88</v>
      </c>
      <c r="J9" s="252">
        <v>101.33333333333333</v>
      </c>
      <c r="K9" s="66">
        <v>77599214</v>
      </c>
      <c r="L9" s="66">
        <v>100000000</v>
      </c>
      <c r="M9" s="66">
        <v>1007824</v>
      </c>
      <c r="N9" s="305">
        <v>1.4460999557437575</v>
      </c>
      <c r="O9" s="305">
        <v>4.8638984055379781</v>
      </c>
      <c r="P9" s="305">
        <v>18.908395003273764</v>
      </c>
      <c r="Q9" s="302">
        <v>175.08779999999999</v>
      </c>
      <c r="R9" s="87">
        <v>20.734081578947368</v>
      </c>
      <c r="S9" s="64">
        <v>65533</v>
      </c>
      <c r="T9" s="64">
        <v>97</v>
      </c>
      <c r="U9" s="64">
        <v>168</v>
      </c>
      <c r="V9" s="64">
        <v>3</v>
      </c>
      <c r="W9" s="14">
        <v>65701</v>
      </c>
      <c r="X9" s="100">
        <v>5.2466929492843875</v>
      </c>
      <c r="Y9" s="101">
        <v>5.1859367666656917</v>
      </c>
      <c r="Z9" s="102">
        <v>10765</v>
      </c>
      <c r="AA9" s="93">
        <v>0</v>
      </c>
      <c r="AB9" s="93">
        <v>0</v>
      </c>
      <c r="AC9" s="211">
        <v>0</v>
      </c>
      <c r="AD9" s="211">
        <v>0</v>
      </c>
      <c r="AE9" s="211">
        <v>0</v>
      </c>
      <c r="AJ9" s="324">
        <v>1.0144609995574376</v>
      </c>
      <c r="AK9" s="324">
        <v>1.0486389840553798</v>
      </c>
      <c r="AL9" s="324">
        <v>1.1890839500327377</v>
      </c>
      <c r="AM9" s="324">
        <v>2.7508780000000002</v>
      </c>
    </row>
    <row r="10" spans="1:44" s="6" customFormat="1" x14ac:dyDescent="1.25">
      <c r="A10" s="99">
        <v>2</v>
      </c>
      <c r="B10" s="22">
        <v>6</v>
      </c>
      <c r="C10" s="83" t="s">
        <v>380</v>
      </c>
      <c r="D10" s="23" t="s">
        <v>19</v>
      </c>
      <c r="E10" s="23" t="s">
        <v>305</v>
      </c>
      <c r="F10" s="24">
        <v>20</v>
      </c>
      <c r="G10" s="21">
        <v>3686073.0541110002</v>
      </c>
      <c r="H10" s="21">
        <v>2315793.6896779998</v>
      </c>
      <c r="I10" s="21" t="s">
        <v>89</v>
      </c>
      <c r="J10" s="253">
        <v>99.566666666666663</v>
      </c>
      <c r="K10" s="21">
        <v>2310973</v>
      </c>
      <c r="L10" s="67">
        <v>5000000</v>
      </c>
      <c r="M10" s="68">
        <v>1002086</v>
      </c>
      <c r="N10" s="88">
        <v>1.5995178634577358</v>
      </c>
      <c r="O10" s="88">
        <v>5.015648040231266</v>
      </c>
      <c r="P10" s="88">
        <v>20.514900000000001</v>
      </c>
      <c r="Q10" s="303">
        <v>174.6541</v>
      </c>
      <c r="R10" s="88">
        <v>21.049707398727818</v>
      </c>
      <c r="S10" s="65">
        <v>572</v>
      </c>
      <c r="T10" s="10">
        <v>46</v>
      </c>
      <c r="U10" s="10">
        <v>16</v>
      </c>
      <c r="V10" s="10">
        <v>54</v>
      </c>
      <c r="W10" s="10">
        <v>588</v>
      </c>
      <c r="X10" s="100">
        <v>7.367659060657844E-2</v>
      </c>
      <c r="Y10" s="101">
        <v>7.2823423013794741E-2</v>
      </c>
      <c r="Z10" s="102">
        <v>10778</v>
      </c>
      <c r="AA10" s="93">
        <v>0</v>
      </c>
      <c r="AB10" s="93">
        <v>0</v>
      </c>
      <c r="AC10" s="211">
        <v>0</v>
      </c>
      <c r="AD10" s="211">
        <v>0</v>
      </c>
      <c r="AE10" s="211">
        <v>0</v>
      </c>
      <c r="AF10" s="9"/>
      <c r="AG10" s="9"/>
      <c r="AH10" s="9"/>
      <c r="AI10" s="9"/>
      <c r="AJ10" s="324">
        <v>1.0159951786345773</v>
      </c>
      <c r="AK10" s="324">
        <v>1.0501564804023127</v>
      </c>
      <c r="AL10" s="324">
        <v>1.205149</v>
      </c>
      <c r="AM10" s="324">
        <v>2.7465409999999997</v>
      </c>
      <c r="AN10" s="9"/>
      <c r="AO10" s="9"/>
      <c r="AP10" s="9"/>
      <c r="AQ10" s="9"/>
      <c r="AR10" s="9"/>
    </row>
    <row r="11" spans="1:44" s="6" customFormat="1" x14ac:dyDescent="1.25">
      <c r="A11" s="99">
        <v>42</v>
      </c>
      <c r="B11" s="19">
        <v>7</v>
      </c>
      <c r="C11" s="82" t="s">
        <v>381</v>
      </c>
      <c r="D11" s="12" t="s">
        <v>365</v>
      </c>
      <c r="E11" s="12" t="s">
        <v>305</v>
      </c>
      <c r="F11" s="13">
        <v>17</v>
      </c>
      <c r="G11" s="14">
        <v>976744.72065100004</v>
      </c>
      <c r="H11" s="14">
        <v>1336924.3596650001</v>
      </c>
      <c r="I11" s="14" t="s">
        <v>145</v>
      </c>
      <c r="J11" s="252">
        <v>97.466666666666669</v>
      </c>
      <c r="K11" s="66">
        <v>1326977</v>
      </c>
      <c r="L11" s="66">
        <v>5000000</v>
      </c>
      <c r="M11" s="66">
        <v>1007496</v>
      </c>
      <c r="N11" s="305">
        <v>1.5185156878879045</v>
      </c>
      <c r="O11" s="305">
        <v>4.5534534764039662</v>
      </c>
      <c r="P11" s="305">
        <v>18.336001363072619</v>
      </c>
      <c r="Q11" s="302">
        <v>292.36810000000003</v>
      </c>
      <c r="R11" s="87">
        <v>35.996072503419981</v>
      </c>
      <c r="S11" s="64">
        <v>3024</v>
      </c>
      <c r="T11" s="64">
        <v>97</v>
      </c>
      <c r="U11" s="64">
        <v>3</v>
      </c>
      <c r="V11" s="64">
        <v>3</v>
      </c>
      <c r="W11" s="14">
        <v>3027</v>
      </c>
      <c r="X11" s="100">
        <v>8.9691315433043609E-2</v>
      </c>
      <c r="Y11" s="101">
        <v>8.865269891928243E-2</v>
      </c>
      <c r="Z11" s="102">
        <v>10784</v>
      </c>
      <c r="AA11" s="93">
        <v>0</v>
      </c>
      <c r="AB11" s="93">
        <v>0</v>
      </c>
      <c r="AC11" s="211">
        <v>0</v>
      </c>
      <c r="AD11" s="211">
        <v>0</v>
      </c>
      <c r="AE11" s="211">
        <v>0</v>
      </c>
      <c r="AJ11" s="324">
        <v>1.015185156878879</v>
      </c>
      <c r="AK11" s="324">
        <v>1.0455345347640397</v>
      </c>
      <c r="AL11" s="324">
        <v>1.1833600136307263</v>
      </c>
      <c r="AM11" s="324">
        <v>3.9236810000000002</v>
      </c>
    </row>
    <row r="12" spans="1:44" s="6" customFormat="1" x14ac:dyDescent="1.25">
      <c r="A12" s="99">
        <v>1</v>
      </c>
      <c r="B12" s="22">
        <v>8</v>
      </c>
      <c r="C12" s="83" t="s">
        <v>382</v>
      </c>
      <c r="D12" s="23" t="s">
        <v>21</v>
      </c>
      <c r="E12" s="23" t="s">
        <v>305</v>
      </c>
      <c r="F12" s="24">
        <v>16</v>
      </c>
      <c r="G12" s="21">
        <v>175236317.558016</v>
      </c>
      <c r="H12" s="21">
        <v>196694715.629388</v>
      </c>
      <c r="I12" s="21" t="s">
        <v>90</v>
      </c>
      <c r="J12" s="253">
        <v>89.2</v>
      </c>
      <c r="K12" s="21">
        <v>193875918</v>
      </c>
      <c r="L12" s="67">
        <v>200000000</v>
      </c>
      <c r="M12" s="68">
        <v>1014539</v>
      </c>
      <c r="N12" s="88">
        <v>1.4539</v>
      </c>
      <c r="O12" s="88">
        <v>4.7606000000000002</v>
      </c>
      <c r="P12" s="88">
        <v>17.996300000000002</v>
      </c>
      <c r="Q12" s="303">
        <v>145.34910000000002</v>
      </c>
      <c r="R12" s="88">
        <v>19.553690582959643</v>
      </c>
      <c r="S12" s="65">
        <v>411209</v>
      </c>
      <c r="T12" s="10">
        <v>92</v>
      </c>
      <c r="U12" s="10">
        <v>1056</v>
      </c>
      <c r="V12" s="10">
        <v>8</v>
      </c>
      <c r="W12" s="10">
        <v>412265</v>
      </c>
      <c r="X12" s="100">
        <v>12.515619247514923</v>
      </c>
      <c r="Y12" s="101">
        <v>12.370689621188724</v>
      </c>
      <c r="Z12" s="102">
        <v>10837</v>
      </c>
      <c r="AA12" s="93">
        <v>0</v>
      </c>
      <c r="AB12" s="93">
        <v>0</v>
      </c>
      <c r="AC12" s="211">
        <v>0</v>
      </c>
      <c r="AD12" s="211">
        <v>0</v>
      </c>
      <c r="AE12" s="211">
        <v>0</v>
      </c>
      <c r="AF12" s="9"/>
      <c r="AG12" s="9"/>
      <c r="AH12" s="9"/>
      <c r="AI12" s="9"/>
      <c r="AJ12" s="324">
        <v>1.0145390000000001</v>
      </c>
      <c r="AK12" s="324">
        <v>1.047606</v>
      </c>
      <c r="AL12" s="324">
        <v>1.1799630000000001</v>
      </c>
      <c r="AM12" s="324">
        <v>2.4534910000000005</v>
      </c>
      <c r="AN12" s="9"/>
      <c r="AO12" s="9"/>
      <c r="AP12" s="9"/>
      <c r="AQ12" s="9"/>
      <c r="AR12" s="9"/>
    </row>
    <row r="13" spans="1:44" s="6" customFormat="1" x14ac:dyDescent="1.25">
      <c r="A13" s="99">
        <v>3</v>
      </c>
      <c r="B13" s="19">
        <v>9</v>
      </c>
      <c r="C13" s="82" t="s">
        <v>383</v>
      </c>
      <c r="D13" s="12" t="s">
        <v>17</v>
      </c>
      <c r="E13" s="12" t="s">
        <v>305</v>
      </c>
      <c r="F13" s="13">
        <v>17</v>
      </c>
      <c r="G13" s="14">
        <v>8933198.3727020007</v>
      </c>
      <c r="H13" s="14">
        <v>8700397.8382229991</v>
      </c>
      <c r="I13" s="14" t="s">
        <v>91</v>
      </c>
      <c r="J13" s="252">
        <v>88.6</v>
      </c>
      <c r="K13" s="66">
        <v>8555091</v>
      </c>
      <c r="L13" s="66">
        <v>15000000</v>
      </c>
      <c r="M13" s="66">
        <v>1016985</v>
      </c>
      <c r="N13" s="305">
        <v>1.6985000000000001</v>
      </c>
      <c r="O13" s="305">
        <v>5.1059000000000001</v>
      </c>
      <c r="P13" s="305">
        <v>20.253899999999998</v>
      </c>
      <c r="Q13" s="302">
        <v>160.6242</v>
      </c>
      <c r="R13" s="87">
        <v>21.754970654627542</v>
      </c>
      <c r="S13" s="64">
        <v>5268</v>
      </c>
      <c r="T13" s="64">
        <v>90</v>
      </c>
      <c r="U13" s="64">
        <v>25</v>
      </c>
      <c r="V13" s="64">
        <v>10</v>
      </c>
      <c r="W13" s="14">
        <v>5293</v>
      </c>
      <c r="X13" s="100">
        <v>0.54156855994371722</v>
      </c>
      <c r="Y13" s="101">
        <v>0.53529724987344274</v>
      </c>
      <c r="Z13" s="102">
        <v>10845</v>
      </c>
      <c r="AA13" s="93">
        <v>0</v>
      </c>
      <c r="AB13" s="93">
        <v>0</v>
      </c>
      <c r="AC13" s="211">
        <v>0</v>
      </c>
      <c r="AD13" s="211">
        <v>0</v>
      </c>
      <c r="AE13" s="211">
        <v>0</v>
      </c>
      <c r="AJ13" s="324">
        <v>1.016985</v>
      </c>
      <c r="AK13" s="324">
        <v>1.051059</v>
      </c>
      <c r="AL13" s="324">
        <v>1.202539</v>
      </c>
      <c r="AM13" s="324">
        <v>2.6062419999999999</v>
      </c>
    </row>
    <row r="14" spans="1:44" s="6" customFormat="1" x14ac:dyDescent="1.25">
      <c r="A14" s="99">
        <v>16</v>
      </c>
      <c r="B14" s="22">
        <v>10</v>
      </c>
      <c r="C14" s="83" t="s">
        <v>384</v>
      </c>
      <c r="D14" s="23" t="s">
        <v>23</v>
      </c>
      <c r="E14" s="23" t="s">
        <v>305</v>
      </c>
      <c r="F14" s="24">
        <v>20</v>
      </c>
      <c r="G14" s="21">
        <v>17993562.713645</v>
      </c>
      <c r="H14" s="21">
        <v>9788277.4006140009</v>
      </c>
      <c r="I14" s="21" t="s">
        <v>92</v>
      </c>
      <c r="J14" s="253">
        <v>85.066666666666663</v>
      </c>
      <c r="K14" s="21">
        <v>9592601</v>
      </c>
      <c r="L14" s="67">
        <v>25000000</v>
      </c>
      <c r="M14" s="68">
        <v>1000000</v>
      </c>
      <c r="N14" s="88">
        <v>2.0398000000000001</v>
      </c>
      <c r="O14" s="88">
        <v>5.8116000000000003</v>
      </c>
      <c r="P14" s="88">
        <v>21.165099999999999</v>
      </c>
      <c r="Q14" s="303">
        <v>193.70699999999999</v>
      </c>
      <c r="R14" s="88">
        <v>27.325438871473356</v>
      </c>
      <c r="S14" s="65">
        <v>16241</v>
      </c>
      <c r="T14" s="10">
        <v>99</v>
      </c>
      <c r="U14" s="10">
        <v>18</v>
      </c>
      <c r="V14" s="10">
        <v>1</v>
      </c>
      <c r="W14" s="10">
        <v>16259</v>
      </c>
      <c r="X14" s="100">
        <v>0.67021367691723177</v>
      </c>
      <c r="Y14" s="101">
        <v>0.66245266918494483</v>
      </c>
      <c r="Z14" s="102">
        <v>10883</v>
      </c>
      <c r="AA14" s="93">
        <v>0</v>
      </c>
      <c r="AB14" s="93">
        <v>0</v>
      </c>
      <c r="AC14" s="211">
        <v>0</v>
      </c>
      <c r="AD14" s="211">
        <v>0</v>
      </c>
      <c r="AE14" s="211">
        <v>0</v>
      </c>
      <c r="AF14" s="9"/>
      <c r="AG14" s="9"/>
      <c r="AH14" s="9"/>
      <c r="AI14" s="9"/>
      <c r="AJ14" s="324">
        <v>1.0203979999999999</v>
      </c>
      <c r="AK14" s="324">
        <v>1.0581160000000001</v>
      </c>
      <c r="AL14" s="324">
        <v>1.211651</v>
      </c>
      <c r="AM14" s="324">
        <v>2.9370699999999998</v>
      </c>
      <c r="AN14" s="9"/>
      <c r="AO14" s="9"/>
      <c r="AP14" s="9"/>
      <c r="AQ14" s="9"/>
      <c r="AR14" s="9"/>
    </row>
    <row r="15" spans="1:44" s="6" customFormat="1" x14ac:dyDescent="1.25">
      <c r="A15" s="99">
        <v>102</v>
      </c>
      <c r="B15" s="19">
        <v>11</v>
      </c>
      <c r="C15" s="82" t="s">
        <v>385</v>
      </c>
      <c r="D15" s="12" t="s">
        <v>33</v>
      </c>
      <c r="E15" s="12" t="s">
        <v>305</v>
      </c>
      <c r="F15" s="13">
        <v>17</v>
      </c>
      <c r="G15" s="14">
        <v>357100</v>
      </c>
      <c r="H15" s="14">
        <v>846211.54650000005</v>
      </c>
      <c r="I15" s="14" t="s">
        <v>94</v>
      </c>
      <c r="J15" s="252">
        <v>84.166666666666671</v>
      </c>
      <c r="K15" s="66">
        <v>841290</v>
      </c>
      <c r="L15" s="66">
        <v>5000000</v>
      </c>
      <c r="M15" s="66">
        <v>1005850</v>
      </c>
      <c r="N15" s="305">
        <v>0.58499999999999996</v>
      </c>
      <c r="O15" s="305">
        <v>3.8284198805227647</v>
      </c>
      <c r="P15" s="305">
        <v>9.5988404712923128</v>
      </c>
      <c r="Q15" s="302">
        <v>117.77040000000001</v>
      </c>
      <c r="R15" s="87">
        <v>16.791027326732674</v>
      </c>
      <c r="S15" s="64">
        <v>21691</v>
      </c>
      <c r="T15" s="64">
        <v>38</v>
      </c>
      <c r="U15" s="64">
        <v>7</v>
      </c>
      <c r="V15" s="64">
        <v>62</v>
      </c>
      <c r="W15" s="14">
        <v>21698</v>
      </c>
      <c r="X15" s="100">
        <v>2.2239978667069237E-2</v>
      </c>
      <c r="Y15" s="101">
        <v>2.198244192566022E-2</v>
      </c>
      <c r="Z15" s="102">
        <v>10895</v>
      </c>
      <c r="AA15" s="93">
        <v>0</v>
      </c>
      <c r="AB15" s="93">
        <v>0</v>
      </c>
      <c r="AC15" s="211">
        <v>0</v>
      </c>
      <c r="AD15" s="211">
        <v>0</v>
      </c>
      <c r="AE15" s="211">
        <v>0</v>
      </c>
      <c r="AJ15" s="324">
        <v>1.0058499999999999</v>
      </c>
      <c r="AK15" s="324">
        <v>1.0382841988052276</v>
      </c>
      <c r="AL15" s="324">
        <v>1.0959884047129231</v>
      </c>
      <c r="AM15" s="324">
        <v>2.1777040000000003</v>
      </c>
    </row>
    <row r="16" spans="1:44" s="6" customFormat="1" x14ac:dyDescent="1.25">
      <c r="A16" s="99">
        <v>104</v>
      </c>
      <c r="B16" s="22">
        <v>12</v>
      </c>
      <c r="C16" s="83" t="s">
        <v>386</v>
      </c>
      <c r="D16" s="23" t="s">
        <v>345</v>
      </c>
      <c r="E16" s="23" t="s">
        <v>305</v>
      </c>
      <c r="F16" s="24">
        <v>15</v>
      </c>
      <c r="G16" s="21">
        <v>292663650.59318799</v>
      </c>
      <c r="H16" s="21">
        <v>303414521.547526</v>
      </c>
      <c r="I16" s="21" t="s">
        <v>95</v>
      </c>
      <c r="J16" s="253">
        <v>82.3</v>
      </c>
      <c r="K16" s="21">
        <v>298283663</v>
      </c>
      <c r="L16" s="67">
        <v>300000000</v>
      </c>
      <c r="M16" s="68">
        <v>1000000</v>
      </c>
      <c r="N16" s="88">
        <v>1.7202</v>
      </c>
      <c r="O16" s="88">
        <v>5.0613999999999999</v>
      </c>
      <c r="P16" s="88">
        <v>19.585100000000001</v>
      </c>
      <c r="Q16" s="303">
        <v>146.708</v>
      </c>
      <c r="R16" s="88">
        <v>21.391202916160388</v>
      </c>
      <c r="S16" s="65">
        <v>458884</v>
      </c>
      <c r="T16" s="10">
        <v>97</v>
      </c>
      <c r="U16" s="10">
        <v>416</v>
      </c>
      <c r="V16" s="10">
        <v>3</v>
      </c>
      <c r="W16" s="10">
        <v>459300</v>
      </c>
      <c r="X16" s="100">
        <v>20.355413051119978</v>
      </c>
      <c r="Y16" s="101">
        <v>20.119699392141417</v>
      </c>
      <c r="Z16" s="102">
        <v>10919</v>
      </c>
      <c r="AA16" s="93">
        <v>0</v>
      </c>
      <c r="AB16" s="93">
        <v>0</v>
      </c>
      <c r="AC16" s="211">
        <v>0</v>
      </c>
      <c r="AD16" s="211">
        <v>0</v>
      </c>
      <c r="AE16" s="211">
        <v>0</v>
      </c>
      <c r="AF16" s="9"/>
      <c r="AG16" s="9"/>
      <c r="AH16" s="9"/>
      <c r="AI16" s="9"/>
      <c r="AJ16" s="324">
        <v>1.0172019999999999</v>
      </c>
      <c r="AK16" s="324">
        <v>1.0506139999999999</v>
      </c>
      <c r="AL16" s="324">
        <v>1.195851</v>
      </c>
      <c r="AM16" s="324">
        <v>2.4670800000000002</v>
      </c>
      <c r="AN16" s="9"/>
      <c r="AO16" s="9"/>
      <c r="AP16" s="9"/>
      <c r="AQ16" s="9"/>
      <c r="AR16" s="9"/>
    </row>
    <row r="17" spans="1:44" s="6" customFormat="1" x14ac:dyDescent="1.25">
      <c r="A17" s="99">
        <v>105</v>
      </c>
      <c r="B17" s="19">
        <v>13</v>
      </c>
      <c r="C17" s="82" t="s">
        <v>387</v>
      </c>
      <c r="D17" s="12" t="s">
        <v>227</v>
      </c>
      <c r="E17" s="12" t="s">
        <v>259</v>
      </c>
      <c r="F17" s="13">
        <v>20</v>
      </c>
      <c r="G17" s="14">
        <v>53673752.806146003</v>
      </c>
      <c r="H17" s="14">
        <v>49981046.136862002</v>
      </c>
      <c r="I17" s="14" t="s">
        <v>96</v>
      </c>
      <c r="J17" s="252">
        <v>82.1</v>
      </c>
      <c r="K17" s="66">
        <v>49490174</v>
      </c>
      <c r="L17" s="66">
        <v>60000000</v>
      </c>
      <c r="M17" s="66">
        <v>1009919</v>
      </c>
      <c r="N17" s="305">
        <v>1.9201599456279976</v>
      </c>
      <c r="O17" s="305">
        <v>5.6685239388159321</v>
      </c>
      <c r="P17" s="305">
        <v>21.814249714904467</v>
      </c>
      <c r="Q17" s="302">
        <v>148.3466</v>
      </c>
      <c r="R17" s="87">
        <v>21.682816077953717</v>
      </c>
      <c r="S17" s="64">
        <v>44363</v>
      </c>
      <c r="T17" s="64">
        <v>95</v>
      </c>
      <c r="U17" s="64">
        <v>50</v>
      </c>
      <c r="V17" s="64">
        <v>5</v>
      </c>
      <c r="W17" s="14">
        <v>44413</v>
      </c>
      <c r="X17" s="100">
        <v>3.2839820150150074</v>
      </c>
      <c r="Y17" s="101">
        <v>3.2459538298421013</v>
      </c>
      <c r="Z17" s="102">
        <v>10915</v>
      </c>
      <c r="AA17" s="93">
        <v>0</v>
      </c>
      <c r="AB17" s="93">
        <v>0</v>
      </c>
      <c r="AC17" s="211">
        <v>0</v>
      </c>
      <c r="AD17" s="211">
        <v>0</v>
      </c>
      <c r="AE17" s="211">
        <v>0</v>
      </c>
      <c r="AJ17" s="324">
        <v>1.01920159945628</v>
      </c>
      <c r="AK17" s="324">
        <v>1.0566852393881594</v>
      </c>
      <c r="AL17" s="324">
        <v>1.2181424971490447</v>
      </c>
      <c r="AM17" s="324">
        <v>2.483466</v>
      </c>
    </row>
    <row r="18" spans="1:44" s="6" customFormat="1" x14ac:dyDescent="1.25">
      <c r="A18" s="99">
        <v>106</v>
      </c>
      <c r="B18" s="22">
        <v>14</v>
      </c>
      <c r="C18" s="83" t="s">
        <v>388</v>
      </c>
      <c r="D18" s="23" t="s">
        <v>20</v>
      </c>
      <c r="E18" s="23" t="s">
        <v>305</v>
      </c>
      <c r="F18" s="24">
        <v>15</v>
      </c>
      <c r="G18" s="21">
        <v>130397.700067</v>
      </c>
      <c r="H18" s="21">
        <v>211459.66395099999</v>
      </c>
      <c r="I18" s="21" t="s">
        <v>97</v>
      </c>
      <c r="J18" s="253">
        <v>82.2</v>
      </c>
      <c r="K18" s="21">
        <v>204211</v>
      </c>
      <c r="L18" s="67">
        <v>1000000</v>
      </c>
      <c r="M18" s="68">
        <v>1035496</v>
      </c>
      <c r="N18" s="88">
        <v>1.8091722012201419</v>
      </c>
      <c r="O18" s="88">
        <v>6.199449076686105</v>
      </c>
      <c r="P18" s="88">
        <v>21.674145163959157</v>
      </c>
      <c r="Q18" s="303">
        <v>146.70479999999998</v>
      </c>
      <c r="R18" s="88">
        <v>21.416759124087587</v>
      </c>
      <c r="S18" s="65">
        <v>119</v>
      </c>
      <c r="T18" s="10">
        <v>12</v>
      </c>
      <c r="U18" s="10">
        <v>4</v>
      </c>
      <c r="V18" s="10">
        <v>88</v>
      </c>
      <c r="W18" s="10">
        <v>123</v>
      </c>
      <c r="X18" s="100">
        <v>1.7550140858925043E-3</v>
      </c>
      <c r="Y18" s="101">
        <v>1.7346911972974299E-3</v>
      </c>
      <c r="Z18" s="102">
        <v>10920</v>
      </c>
      <c r="AA18" s="93">
        <v>0</v>
      </c>
      <c r="AB18" s="93">
        <v>0</v>
      </c>
      <c r="AC18" s="211">
        <v>0</v>
      </c>
      <c r="AD18" s="211">
        <v>0</v>
      </c>
      <c r="AE18" s="211">
        <v>0</v>
      </c>
      <c r="AF18" s="9"/>
      <c r="AG18" s="9"/>
      <c r="AH18" s="9"/>
      <c r="AI18" s="9"/>
      <c r="AJ18" s="324">
        <v>1.0180917220122014</v>
      </c>
      <c r="AK18" s="324">
        <v>1.061994490766861</v>
      </c>
      <c r="AL18" s="324">
        <v>1.2167414516395916</v>
      </c>
      <c r="AM18" s="324">
        <v>2.4670479999999997</v>
      </c>
      <c r="AN18" s="9"/>
      <c r="AO18" s="9"/>
      <c r="AP18" s="9"/>
      <c r="AQ18" s="9"/>
      <c r="AR18" s="9"/>
    </row>
    <row r="19" spans="1:44" s="6" customFormat="1" x14ac:dyDescent="1.25">
      <c r="A19" s="99">
        <v>110</v>
      </c>
      <c r="B19" s="19">
        <v>15</v>
      </c>
      <c r="C19" s="82" t="s">
        <v>389</v>
      </c>
      <c r="D19" s="12" t="s">
        <v>19</v>
      </c>
      <c r="E19" s="12" t="s">
        <v>259</v>
      </c>
      <c r="F19" s="13">
        <v>16</v>
      </c>
      <c r="G19" s="14">
        <v>1670572.0223660001</v>
      </c>
      <c r="H19" s="14">
        <v>1100025.339931</v>
      </c>
      <c r="I19" s="14" t="s">
        <v>98</v>
      </c>
      <c r="J19" s="252">
        <v>81.733333333333334</v>
      </c>
      <c r="K19" s="66">
        <v>1083461</v>
      </c>
      <c r="L19" s="66">
        <v>5000000</v>
      </c>
      <c r="M19" s="66">
        <v>1000000</v>
      </c>
      <c r="N19" s="305">
        <v>1.5289000000000001</v>
      </c>
      <c r="O19" s="305">
        <v>4.6334</v>
      </c>
      <c r="P19" s="305">
        <v>18.312200000000001</v>
      </c>
      <c r="Q19" s="302">
        <v>134.73310000000001</v>
      </c>
      <c r="R19" s="87">
        <v>19.781368678629693</v>
      </c>
      <c r="S19" s="64">
        <v>1219</v>
      </c>
      <c r="T19" s="64">
        <v>98</v>
      </c>
      <c r="U19" s="64">
        <v>5</v>
      </c>
      <c r="V19" s="64">
        <v>2</v>
      </c>
      <c r="W19" s="14">
        <v>1224</v>
      </c>
      <c r="X19" s="100">
        <v>7.4559088154973571E-2</v>
      </c>
      <c r="Y19" s="101">
        <v>7.3695701328335486E-2</v>
      </c>
      <c r="Z19" s="102">
        <v>10929</v>
      </c>
      <c r="AA19" s="93">
        <v>0</v>
      </c>
      <c r="AB19" s="93">
        <v>0</v>
      </c>
      <c r="AC19" s="211">
        <v>0</v>
      </c>
      <c r="AD19" s="211">
        <v>0</v>
      </c>
      <c r="AE19" s="211">
        <v>0</v>
      </c>
      <c r="AJ19" s="324">
        <v>1.0152890000000001</v>
      </c>
      <c r="AK19" s="324">
        <v>1.0463340000000001</v>
      </c>
      <c r="AL19" s="324">
        <v>1.183122</v>
      </c>
      <c r="AM19" s="324">
        <v>2.3473310000000001</v>
      </c>
    </row>
    <row r="20" spans="1:44" s="6" customFormat="1" x14ac:dyDescent="1.25">
      <c r="A20" s="99">
        <v>107</v>
      </c>
      <c r="B20" s="22">
        <v>16</v>
      </c>
      <c r="C20" s="83" t="s">
        <v>390</v>
      </c>
      <c r="D20" s="23" t="s">
        <v>55</v>
      </c>
      <c r="E20" s="23" t="s">
        <v>305</v>
      </c>
      <c r="F20" s="24">
        <v>17.2</v>
      </c>
      <c r="G20" s="21">
        <v>53872749.220257998</v>
      </c>
      <c r="H20" s="21">
        <v>48189873.045584001</v>
      </c>
      <c r="I20" s="21" t="s">
        <v>99</v>
      </c>
      <c r="J20" s="253">
        <v>82.466666666666669</v>
      </c>
      <c r="K20" s="21">
        <v>47789045</v>
      </c>
      <c r="L20" s="67">
        <v>70000000</v>
      </c>
      <c r="M20" s="68">
        <v>1008387</v>
      </c>
      <c r="N20" s="88">
        <v>1.7089351821123988</v>
      </c>
      <c r="O20" s="88">
        <v>5.1743811968303159</v>
      </c>
      <c r="P20" s="88">
        <v>19.537750354657739</v>
      </c>
      <c r="Q20" s="303">
        <v>147.8466</v>
      </c>
      <c r="R20" s="88">
        <v>21.513652384801937</v>
      </c>
      <c r="S20" s="65">
        <v>75692</v>
      </c>
      <c r="T20" s="10">
        <v>96</v>
      </c>
      <c r="U20" s="10">
        <v>72</v>
      </c>
      <c r="V20" s="10">
        <v>4</v>
      </c>
      <c r="W20" s="10">
        <v>75764</v>
      </c>
      <c r="X20" s="100">
        <v>3.1996232061342589</v>
      </c>
      <c r="Y20" s="101">
        <v>3.1625718875795057</v>
      </c>
      <c r="Z20" s="102">
        <v>10911</v>
      </c>
      <c r="AA20" s="93">
        <v>0</v>
      </c>
      <c r="AB20" s="93">
        <v>0</v>
      </c>
      <c r="AC20" s="211">
        <v>0</v>
      </c>
      <c r="AD20" s="211">
        <v>0</v>
      </c>
      <c r="AE20" s="211">
        <v>0</v>
      </c>
      <c r="AF20" s="9"/>
      <c r="AG20" s="9"/>
      <c r="AH20" s="9"/>
      <c r="AI20" s="9"/>
      <c r="AJ20" s="324">
        <v>1.0170893518211239</v>
      </c>
      <c r="AK20" s="324">
        <v>1.0517438119683031</v>
      </c>
      <c r="AL20" s="324">
        <v>1.1953775035465775</v>
      </c>
      <c r="AM20" s="324">
        <v>2.4784660000000001</v>
      </c>
      <c r="AN20" s="9"/>
      <c r="AO20" s="9"/>
      <c r="AP20" s="9"/>
      <c r="AQ20" s="9"/>
      <c r="AR20" s="9"/>
    </row>
    <row r="21" spans="1:44" s="6" customFormat="1" x14ac:dyDescent="1.25">
      <c r="A21" s="99">
        <v>108</v>
      </c>
      <c r="B21" s="19">
        <v>17</v>
      </c>
      <c r="C21" s="82" t="s">
        <v>391</v>
      </c>
      <c r="D21" s="12" t="s">
        <v>20</v>
      </c>
      <c r="E21" s="12" t="s">
        <v>305</v>
      </c>
      <c r="F21" s="13">
        <v>20</v>
      </c>
      <c r="G21" s="14">
        <v>279842.01152200002</v>
      </c>
      <c r="H21" s="14">
        <v>283905.49061199999</v>
      </c>
      <c r="I21" s="14" t="s">
        <v>100</v>
      </c>
      <c r="J21" s="252">
        <v>82.233333333333334</v>
      </c>
      <c r="K21" s="66">
        <v>281673</v>
      </c>
      <c r="L21" s="66">
        <v>3000000</v>
      </c>
      <c r="M21" s="66">
        <v>1007926</v>
      </c>
      <c r="N21" s="305">
        <v>1.5792201819859482</v>
      </c>
      <c r="O21" s="305">
        <v>5.0366421988887407</v>
      </c>
      <c r="P21" s="305">
        <v>20.459612858452921</v>
      </c>
      <c r="Q21" s="302">
        <v>144.2448</v>
      </c>
      <c r="R21" s="87">
        <v>21.04909931090393</v>
      </c>
      <c r="S21" s="64">
        <v>560</v>
      </c>
      <c r="T21" s="64">
        <v>60</v>
      </c>
      <c r="U21" s="64">
        <v>3</v>
      </c>
      <c r="V21" s="64">
        <v>40</v>
      </c>
      <c r="W21" s="14">
        <v>563</v>
      </c>
      <c r="X21" s="100">
        <v>1.1781399009546801E-2</v>
      </c>
      <c r="Y21" s="101">
        <v>1.164497158056501E-2</v>
      </c>
      <c r="Z21" s="102">
        <v>10923</v>
      </c>
      <c r="AA21" s="93">
        <v>0</v>
      </c>
      <c r="AB21" s="93">
        <v>0</v>
      </c>
      <c r="AC21" s="211">
        <v>0</v>
      </c>
      <c r="AD21" s="211">
        <v>0</v>
      </c>
      <c r="AE21" s="211">
        <v>0</v>
      </c>
      <c r="AJ21" s="324">
        <v>1.0157922018198595</v>
      </c>
      <c r="AK21" s="324">
        <v>1.0503664219888873</v>
      </c>
      <c r="AL21" s="324">
        <v>1.2045961285845292</v>
      </c>
      <c r="AM21" s="324">
        <v>2.4424479999999997</v>
      </c>
    </row>
    <row r="22" spans="1:44" s="6" customFormat="1" x14ac:dyDescent="1.25">
      <c r="A22" s="99">
        <v>113</v>
      </c>
      <c r="B22" s="22">
        <v>18</v>
      </c>
      <c r="C22" s="83" t="s">
        <v>392</v>
      </c>
      <c r="D22" s="23" t="s">
        <v>358</v>
      </c>
      <c r="E22" s="23" t="s">
        <v>305</v>
      </c>
      <c r="F22" s="24">
        <v>16</v>
      </c>
      <c r="G22" s="21">
        <v>27052793.934204001</v>
      </c>
      <c r="H22" s="21">
        <v>34270527.830859996</v>
      </c>
      <c r="I22" s="21" t="s">
        <v>101</v>
      </c>
      <c r="J22" s="253">
        <v>77.900000000000006</v>
      </c>
      <c r="K22" s="21">
        <v>33662193</v>
      </c>
      <c r="L22" s="67">
        <v>40000000</v>
      </c>
      <c r="M22" s="68">
        <v>1018071</v>
      </c>
      <c r="N22" s="88">
        <v>1.8081</v>
      </c>
      <c r="O22" s="88">
        <v>5.2054999999999998</v>
      </c>
      <c r="P22" s="88">
        <v>19.8355</v>
      </c>
      <c r="Q22" s="303">
        <v>174.416</v>
      </c>
      <c r="R22" s="88">
        <v>26.867676508344029</v>
      </c>
      <c r="S22" s="65">
        <v>61892</v>
      </c>
      <c r="T22" s="10">
        <v>100</v>
      </c>
      <c r="U22" s="10">
        <v>45</v>
      </c>
      <c r="V22" s="10">
        <v>0</v>
      </c>
      <c r="W22" s="10">
        <v>61937</v>
      </c>
      <c r="X22" s="100">
        <v>2.3702416003108833</v>
      </c>
      <c r="Y22" s="101">
        <v>2.3427944382774046</v>
      </c>
      <c r="Z22" s="102">
        <v>11008</v>
      </c>
      <c r="AA22" s="93">
        <v>0</v>
      </c>
      <c r="AB22" s="93">
        <v>0</v>
      </c>
      <c r="AC22" s="211">
        <v>0</v>
      </c>
      <c r="AD22" s="211">
        <v>0</v>
      </c>
      <c r="AE22" s="211">
        <v>0</v>
      </c>
      <c r="AF22" s="9"/>
      <c r="AG22" s="9"/>
      <c r="AH22" s="9"/>
      <c r="AI22" s="9"/>
      <c r="AJ22" s="324">
        <v>1.018081</v>
      </c>
      <c r="AK22" s="324">
        <v>1.052055</v>
      </c>
      <c r="AL22" s="324">
        <v>1.1983550000000001</v>
      </c>
      <c r="AM22" s="324">
        <v>2.7441599999999999</v>
      </c>
      <c r="AN22" s="9"/>
      <c r="AO22" s="9"/>
      <c r="AP22" s="9"/>
      <c r="AQ22" s="9"/>
      <c r="AR22" s="9"/>
    </row>
    <row r="23" spans="1:44" s="6" customFormat="1" x14ac:dyDescent="1.25">
      <c r="A23" s="99">
        <v>114</v>
      </c>
      <c r="B23" s="19">
        <v>19</v>
      </c>
      <c r="C23" s="82" t="s">
        <v>393</v>
      </c>
      <c r="D23" s="12" t="s">
        <v>33</v>
      </c>
      <c r="E23" s="12" t="s">
        <v>327</v>
      </c>
      <c r="F23" s="13">
        <v>16</v>
      </c>
      <c r="G23" s="14">
        <v>8289872</v>
      </c>
      <c r="H23" s="14">
        <v>8690152</v>
      </c>
      <c r="I23" s="14" t="s">
        <v>102</v>
      </c>
      <c r="J23" s="252">
        <v>77.566666666666663</v>
      </c>
      <c r="K23" s="66">
        <v>8690152</v>
      </c>
      <c r="L23" s="66">
        <v>50000000</v>
      </c>
      <c r="M23" s="66">
        <v>1000000</v>
      </c>
      <c r="N23" s="305">
        <v>1.5543</v>
      </c>
      <c r="O23" s="305">
        <v>4.6628999999999996</v>
      </c>
      <c r="P23" s="305">
        <v>18.003800000000002</v>
      </c>
      <c r="Q23" s="302">
        <v>128.5548</v>
      </c>
      <c r="R23" s="87">
        <v>19.888151267726688</v>
      </c>
      <c r="S23" s="64">
        <v>10628</v>
      </c>
      <c r="T23" s="64">
        <v>94</v>
      </c>
      <c r="U23" s="64">
        <v>47</v>
      </c>
      <c r="V23" s="64">
        <v>6</v>
      </c>
      <c r="W23" s="14">
        <v>10675</v>
      </c>
      <c r="X23" s="100">
        <v>0.56497216185226939</v>
      </c>
      <c r="Y23" s="101">
        <v>0.55842984039916088</v>
      </c>
      <c r="Z23" s="102">
        <v>11014</v>
      </c>
      <c r="AA23" s="93">
        <v>0</v>
      </c>
      <c r="AB23" s="93">
        <v>0</v>
      </c>
      <c r="AC23" s="211">
        <v>0</v>
      </c>
      <c r="AD23" s="211">
        <v>0</v>
      </c>
      <c r="AE23" s="211">
        <v>0</v>
      </c>
      <c r="AJ23" s="324">
        <v>1.0155430000000001</v>
      </c>
      <c r="AK23" s="324">
        <v>1.046629</v>
      </c>
      <c r="AL23" s="324">
        <v>1.1800380000000001</v>
      </c>
      <c r="AM23" s="324">
        <v>2.2855479999999999</v>
      </c>
    </row>
    <row r="24" spans="1:44" s="6" customFormat="1" x14ac:dyDescent="1.25">
      <c r="A24" s="99">
        <v>115</v>
      </c>
      <c r="B24" s="22">
        <v>20</v>
      </c>
      <c r="C24" s="83" t="s">
        <v>394</v>
      </c>
      <c r="D24" s="23" t="s">
        <v>25</v>
      </c>
      <c r="E24" s="23" t="s">
        <v>305</v>
      </c>
      <c r="F24" s="24">
        <v>20</v>
      </c>
      <c r="G24" s="21">
        <v>6660352.1356499996</v>
      </c>
      <c r="H24" s="21">
        <v>6821409.8976710001</v>
      </c>
      <c r="I24" s="21" t="s">
        <v>103</v>
      </c>
      <c r="J24" s="253">
        <v>75.333333333333343</v>
      </c>
      <c r="K24" s="21">
        <v>6800175</v>
      </c>
      <c r="L24" s="67">
        <v>10000000</v>
      </c>
      <c r="M24" s="68">
        <v>1003123</v>
      </c>
      <c r="N24" s="88">
        <v>1.8176274591078661</v>
      </c>
      <c r="O24" s="88">
        <v>5.5682596050086834</v>
      </c>
      <c r="P24" s="88">
        <v>22.530699359508333</v>
      </c>
      <c r="Q24" s="303">
        <v>136.88899999999998</v>
      </c>
      <c r="R24" s="88">
        <v>21.805327433628314</v>
      </c>
      <c r="S24" s="65">
        <v>6768</v>
      </c>
      <c r="T24" s="10">
        <v>68</v>
      </c>
      <c r="U24" s="10">
        <v>86</v>
      </c>
      <c r="V24" s="10">
        <v>32</v>
      </c>
      <c r="W24" s="10">
        <v>6854</v>
      </c>
      <c r="X24" s="100">
        <v>0.32081515997012305</v>
      </c>
      <c r="Y24" s="101">
        <v>0.31710015231970401</v>
      </c>
      <c r="Z24" s="102">
        <v>11049</v>
      </c>
      <c r="AA24" s="93">
        <v>0</v>
      </c>
      <c r="AB24" s="93">
        <v>0</v>
      </c>
      <c r="AC24" s="211">
        <v>0</v>
      </c>
      <c r="AD24" s="211">
        <v>0</v>
      </c>
      <c r="AE24" s="211">
        <v>0</v>
      </c>
      <c r="AF24" s="9"/>
      <c r="AG24" s="9"/>
      <c r="AH24" s="9"/>
      <c r="AI24" s="9"/>
      <c r="AJ24" s="324">
        <v>1.0181762745910787</v>
      </c>
      <c r="AK24" s="324">
        <v>1.0556825960500869</v>
      </c>
      <c r="AL24" s="324">
        <v>1.2253069935950833</v>
      </c>
      <c r="AM24" s="324">
        <v>2.3688899999999995</v>
      </c>
      <c r="AN24" s="9"/>
      <c r="AO24" s="9"/>
      <c r="AP24" s="9"/>
      <c r="AQ24" s="9"/>
      <c r="AR24" s="9"/>
    </row>
    <row r="25" spans="1:44" s="6" customFormat="1" x14ac:dyDescent="1.25">
      <c r="A25" s="99">
        <v>118</v>
      </c>
      <c r="B25" s="19">
        <v>21</v>
      </c>
      <c r="C25" s="82" t="s">
        <v>395</v>
      </c>
      <c r="D25" s="12" t="s">
        <v>33</v>
      </c>
      <c r="E25" s="12" t="s">
        <v>327</v>
      </c>
      <c r="F25" s="13">
        <v>17</v>
      </c>
      <c r="G25" s="14">
        <v>11997899</v>
      </c>
      <c r="H25" s="14">
        <v>13779085</v>
      </c>
      <c r="I25" s="14" t="s">
        <v>104</v>
      </c>
      <c r="J25" s="252">
        <v>73.099999999999994</v>
      </c>
      <c r="K25" s="66">
        <v>13779085</v>
      </c>
      <c r="L25" s="66">
        <v>60000000</v>
      </c>
      <c r="M25" s="66">
        <v>1000000</v>
      </c>
      <c r="N25" s="305">
        <v>1.6392</v>
      </c>
      <c r="O25" s="305">
        <v>4.9176000000000002</v>
      </c>
      <c r="P25" s="305">
        <v>19.0078</v>
      </c>
      <c r="Q25" s="302">
        <v>122.83880000000001</v>
      </c>
      <c r="R25" s="87">
        <v>20.165056087551303</v>
      </c>
      <c r="S25" s="64">
        <v>5068</v>
      </c>
      <c r="T25" s="64">
        <v>85</v>
      </c>
      <c r="U25" s="64">
        <v>72</v>
      </c>
      <c r="V25" s="64">
        <v>15</v>
      </c>
      <c r="W25" s="14">
        <v>5140</v>
      </c>
      <c r="X25" s="100">
        <v>0.81004869682919323</v>
      </c>
      <c r="Y25" s="101">
        <v>0.80066841347159667</v>
      </c>
      <c r="Z25" s="102">
        <v>11075</v>
      </c>
      <c r="AA25" s="93">
        <v>0</v>
      </c>
      <c r="AB25" s="93">
        <v>0</v>
      </c>
      <c r="AC25" s="211">
        <v>0</v>
      </c>
      <c r="AD25" s="211">
        <v>0</v>
      </c>
      <c r="AE25" s="211">
        <v>0</v>
      </c>
      <c r="AJ25" s="324">
        <v>1.016392</v>
      </c>
      <c r="AK25" s="324">
        <v>1.0491760000000001</v>
      </c>
      <c r="AL25" s="324">
        <v>1.190078</v>
      </c>
      <c r="AM25" s="324">
        <v>2.2283879999999998</v>
      </c>
    </row>
    <row r="26" spans="1:44" s="6" customFormat="1" x14ac:dyDescent="1.25">
      <c r="A26" s="99">
        <v>121</v>
      </c>
      <c r="B26" s="22">
        <v>22</v>
      </c>
      <c r="C26" s="83" t="s">
        <v>396</v>
      </c>
      <c r="D26" s="23" t="s">
        <v>48</v>
      </c>
      <c r="E26" s="23" t="s">
        <v>305</v>
      </c>
      <c r="F26" s="24">
        <v>15</v>
      </c>
      <c r="G26" s="21">
        <v>37803190</v>
      </c>
      <c r="H26" s="21">
        <v>37553203</v>
      </c>
      <c r="I26" s="21" t="s">
        <v>105</v>
      </c>
      <c r="J26" s="253">
        <v>70.566666666666663</v>
      </c>
      <c r="K26" s="21">
        <v>37553203</v>
      </c>
      <c r="L26" s="67">
        <v>50000000</v>
      </c>
      <c r="M26" s="68">
        <v>1000000</v>
      </c>
      <c r="N26" s="88">
        <v>1.6275999999999999</v>
      </c>
      <c r="O26" s="88">
        <v>4.8820000000000006</v>
      </c>
      <c r="P26" s="88">
        <v>18.8551</v>
      </c>
      <c r="Q26" s="303">
        <v>117.7937</v>
      </c>
      <c r="R26" s="88">
        <v>20.031049598488426</v>
      </c>
      <c r="S26" s="65">
        <v>60519</v>
      </c>
      <c r="T26" s="10">
        <v>94</v>
      </c>
      <c r="U26" s="10">
        <v>67</v>
      </c>
      <c r="V26" s="10">
        <v>6</v>
      </c>
      <c r="W26" s="10">
        <v>60586</v>
      </c>
      <c r="X26" s="100">
        <v>2.4414434043716526</v>
      </c>
      <c r="Y26" s="101">
        <v>2.4131717325274966</v>
      </c>
      <c r="Z26" s="102">
        <v>11090</v>
      </c>
      <c r="AA26" s="93">
        <v>0</v>
      </c>
      <c r="AB26" s="93">
        <v>0</v>
      </c>
      <c r="AC26" s="211">
        <v>0</v>
      </c>
      <c r="AD26" s="211">
        <v>0</v>
      </c>
      <c r="AE26" s="211">
        <v>0</v>
      </c>
      <c r="AF26" s="9"/>
      <c r="AG26" s="9"/>
      <c r="AH26" s="9"/>
      <c r="AI26" s="9"/>
      <c r="AJ26" s="324">
        <v>1.016276</v>
      </c>
      <c r="AK26" s="324">
        <v>1.0488200000000001</v>
      </c>
      <c r="AL26" s="324">
        <v>1.1885509999999999</v>
      </c>
      <c r="AM26" s="324">
        <v>2.177937</v>
      </c>
      <c r="AN26" s="9"/>
      <c r="AO26" s="9"/>
      <c r="AP26" s="9"/>
      <c r="AQ26" s="9"/>
      <c r="AR26" s="9"/>
    </row>
    <row r="27" spans="1:44" s="6" customFormat="1" x14ac:dyDescent="1.25">
      <c r="A27" s="99">
        <v>123</v>
      </c>
      <c r="B27" s="19">
        <v>23</v>
      </c>
      <c r="C27" s="82" t="s">
        <v>397</v>
      </c>
      <c r="D27" s="12" t="s">
        <v>51</v>
      </c>
      <c r="E27" s="12" t="s">
        <v>305</v>
      </c>
      <c r="F27" s="13">
        <v>17</v>
      </c>
      <c r="G27" s="14">
        <v>152938050.485659</v>
      </c>
      <c r="H27" s="14">
        <v>136138574.89236501</v>
      </c>
      <c r="I27" s="14" t="s">
        <v>106</v>
      </c>
      <c r="J27" s="252">
        <v>69.866666666666674</v>
      </c>
      <c r="K27" s="66">
        <v>135741951</v>
      </c>
      <c r="L27" s="66">
        <v>200000000</v>
      </c>
      <c r="M27" s="66">
        <v>1002922</v>
      </c>
      <c r="N27" s="305">
        <v>1.5813055518713495</v>
      </c>
      <c r="O27" s="305">
        <v>4.6583686889374576</v>
      </c>
      <c r="P27" s="305">
        <v>19.27550628363031</v>
      </c>
      <c r="Q27" s="302">
        <v>126.11149999999999</v>
      </c>
      <c r="R27" s="87">
        <v>21.660372137404575</v>
      </c>
      <c r="S27" s="64">
        <v>220821</v>
      </c>
      <c r="T27" s="64">
        <v>99</v>
      </c>
      <c r="U27" s="64">
        <v>200</v>
      </c>
      <c r="V27" s="64">
        <v>1</v>
      </c>
      <c r="W27" s="14">
        <v>221021</v>
      </c>
      <c r="X27" s="100">
        <v>9.3215518026859812</v>
      </c>
      <c r="Y27" s="101">
        <v>9.213609159751087</v>
      </c>
      <c r="Z27" s="102">
        <v>11098</v>
      </c>
      <c r="AA27" s="93">
        <v>0</v>
      </c>
      <c r="AB27" s="93">
        <v>0</v>
      </c>
      <c r="AC27" s="211">
        <v>0</v>
      </c>
      <c r="AD27" s="211">
        <v>0</v>
      </c>
      <c r="AE27" s="211">
        <v>0</v>
      </c>
      <c r="AJ27" s="324">
        <v>1.0158130555187135</v>
      </c>
      <c r="AK27" s="324">
        <v>1.0465836868893745</v>
      </c>
      <c r="AL27" s="324">
        <v>1.1927550628363031</v>
      </c>
      <c r="AM27" s="324">
        <v>2.2611150000000002</v>
      </c>
    </row>
    <row r="28" spans="1:44" s="6" customFormat="1" x14ac:dyDescent="1.25">
      <c r="A28" s="99">
        <v>130</v>
      </c>
      <c r="B28" s="22">
        <v>24</v>
      </c>
      <c r="C28" s="83" t="s">
        <v>398</v>
      </c>
      <c r="D28" s="23" t="s">
        <v>44</v>
      </c>
      <c r="E28" s="23" t="s">
        <v>305</v>
      </c>
      <c r="F28" s="24">
        <v>17</v>
      </c>
      <c r="G28" s="21">
        <v>145649446.36068401</v>
      </c>
      <c r="H28" s="21">
        <v>146449728.70677599</v>
      </c>
      <c r="I28" s="21" t="s">
        <v>107</v>
      </c>
      <c r="J28" s="253">
        <v>63.133333333333333</v>
      </c>
      <c r="K28" s="21">
        <v>145448765</v>
      </c>
      <c r="L28" s="67">
        <v>150000000</v>
      </c>
      <c r="M28" s="68">
        <v>1006882</v>
      </c>
      <c r="N28" s="88">
        <v>1.455548365713925</v>
      </c>
      <c r="O28" s="88">
        <v>5.1343998539520266</v>
      </c>
      <c r="P28" s="88">
        <v>19.216857497722618</v>
      </c>
      <c r="Q28" s="303">
        <v>93.963799999999992</v>
      </c>
      <c r="R28" s="88">
        <v>17.860067581837381</v>
      </c>
      <c r="S28" s="65">
        <v>151912</v>
      </c>
      <c r="T28" s="10">
        <v>99</v>
      </c>
      <c r="U28" s="10">
        <v>92</v>
      </c>
      <c r="V28" s="10">
        <v>1</v>
      </c>
      <c r="W28" s="10">
        <v>152004</v>
      </c>
      <c r="X28" s="100">
        <v>10.027567379112332</v>
      </c>
      <c r="Y28" s="101">
        <v>9.911449146008998</v>
      </c>
      <c r="Z28" s="102">
        <v>11142</v>
      </c>
      <c r="AA28" s="93">
        <v>0</v>
      </c>
      <c r="AB28" s="93">
        <v>0</v>
      </c>
      <c r="AC28" s="211">
        <v>0</v>
      </c>
      <c r="AD28" s="211">
        <v>0</v>
      </c>
      <c r="AE28" s="211">
        <v>0</v>
      </c>
      <c r="AF28" s="9"/>
      <c r="AG28" s="9"/>
      <c r="AH28" s="9"/>
      <c r="AI28" s="9"/>
      <c r="AJ28" s="324">
        <v>1.0145554836571393</v>
      </c>
      <c r="AK28" s="324">
        <v>1.0513439985395203</v>
      </c>
      <c r="AL28" s="324">
        <v>1.1921685749772262</v>
      </c>
      <c r="AM28" s="324">
        <v>1.939638</v>
      </c>
      <c r="AN28" s="9"/>
      <c r="AO28" s="9"/>
      <c r="AP28" s="9"/>
      <c r="AQ28" s="9"/>
      <c r="AR28" s="9"/>
    </row>
    <row r="29" spans="1:44" s="6" customFormat="1" x14ac:dyDescent="1.25">
      <c r="A29" s="99">
        <v>132</v>
      </c>
      <c r="B29" s="19">
        <v>25</v>
      </c>
      <c r="C29" s="82" t="s">
        <v>399</v>
      </c>
      <c r="D29" s="12" t="s">
        <v>237</v>
      </c>
      <c r="E29" s="12" t="s">
        <v>259</v>
      </c>
      <c r="F29" s="13">
        <v>10</v>
      </c>
      <c r="G29" s="14">
        <v>20464527.607868999</v>
      </c>
      <c r="H29" s="14">
        <v>28611569.915778998</v>
      </c>
      <c r="I29" s="14" t="s">
        <v>108</v>
      </c>
      <c r="J29" s="252">
        <v>62.93333333333333</v>
      </c>
      <c r="K29" s="66">
        <v>28227952</v>
      </c>
      <c r="L29" s="66">
        <v>40000000</v>
      </c>
      <c r="M29" s="66">
        <v>1000000</v>
      </c>
      <c r="N29" s="305">
        <v>1.359</v>
      </c>
      <c r="O29" s="305">
        <v>4.077</v>
      </c>
      <c r="P29" s="305">
        <v>16.680199999999999</v>
      </c>
      <c r="Q29" s="302">
        <v>116.10659999999999</v>
      </c>
      <c r="R29" s="87">
        <v>22.138970338983047</v>
      </c>
      <c r="S29" s="64">
        <v>31921</v>
      </c>
      <c r="T29" s="64">
        <v>93</v>
      </c>
      <c r="U29" s="64">
        <v>52</v>
      </c>
      <c r="V29" s="64">
        <v>7</v>
      </c>
      <c r="W29" s="14">
        <v>31973</v>
      </c>
      <c r="X29" s="100">
        <v>1.840333193796603</v>
      </c>
      <c r="Y29" s="101">
        <v>1.8190223184161778</v>
      </c>
      <c r="Z29" s="102">
        <v>11145</v>
      </c>
      <c r="AA29" s="93">
        <v>0</v>
      </c>
      <c r="AB29" s="93">
        <v>0</v>
      </c>
      <c r="AC29" s="211">
        <v>0</v>
      </c>
      <c r="AD29" s="211">
        <v>0</v>
      </c>
      <c r="AE29" s="211">
        <v>0</v>
      </c>
      <c r="AJ29" s="324">
        <v>1.01359</v>
      </c>
      <c r="AK29" s="324">
        <v>1.04077</v>
      </c>
      <c r="AL29" s="324">
        <v>1.1668020000000001</v>
      </c>
      <c r="AM29" s="324">
        <v>2.1610659999999999</v>
      </c>
    </row>
    <row r="30" spans="1:44" s="6" customFormat="1" x14ac:dyDescent="1.25">
      <c r="A30" s="99">
        <v>136</v>
      </c>
      <c r="B30" s="22">
        <v>26</v>
      </c>
      <c r="C30" s="83" t="s">
        <v>400</v>
      </c>
      <c r="D30" s="23" t="s">
        <v>51</v>
      </c>
      <c r="E30" s="23" t="s">
        <v>305</v>
      </c>
      <c r="F30" s="24">
        <v>17</v>
      </c>
      <c r="G30" s="21">
        <v>5742510.0756109999</v>
      </c>
      <c r="H30" s="21">
        <v>4680929.0040180003</v>
      </c>
      <c r="I30" s="21" t="s">
        <v>109</v>
      </c>
      <c r="J30" s="253">
        <v>60.966666666666669</v>
      </c>
      <c r="K30" s="21">
        <v>4560060</v>
      </c>
      <c r="L30" s="67">
        <v>10000000</v>
      </c>
      <c r="M30" s="68">
        <v>1026506</v>
      </c>
      <c r="N30" s="88">
        <v>1.107995315471846</v>
      </c>
      <c r="O30" s="88">
        <v>5.2631836885118961</v>
      </c>
      <c r="P30" s="88">
        <v>19.479041974443568</v>
      </c>
      <c r="Q30" s="303">
        <v>99.502900000000011</v>
      </c>
      <c r="R30" s="88">
        <v>19.585043193001642</v>
      </c>
      <c r="S30" s="65">
        <v>3915</v>
      </c>
      <c r="T30" s="10">
        <v>59</v>
      </c>
      <c r="U30" s="10">
        <v>12</v>
      </c>
      <c r="V30" s="10">
        <v>41</v>
      </c>
      <c r="W30" s="10">
        <v>3927</v>
      </c>
      <c r="X30" s="100">
        <v>0.19100990500725046</v>
      </c>
      <c r="Y30" s="101">
        <v>0.18879802930139594</v>
      </c>
      <c r="Z30" s="102">
        <v>11158</v>
      </c>
      <c r="AA30" s="93">
        <v>0</v>
      </c>
      <c r="AB30" s="93">
        <v>0</v>
      </c>
      <c r="AC30" s="211">
        <v>0</v>
      </c>
      <c r="AD30" s="211">
        <v>0</v>
      </c>
      <c r="AE30" s="211">
        <v>0</v>
      </c>
      <c r="AF30" s="9"/>
      <c r="AG30" s="9"/>
      <c r="AH30" s="9"/>
      <c r="AI30" s="9"/>
      <c r="AJ30" s="324">
        <v>1.0110799531547185</v>
      </c>
      <c r="AK30" s="324">
        <v>1.0526318368851189</v>
      </c>
      <c r="AL30" s="324">
        <v>1.1947904197444357</v>
      </c>
      <c r="AM30" s="324">
        <v>1.9950290000000002</v>
      </c>
      <c r="AN30" s="9"/>
      <c r="AO30" s="9"/>
      <c r="AP30" s="9"/>
      <c r="AQ30" s="9"/>
      <c r="AR30" s="9"/>
    </row>
    <row r="31" spans="1:44" s="6" customFormat="1" x14ac:dyDescent="1.25">
      <c r="A31" s="99">
        <v>138</v>
      </c>
      <c r="B31" s="19">
        <v>27</v>
      </c>
      <c r="C31" s="82" t="s">
        <v>401</v>
      </c>
      <c r="D31" s="12" t="s">
        <v>19</v>
      </c>
      <c r="E31" s="12" t="s">
        <v>305</v>
      </c>
      <c r="F31" s="13">
        <v>18</v>
      </c>
      <c r="G31" s="14">
        <v>7103082.8980090003</v>
      </c>
      <c r="H31" s="14">
        <v>8826450.0025249999</v>
      </c>
      <c r="I31" s="14" t="s">
        <v>110</v>
      </c>
      <c r="J31" s="252">
        <v>60.733333333333334</v>
      </c>
      <c r="K31" s="66">
        <v>8759675</v>
      </c>
      <c r="L31" s="66">
        <v>10000000</v>
      </c>
      <c r="M31" s="66">
        <v>1007623</v>
      </c>
      <c r="N31" s="305">
        <v>1.4444226178783386</v>
      </c>
      <c r="O31" s="305">
        <v>4.5190999999999999</v>
      </c>
      <c r="P31" s="305">
        <v>17.402100000000001</v>
      </c>
      <c r="Q31" s="302">
        <v>112.2727</v>
      </c>
      <c r="R31" s="87">
        <v>22.183409440175634</v>
      </c>
      <c r="S31" s="64">
        <v>6493</v>
      </c>
      <c r="T31" s="64">
        <v>88</v>
      </c>
      <c r="U31" s="64">
        <v>38</v>
      </c>
      <c r="V31" s="64">
        <v>12</v>
      </c>
      <c r="W31" s="14">
        <v>6531</v>
      </c>
      <c r="X31" s="100">
        <v>0.53720563606215699</v>
      </c>
      <c r="Y31" s="101">
        <v>0.53098484821657943</v>
      </c>
      <c r="Z31" s="102">
        <v>11161</v>
      </c>
      <c r="AA31" s="93">
        <v>0</v>
      </c>
      <c r="AB31" s="93">
        <v>0</v>
      </c>
      <c r="AC31" s="211">
        <v>0</v>
      </c>
      <c r="AD31" s="211">
        <v>0</v>
      </c>
      <c r="AE31" s="211">
        <v>0</v>
      </c>
      <c r="AJ31" s="324">
        <v>1.0144442261787834</v>
      </c>
      <c r="AK31" s="324">
        <v>1.045191</v>
      </c>
      <c r="AL31" s="324">
        <v>1.174021</v>
      </c>
      <c r="AM31" s="324">
        <v>2.1227270000000003</v>
      </c>
    </row>
    <row r="32" spans="1:44" s="6" customFormat="1" x14ac:dyDescent="1.25">
      <c r="A32" s="99">
        <v>139</v>
      </c>
      <c r="B32" s="22">
        <v>28</v>
      </c>
      <c r="C32" s="83" t="s">
        <v>402</v>
      </c>
      <c r="D32" s="23" t="s">
        <v>260</v>
      </c>
      <c r="E32" s="23" t="s">
        <v>305</v>
      </c>
      <c r="F32" s="24">
        <v>16</v>
      </c>
      <c r="G32" s="21">
        <v>15837263.996680999</v>
      </c>
      <c r="H32" s="21">
        <v>25039521.935936999</v>
      </c>
      <c r="I32" s="21" t="s">
        <v>111</v>
      </c>
      <c r="J32" s="253">
        <v>59.333333333333336</v>
      </c>
      <c r="K32" s="21">
        <v>24662457</v>
      </c>
      <c r="L32" s="67">
        <v>25000000</v>
      </c>
      <c r="M32" s="68">
        <v>1015289</v>
      </c>
      <c r="N32" s="88">
        <v>1.5289000000000001</v>
      </c>
      <c r="O32" s="88">
        <v>4.5865</v>
      </c>
      <c r="P32" s="88">
        <v>17.966799999999999</v>
      </c>
      <c r="Q32" s="303">
        <v>93.146900000000002</v>
      </c>
      <c r="R32" s="88">
        <v>18.838698876404493</v>
      </c>
      <c r="S32" s="65">
        <v>9246</v>
      </c>
      <c r="T32" s="10">
        <v>92</v>
      </c>
      <c r="U32" s="10">
        <v>101</v>
      </c>
      <c r="V32" s="10">
        <v>8</v>
      </c>
      <c r="W32" s="10">
        <v>9347</v>
      </c>
      <c r="X32" s="100">
        <v>1.5932564415226345</v>
      </c>
      <c r="Y32" s="101">
        <v>1.5748066903640943</v>
      </c>
      <c r="Z32" s="102">
        <v>11168</v>
      </c>
      <c r="AA32" s="93">
        <v>0</v>
      </c>
      <c r="AB32" s="93">
        <v>0</v>
      </c>
      <c r="AC32" s="211">
        <v>0</v>
      </c>
      <c r="AD32" s="211">
        <v>0</v>
      </c>
      <c r="AE32" s="211">
        <v>0</v>
      </c>
      <c r="AF32" s="9"/>
      <c r="AG32" s="9"/>
      <c r="AH32" s="9"/>
      <c r="AI32" s="9"/>
      <c r="AJ32" s="324">
        <v>1.0152890000000001</v>
      </c>
      <c r="AK32" s="324">
        <v>1.045865</v>
      </c>
      <c r="AL32" s="324">
        <v>1.1796679999999999</v>
      </c>
      <c r="AM32" s="324">
        <v>1.9314689999999999</v>
      </c>
      <c r="AN32" s="9"/>
      <c r="AO32" s="9"/>
      <c r="AP32" s="9"/>
      <c r="AQ32" s="9"/>
      <c r="AR32" s="9"/>
    </row>
    <row r="33" spans="1:44" s="6" customFormat="1" x14ac:dyDescent="1.25">
      <c r="A33" s="99">
        <v>150</v>
      </c>
      <c r="B33" s="19" t="s">
        <v>363</v>
      </c>
      <c r="C33" s="82" t="s">
        <v>403</v>
      </c>
      <c r="D33" s="12" t="s">
        <v>25</v>
      </c>
      <c r="E33" s="12" t="s">
        <v>305</v>
      </c>
      <c r="F33" s="13">
        <v>17</v>
      </c>
      <c r="G33" s="14">
        <v>6122</v>
      </c>
      <c r="H33" s="14">
        <v>6122</v>
      </c>
      <c r="I33" s="14" t="s">
        <v>234</v>
      </c>
      <c r="J33" s="252">
        <v>54.333333333333336</v>
      </c>
      <c r="K33" s="66">
        <v>5126</v>
      </c>
      <c r="L33" s="66">
        <v>500000</v>
      </c>
      <c r="M33" s="66">
        <v>1138851</v>
      </c>
      <c r="N33" s="305">
        <v>0</v>
      </c>
      <c r="O33" s="305">
        <v>0</v>
      </c>
      <c r="P33" s="305">
        <v>0</v>
      </c>
      <c r="Q33" s="302">
        <v>30.914300000000001</v>
      </c>
      <c r="R33" s="87">
        <v>6.827698159509203</v>
      </c>
      <c r="S33" s="64">
        <v>68</v>
      </c>
      <c r="T33" s="64">
        <v>2</v>
      </c>
      <c r="U33" s="64">
        <v>1</v>
      </c>
      <c r="V33" s="64">
        <v>98</v>
      </c>
      <c r="W33" s="14">
        <v>69</v>
      </c>
      <c r="X33" s="100">
        <v>8.4682787196739217E-6</v>
      </c>
      <c r="Y33" s="101">
        <v>8.3702168941903652E-6</v>
      </c>
      <c r="Z33" s="102">
        <v>11198</v>
      </c>
      <c r="AA33" s="93">
        <v>0</v>
      </c>
      <c r="AB33" s="93">
        <v>0</v>
      </c>
      <c r="AC33" s="211">
        <v>0</v>
      </c>
      <c r="AD33" s="211">
        <v>0</v>
      </c>
      <c r="AE33" s="211">
        <v>0</v>
      </c>
      <c r="AJ33" s="324">
        <v>1</v>
      </c>
      <c r="AK33" s="324">
        <v>1</v>
      </c>
      <c r="AL33" s="324">
        <v>1</v>
      </c>
      <c r="AM33" s="324">
        <v>1.3091429999999999</v>
      </c>
    </row>
    <row r="34" spans="1:44" s="6" customFormat="1" x14ac:dyDescent="1.25">
      <c r="A34" s="99">
        <v>154</v>
      </c>
      <c r="B34" s="22">
        <v>30</v>
      </c>
      <c r="C34" s="83" t="s">
        <v>404</v>
      </c>
      <c r="D34" s="23" t="s">
        <v>49</v>
      </c>
      <c r="E34" s="23" t="s">
        <v>259</v>
      </c>
      <c r="F34" s="24">
        <v>20</v>
      </c>
      <c r="G34" s="21">
        <v>3430794.1032199999</v>
      </c>
      <c r="H34" s="21">
        <v>3953799.8987179999</v>
      </c>
      <c r="I34" s="21" t="s">
        <v>235</v>
      </c>
      <c r="J34" s="253">
        <v>54.233333333333334</v>
      </c>
      <c r="K34" s="21">
        <v>3918043</v>
      </c>
      <c r="L34" s="67">
        <v>5000000</v>
      </c>
      <c r="M34" s="68">
        <v>1009126</v>
      </c>
      <c r="N34" s="88">
        <v>1.7674700681579902</v>
      </c>
      <c r="O34" s="88">
        <v>5.3024102044739712</v>
      </c>
      <c r="P34" s="88">
        <v>20.924740815319396</v>
      </c>
      <c r="Q34" s="303">
        <v>103.7805</v>
      </c>
      <c r="R34" s="88">
        <v>22.963110018438844</v>
      </c>
      <c r="S34" s="65">
        <v>996</v>
      </c>
      <c r="T34" s="10">
        <v>23</v>
      </c>
      <c r="U34" s="10">
        <v>42</v>
      </c>
      <c r="V34" s="10">
        <v>77</v>
      </c>
      <c r="W34" s="10">
        <v>1038</v>
      </c>
      <c r="X34" s="100">
        <v>6.2894742691582697E-2</v>
      </c>
      <c r="Y34" s="101">
        <v>6.2166427825501788E-2</v>
      </c>
      <c r="Z34" s="102">
        <v>11217</v>
      </c>
      <c r="AA34" s="93">
        <v>0</v>
      </c>
      <c r="AB34" s="93">
        <v>0</v>
      </c>
      <c r="AC34" s="211">
        <v>0</v>
      </c>
      <c r="AD34" s="211">
        <v>0</v>
      </c>
      <c r="AE34" s="211">
        <v>0</v>
      </c>
      <c r="AF34" s="9"/>
      <c r="AG34" s="9"/>
      <c r="AH34" s="9"/>
      <c r="AI34" s="9"/>
      <c r="AJ34" s="324">
        <v>1.0176747006815798</v>
      </c>
      <c r="AK34" s="324">
        <v>1.0530241020447397</v>
      </c>
      <c r="AL34" s="324">
        <v>1.2092474081531939</v>
      </c>
      <c r="AM34" s="324">
        <v>2.0378050000000001</v>
      </c>
      <c r="AN34" s="9"/>
      <c r="AO34" s="9"/>
      <c r="AP34" s="9"/>
      <c r="AQ34" s="9"/>
      <c r="AR34" s="9"/>
    </row>
    <row r="35" spans="1:44" s="6" customFormat="1" x14ac:dyDescent="1.25">
      <c r="A35" s="99">
        <v>164</v>
      </c>
      <c r="B35" s="19">
        <v>31</v>
      </c>
      <c r="C35" s="82" t="s">
        <v>405</v>
      </c>
      <c r="D35" s="12" t="s">
        <v>53</v>
      </c>
      <c r="E35" s="12" t="s">
        <v>18</v>
      </c>
      <c r="F35" s="13">
        <v>15</v>
      </c>
      <c r="G35" s="14">
        <v>7551.2376610000001</v>
      </c>
      <c r="H35" s="14">
        <v>7551.2376610000001</v>
      </c>
      <c r="I35" s="14" t="s">
        <v>173</v>
      </c>
      <c r="J35" s="252">
        <v>50.133333333333333</v>
      </c>
      <c r="K35" s="66">
        <v>7503</v>
      </c>
      <c r="L35" s="66">
        <v>50000</v>
      </c>
      <c r="M35" s="66">
        <v>1006429</v>
      </c>
      <c r="N35" s="305">
        <v>0</v>
      </c>
      <c r="O35" s="305">
        <v>0</v>
      </c>
      <c r="P35" s="305">
        <v>9.7408700674735496</v>
      </c>
      <c r="Q35" s="302">
        <v>52.027599999999993</v>
      </c>
      <c r="R35" s="87">
        <v>12.453414893617019</v>
      </c>
      <c r="S35" s="64">
        <v>31</v>
      </c>
      <c r="T35" s="64">
        <v>19</v>
      </c>
      <c r="U35" s="64">
        <v>7</v>
      </c>
      <c r="V35" s="64">
        <v>81</v>
      </c>
      <c r="W35" s="14">
        <v>38</v>
      </c>
      <c r="X35" s="100">
        <v>9.9230130565590075E-5</v>
      </c>
      <c r="Y35" s="101">
        <v>9.8081055521139008E-5</v>
      </c>
      <c r="Z35" s="102">
        <v>11256</v>
      </c>
      <c r="AA35" s="93">
        <v>0</v>
      </c>
      <c r="AB35" s="93">
        <v>0</v>
      </c>
      <c r="AC35" s="211">
        <v>0</v>
      </c>
      <c r="AD35" s="211">
        <v>0</v>
      </c>
      <c r="AE35" s="211">
        <v>0</v>
      </c>
      <c r="AJ35" s="324">
        <v>1</v>
      </c>
      <c r="AK35" s="324">
        <v>1</v>
      </c>
      <c r="AL35" s="324">
        <v>1.0974087006747355</v>
      </c>
      <c r="AM35" s="324">
        <v>1.520276</v>
      </c>
    </row>
    <row r="36" spans="1:44" s="6" customFormat="1" x14ac:dyDescent="1.25">
      <c r="A36" s="99">
        <v>172</v>
      </c>
      <c r="B36" s="22">
        <v>32</v>
      </c>
      <c r="C36" s="83" t="s">
        <v>406</v>
      </c>
      <c r="D36" s="23" t="s">
        <v>325</v>
      </c>
      <c r="E36" s="23" t="s">
        <v>309</v>
      </c>
      <c r="F36" s="24" t="s">
        <v>28</v>
      </c>
      <c r="G36" s="21">
        <v>3039319.1888839998</v>
      </c>
      <c r="H36" s="21">
        <v>2220417.7257099999</v>
      </c>
      <c r="I36" s="21" t="s">
        <v>179</v>
      </c>
      <c r="J36" s="253">
        <v>46.966666666666669</v>
      </c>
      <c r="K36" s="21">
        <v>991238</v>
      </c>
      <c r="L36" s="67">
        <v>4000000</v>
      </c>
      <c r="M36" s="68">
        <v>2240045</v>
      </c>
      <c r="N36" s="88">
        <v>1.53</v>
      </c>
      <c r="O36" s="88">
        <v>4.6100000000000003</v>
      </c>
      <c r="P36" s="88">
        <v>20.59</v>
      </c>
      <c r="Q36" s="303">
        <v>124.00450000000001</v>
      </c>
      <c r="R36" s="88">
        <v>31.68319375443577</v>
      </c>
      <c r="S36" s="65">
        <v>11203</v>
      </c>
      <c r="T36" s="10">
        <v>91</v>
      </c>
      <c r="U36" s="10">
        <v>114</v>
      </c>
      <c r="V36" s="10">
        <v>9</v>
      </c>
      <c r="W36" s="10">
        <v>11317</v>
      </c>
      <c r="X36" s="100">
        <v>0.1397487399512353</v>
      </c>
      <c r="Y36" s="101">
        <v>0.13813046343929114</v>
      </c>
      <c r="Z36" s="102">
        <v>11277</v>
      </c>
      <c r="AA36" s="93">
        <v>0</v>
      </c>
      <c r="AB36" s="93">
        <v>0</v>
      </c>
      <c r="AC36" s="211">
        <v>0</v>
      </c>
      <c r="AD36" s="211">
        <v>0</v>
      </c>
      <c r="AE36" s="211">
        <v>0</v>
      </c>
      <c r="AF36" s="9"/>
      <c r="AG36" s="9"/>
      <c r="AH36" s="9"/>
      <c r="AI36" s="9"/>
      <c r="AJ36" s="324">
        <v>1.0153000000000001</v>
      </c>
      <c r="AK36" s="324">
        <v>1.0461</v>
      </c>
      <c r="AL36" s="324">
        <v>1.2059</v>
      </c>
      <c r="AM36" s="324">
        <v>2.2400450000000003</v>
      </c>
      <c r="AN36" s="9"/>
      <c r="AO36" s="9"/>
      <c r="AP36" s="9"/>
      <c r="AQ36" s="9"/>
      <c r="AR36" s="9"/>
    </row>
    <row r="37" spans="1:44" s="6" customFormat="1" x14ac:dyDescent="1.25">
      <c r="A37" s="99">
        <v>175</v>
      </c>
      <c r="B37" s="19">
        <v>33</v>
      </c>
      <c r="C37" s="82" t="s">
        <v>407</v>
      </c>
      <c r="D37" s="12" t="s">
        <v>51</v>
      </c>
      <c r="E37" s="12" t="s">
        <v>305</v>
      </c>
      <c r="F37" s="13">
        <v>14</v>
      </c>
      <c r="G37" s="14">
        <v>50724.420007000001</v>
      </c>
      <c r="H37" s="14">
        <v>49287.853338000001</v>
      </c>
      <c r="I37" s="14" t="s">
        <v>184</v>
      </c>
      <c r="J37" s="252">
        <v>45.866666666666667</v>
      </c>
      <c r="K37" s="66">
        <v>48738</v>
      </c>
      <c r="L37" s="66">
        <v>50000</v>
      </c>
      <c r="M37" s="66">
        <v>1011282</v>
      </c>
      <c r="N37" s="305">
        <v>1.1282000000000001</v>
      </c>
      <c r="O37" s="305">
        <v>5.0747869590858539</v>
      </c>
      <c r="P37" s="305">
        <v>18.445999585721466</v>
      </c>
      <c r="Q37" s="302">
        <v>73.689700000000002</v>
      </c>
      <c r="R37" s="87">
        <v>19.279281976744187</v>
      </c>
      <c r="S37" s="64">
        <v>10</v>
      </c>
      <c r="T37" s="64">
        <v>0</v>
      </c>
      <c r="U37" s="64">
        <v>11</v>
      </c>
      <c r="V37" s="64">
        <v>100</v>
      </c>
      <c r="W37" s="14">
        <v>21</v>
      </c>
      <c r="X37" s="100">
        <v>0</v>
      </c>
      <c r="Y37" s="101">
        <v>0</v>
      </c>
      <c r="Z37" s="102">
        <v>11290</v>
      </c>
      <c r="AA37" s="93">
        <v>0</v>
      </c>
      <c r="AB37" s="93">
        <v>0</v>
      </c>
      <c r="AC37" s="211">
        <v>0</v>
      </c>
      <c r="AD37" s="211">
        <v>0</v>
      </c>
      <c r="AE37" s="211">
        <v>0</v>
      </c>
      <c r="AJ37" s="324">
        <v>1.011282</v>
      </c>
      <c r="AK37" s="324">
        <v>1.0507478695908585</v>
      </c>
      <c r="AL37" s="324">
        <v>1.1844599958572146</v>
      </c>
      <c r="AM37" s="324">
        <v>1.7368969999999999</v>
      </c>
    </row>
    <row r="38" spans="1:44" s="6" customFormat="1" x14ac:dyDescent="1.25">
      <c r="A38" s="99">
        <v>178</v>
      </c>
      <c r="B38" s="22">
        <v>34</v>
      </c>
      <c r="C38" s="83" t="s">
        <v>408</v>
      </c>
      <c r="D38" s="23" t="s">
        <v>53</v>
      </c>
      <c r="E38" s="23" t="s">
        <v>309</v>
      </c>
      <c r="F38" s="24" t="s">
        <v>28</v>
      </c>
      <c r="G38" s="21">
        <v>821733.61345199996</v>
      </c>
      <c r="H38" s="21">
        <v>414529.02544200001</v>
      </c>
      <c r="I38" s="21" t="s">
        <v>188</v>
      </c>
      <c r="J38" s="253">
        <v>42.8</v>
      </c>
      <c r="K38" s="21">
        <v>192499</v>
      </c>
      <c r="L38" s="67">
        <v>5000000</v>
      </c>
      <c r="M38" s="68">
        <v>2153408</v>
      </c>
      <c r="N38" s="88">
        <v>1.67</v>
      </c>
      <c r="O38" s="88">
        <v>3.85</v>
      </c>
      <c r="P38" s="88">
        <v>18.670000000000002</v>
      </c>
      <c r="Q38" s="303">
        <v>115.3408</v>
      </c>
      <c r="R38" s="88">
        <v>32.338542056074772</v>
      </c>
      <c r="S38" s="65">
        <v>66</v>
      </c>
      <c r="T38" s="10">
        <v>7</v>
      </c>
      <c r="U38" s="10">
        <v>11</v>
      </c>
      <c r="V38" s="10">
        <v>93</v>
      </c>
      <c r="W38" s="10">
        <v>77</v>
      </c>
      <c r="X38" s="100">
        <v>2.0068957263854629E-3</v>
      </c>
      <c r="Y38" s="101">
        <v>1.9836560734407282E-3</v>
      </c>
      <c r="Z38" s="102">
        <v>11302</v>
      </c>
      <c r="AA38" s="93">
        <v>0</v>
      </c>
      <c r="AB38" s="93">
        <v>0</v>
      </c>
      <c r="AC38" s="211">
        <v>0</v>
      </c>
      <c r="AD38" s="211">
        <v>0</v>
      </c>
      <c r="AE38" s="211">
        <v>0</v>
      </c>
      <c r="AF38" s="9"/>
      <c r="AG38" s="9"/>
      <c r="AH38" s="9"/>
      <c r="AI38" s="9"/>
      <c r="AJ38" s="324">
        <v>1.0166999999999999</v>
      </c>
      <c r="AK38" s="324">
        <v>1.0385</v>
      </c>
      <c r="AL38" s="324">
        <v>1.1867000000000001</v>
      </c>
      <c r="AM38" s="324">
        <v>2.1534079999999998</v>
      </c>
      <c r="AN38" s="9"/>
      <c r="AO38" s="9"/>
      <c r="AP38" s="9"/>
      <c r="AQ38" s="9"/>
      <c r="AR38" s="9"/>
    </row>
    <row r="39" spans="1:44" s="6" customFormat="1" x14ac:dyDescent="1.25">
      <c r="A39" s="99">
        <v>183</v>
      </c>
      <c r="B39" s="19">
        <v>35</v>
      </c>
      <c r="C39" s="82" t="s">
        <v>409</v>
      </c>
      <c r="D39" s="12" t="s">
        <v>197</v>
      </c>
      <c r="E39" s="12" t="s">
        <v>305</v>
      </c>
      <c r="F39" s="13">
        <v>20</v>
      </c>
      <c r="G39" s="14">
        <v>39317151</v>
      </c>
      <c r="H39" s="14">
        <v>33867470</v>
      </c>
      <c r="I39" s="14" t="s">
        <v>198</v>
      </c>
      <c r="J39" s="252">
        <v>39.799999999999997</v>
      </c>
      <c r="K39" s="66">
        <v>33867470</v>
      </c>
      <c r="L39" s="66">
        <v>40000000</v>
      </c>
      <c r="M39" s="66">
        <v>1000000</v>
      </c>
      <c r="N39" s="305">
        <v>1.6260000000000001</v>
      </c>
      <c r="O39" s="305">
        <v>4.9947999999999997</v>
      </c>
      <c r="P39" s="305">
        <v>19.053995787386942</v>
      </c>
      <c r="Q39" s="302">
        <v>68.424799999999991</v>
      </c>
      <c r="R39" s="87">
        <v>20.630592964824118</v>
      </c>
      <c r="S39" s="64">
        <v>58984</v>
      </c>
      <c r="T39" s="64">
        <v>88</v>
      </c>
      <c r="U39" s="64">
        <v>84</v>
      </c>
      <c r="V39" s="64">
        <v>12</v>
      </c>
      <c r="W39" s="14">
        <v>59068</v>
      </c>
      <c r="X39" s="100">
        <v>2.0612812351467786</v>
      </c>
      <c r="Y39" s="101">
        <v>2.0374118034187121</v>
      </c>
      <c r="Z39" s="102">
        <v>11310</v>
      </c>
      <c r="AA39" s="93">
        <v>0</v>
      </c>
      <c r="AB39" s="93">
        <v>0</v>
      </c>
      <c r="AC39" s="211">
        <v>0</v>
      </c>
      <c r="AD39" s="211">
        <v>0</v>
      </c>
      <c r="AE39" s="211">
        <v>0</v>
      </c>
      <c r="AJ39" s="324">
        <v>1.0162599999999999</v>
      </c>
      <c r="AK39" s="324">
        <v>1.0499480000000001</v>
      </c>
      <c r="AL39" s="324">
        <v>1.1905399578738693</v>
      </c>
      <c r="AM39" s="324">
        <v>1.6842479999999997</v>
      </c>
    </row>
    <row r="40" spans="1:44" s="6" customFormat="1" x14ac:dyDescent="1.25">
      <c r="A40" s="99">
        <v>191</v>
      </c>
      <c r="B40" s="22">
        <v>36</v>
      </c>
      <c r="C40" s="83" t="s">
        <v>410</v>
      </c>
      <c r="D40" s="23" t="s">
        <v>51</v>
      </c>
      <c r="E40" s="23" t="s">
        <v>307</v>
      </c>
      <c r="F40" s="24" t="s">
        <v>28</v>
      </c>
      <c r="G40" s="21">
        <v>8334479.3148480002</v>
      </c>
      <c r="H40" s="21">
        <v>8977106</v>
      </c>
      <c r="I40" s="21" t="s">
        <v>206</v>
      </c>
      <c r="J40" s="253">
        <v>39.166666666666671</v>
      </c>
      <c r="K40" s="21">
        <v>432921420</v>
      </c>
      <c r="L40" s="67">
        <v>500000000</v>
      </c>
      <c r="M40" s="68">
        <v>20737</v>
      </c>
      <c r="N40" s="88">
        <v>1.59</v>
      </c>
      <c r="O40" s="88">
        <v>4.5199999999999996</v>
      </c>
      <c r="P40" s="88">
        <v>23.08</v>
      </c>
      <c r="Q40" s="303">
        <v>107.37</v>
      </c>
      <c r="R40" s="88">
        <v>32.896340425531911</v>
      </c>
      <c r="S40" s="65">
        <v>2209</v>
      </c>
      <c r="T40" s="10">
        <v>14.221763386066691</v>
      </c>
      <c r="U40" s="10">
        <v>119</v>
      </c>
      <c r="V40" s="10">
        <v>85.778236613933316</v>
      </c>
      <c r="W40" s="10">
        <v>2328</v>
      </c>
      <c r="X40" s="100">
        <v>8.8300187311456488E-2</v>
      </c>
      <c r="Y40" s="101">
        <v>8.727767992300875E-2</v>
      </c>
      <c r="Z40" s="102">
        <v>11315</v>
      </c>
      <c r="AA40" s="93">
        <v>0</v>
      </c>
      <c r="AB40" s="93">
        <v>0</v>
      </c>
      <c r="AC40" s="211">
        <v>0</v>
      </c>
      <c r="AD40" s="211">
        <v>0</v>
      </c>
      <c r="AE40" s="211">
        <v>0</v>
      </c>
      <c r="AF40" s="9"/>
      <c r="AG40" s="9"/>
      <c r="AH40" s="9"/>
      <c r="AI40" s="9"/>
      <c r="AJ40" s="324">
        <v>1.0159</v>
      </c>
      <c r="AK40" s="324">
        <v>1.0451999999999999</v>
      </c>
      <c r="AL40" s="324">
        <v>1.2307999999999999</v>
      </c>
      <c r="AM40" s="324">
        <v>2.0737000000000001</v>
      </c>
      <c r="AN40" s="9"/>
      <c r="AO40" s="9"/>
      <c r="AP40" s="9"/>
      <c r="AQ40" s="9"/>
      <c r="AR40" s="9"/>
    </row>
    <row r="41" spans="1:44" s="6" customFormat="1" x14ac:dyDescent="1.25">
      <c r="A41" s="99">
        <v>195</v>
      </c>
      <c r="B41" s="19">
        <v>37</v>
      </c>
      <c r="C41" s="82" t="s">
        <v>411</v>
      </c>
      <c r="D41" s="12" t="s">
        <v>208</v>
      </c>
      <c r="E41" s="12" t="s">
        <v>305</v>
      </c>
      <c r="F41" s="13">
        <v>17</v>
      </c>
      <c r="G41" s="14">
        <v>7187375.5582870003</v>
      </c>
      <c r="H41" s="14">
        <v>7761267.8546540001</v>
      </c>
      <c r="I41" s="14" t="s">
        <v>210</v>
      </c>
      <c r="J41" s="252">
        <v>37.666666666666671</v>
      </c>
      <c r="K41" s="66">
        <v>7739744</v>
      </c>
      <c r="L41" s="66">
        <v>15000000</v>
      </c>
      <c r="M41" s="66">
        <v>1002781</v>
      </c>
      <c r="N41" s="305">
        <v>1.7263822220804697</v>
      </c>
      <c r="O41" s="305">
        <v>5.0880768670840011</v>
      </c>
      <c r="P41" s="305">
        <v>19.693416558615322</v>
      </c>
      <c r="Q41" s="302">
        <v>64.732500000000002</v>
      </c>
      <c r="R41" s="87">
        <v>20.622743362831855</v>
      </c>
      <c r="S41" s="64">
        <v>2745</v>
      </c>
      <c r="T41" s="64">
        <v>91</v>
      </c>
      <c r="U41" s="64">
        <v>27</v>
      </c>
      <c r="V41" s="64">
        <v>9</v>
      </c>
      <c r="W41" s="14">
        <v>2772</v>
      </c>
      <c r="X41" s="100">
        <v>0.48847898778375304</v>
      </c>
      <c r="Y41" s="101">
        <v>0.48282244967983495</v>
      </c>
      <c r="Z41" s="102">
        <v>11338</v>
      </c>
      <c r="AA41" s="93">
        <v>0</v>
      </c>
      <c r="AB41" s="93">
        <v>0</v>
      </c>
      <c r="AC41" s="211">
        <v>0</v>
      </c>
      <c r="AD41" s="211">
        <v>0</v>
      </c>
      <c r="AE41" s="211">
        <v>0</v>
      </c>
      <c r="AJ41" s="324">
        <v>1.0172638222208048</v>
      </c>
      <c r="AK41" s="324">
        <v>1.0508807686708399</v>
      </c>
      <c r="AL41" s="324">
        <v>1.1969341655861532</v>
      </c>
      <c r="AM41" s="324">
        <v>1.6473249999999999</v>
      </c>
    </row>
    <row r="42" spans="1:44" s="6" customFormat="1" x14ac:dyDescent="1.25">
      <c r="A42" s="99">
        <v>196</v>
      </c>
      <c r="B42" s="22">
        <v>38</v>
      </c>
      <c r="C42" s="83" t="s">
        <v>412</v>
      </c>
      <c r="D42" s="23" t="s">
        <v>209</v>
      </c>
      <c r="E42" s="23" t="s">
        <v>305</v>
      </c>
      <c r="F42" s="24">
        <v>17</v>
      </c>
      <c r="G42" s="21">
        <v>24623771.518125001</v>
      </c>
      <c r="H42" s="21">
        <v>24260566.926654</v>
      </c>
      <c r="I42" s="21" t="s">
        <v>211</v>
      </c>
      <c r="J42" s="253">
        <v>37.299999999999997</v>
      </c>
      <c r="K42" s="21">
        <v>24080493</v>
      </c>
      <c r="L42" s="67">
        <v>50000000</v>
      </c>
      <c r="M42" s="68">
        <v>1007478</v>
      </c>
      <c r="N42" s="88">
        <v>1.4729445835756589</v>
      </c>
      <c r="O42" s="88">
        <v>4.9504832465585631</v>
      </c>
      <c r="P42" s="88">
        <v>18.477777998135771</v>
      </c>
      <c r="Q42" s="303">
        <v>63.377899999999997</v>
      </c>
      <c r="R42" s="88">
        <v>20.389672922252011</v>
      </c>
      <c r="S42" s="65">
        <v>58437</v>
      </c>
      <c r="T42" s="10">
        <v>97</v>
      </c>
      <c r="U42" s="10">
        <v>61</v>
      </c>
      <c r="V42" s="10">
        <v>3</v>
      </c>
      <c r="W42" s="10">
        <v>58498</v>
      </c>
      <c r="X42" s="100">
        <v>1.6275880868445176</v>
      </c>
      <c r="Y42" s="101">
        <v>1.6087407786471077</v>
      </c>
      <c r="Z42" s="102">
        <v>11343</v>
      </c>
      <c r="AA42" s="93">
        <v>0</v>
      </c>
      <c r="AB42" s="93">
        <v>0</v>
      </c>
      <c r="AC42" s="211">
        <v>0</v>
      </c>
      <c r="AD42" s="211">
        <v>0</v>
      </c>
      <c r="AE42" s="211">
        <v>0</v>
      </c>
      <c r="AF42" s="9"/>
      <c r="AG42" s="9"/>
      <c r="AH42" s="9"/>
      <c r="AI42" s="9"/>
      <c r="AJ42" s="324">
        <v>1.0147294458357565</v>
      </c>
      <c r="AK42" s="324">
        <v>1.0495048324655856</v>
      </c>
      <c r="AL42" s="324">
        <v>1.1847777799813577</v>
      </c>
      <c r="AM42" s="324">
        <v>1.6337790000000001</v>
      </c>
      <c r="AN42" s="9"/>
      <c r="AO42" s="9"/>
      <c r="AP42" s="9"/>
      <c r="AQ42" s="9"/>
      <c r="AR42" s="9"/>
    </row>
    <row r="43" spans="1:44" s="6" customFormat="1" x14ac:dyDescent="1.25">
      <c r="A43" s="99">
        <v>197</v>
      </c>
      <c r="B43" s="19">
        <v>39</v>
      </c>
      <c r="C43" s="82" t="s">
        <v>413</v>
      </c>
      <c r="D43" s="12" t="s">
        <v>227</v>
      </c>
      <c r="E43" s="12" t="s">
        <v>308</v>
      </c>
      <c r="F43" s="13" t="s">
        <v>28</v>
      </c>
      <c r="G43" s="14">
        <v>51343.512468000001</v>
      </c>
      <c r="H43" s="14">
        <v>55325.893623999997</v>
      </c>
      <c r="I43" s="14" t="s">
        <v>218</v>
      </c>
      <c r="J43" s="252">
        <v>36.966666666666669</v>
      </c>
      <c r="K43" s="66">
        <v>5513740</v>
      </c>
      <c r="L43" s="66">
        <v>50000000</v>
      </c>
      <c r="M43" s="66">
        <v>10035</v>
      </c>
      <c r="N43" s="305">
        <v>0.84604033448106242</v>
      </c>
      <c r="O43" s="305">
        <v>5.6909760222863399</v>
      </c>
      <c r="P43" s="305">
        <v>18.923713778829097</v>
      </c>
      <c r="Q43" s="302">
        <v>75.61</v>
      </c>
      <c r="R43" s="87">
        <v>24.544274120829574</v>
      </c>
      <c r="S43" s="64">
        <v>48</v>
      </c>
      <c r="T43" s="64">
        <v>8.1911733233703448</v>
      </c>
      <c r="U43" s="64">
        <v>8</v>
      </c>
      <c r="V43" s="64">
        <v>91.80882667662965</v>
      </c>
      <c r="W43" s="14">
        <v>56</v>
      </c>
      <c r="X43" s="100">
        <v>3.1343419530664382E-4</v>
      </c>
      <c r="Y43" s="101">
        <v>3.098046584930607E-4</v>
      </c>
      <c r="Z43" s="102">
        <v>11323</v>
      </c>
      <c r="AA43" s="93">
        <v>0</v>
      </c>
      <c r="AB43" s="93">
        <v>0</v>
      </c>
      <c r="AC43" s="211">
        <v>0</v>
      </c>
      <c r="AD43" s="211">
        <v>0</v>
      </c>
      <c r="AE43" s="211">
        <v>0</v>
      </c>
      <c r="AJ43" s="324">
        <v>1.0084604033448106</v>
      </c>
      <c r="AK43" s="324">
        <v>1.0569097602228634</v>
      </c>
      <c r="AL43" s="324">
        <v>1.1892371377882909</v>
      </c>
      <c r="AM43" s="324">
        <v>1.7561</v>
      </c>
    </row>
    <row r="44" spans="1:44" s="6" customFormat="1" x14ac:dyDescent="1.25">
      <c r="A44" s="99">
        <v>201</v>
      </c>
      <c r="B44" s="22">
        <v>40</v>
      </c>
      <c r="C44" s="83" t="s">
        <v>414</v>
      </c>
      <c r="D44" s="23" t="s">
        <v>224</v>
      </c>
      <c r="E44" s="23" t="s">
        <v>308</v>
      </c>
      <c r="F44" s="24" t="s">
        <v>28</v>
      </c>
      <c r="G44" s="21">
        <v>492684.29001699999</v>
      </c>
      <c r="H44" s="21">
        <v>486228.37902499997</v>
      </c>
      <c r="I44" s="21" t="s">
        <v>228</v>
      </c>
      <c r="J44" s="253">
        <v>35.666666666666671</v>
      </c>
      <c r="K44" s="21">
        <v>48904690</v>
      </c>
      <c r="L44" s="67">
        <v>50000000</v>
      </c>
      <c r="M44" s="68">
        <v>9943</v>
      </c>
      <c r="N44" s="88">
        <v>-8.5681645087585676E-2</v>
      </c>
      <c r="O44" s="88">
        <v>4.3136865122751216</v>
      </c>
      <c r="P44" s="88">
        <v>21.004709576138147</v>
      </c>
      <c r="Q44" s="303">
        <v>59.77</v>
      </c>
      <c r="R44" s="88">
        <v>20.109532710280373</v>
      </c>
      <c r="S44" s="65">
        <v>21</v>
      </c>
      <c r="T44" s="10">
        <v>3.6658856236487751</v>
      </c>
      <c r="U44" s="10">
        <v>9</v>
      </c>
      <c r="V44" s="10">
        <v>96.334114376351224</v>
      </c>
      <c r="W44" s="10">
        <v>30</v>
      </c>
      <c r="X44" s="100">
        <v>1.2327954892262204E-3</v>
      </c>
      <c r="Y44" s="101">
        <v>1.2185198400508385E-3</v>
      </c>
      <c r="Z44" s="102">
        <v>11340</v>
      </c>
      <c r="AA44" s="93">
        <v>0</v>
      </c>
      <c r="AB44" s="93">
        <v>0</v>
      </c>
      <c r="AC44" s="211">
        <v>0</v>
      </c>
      <c r="AD44" s="211">
        <v>0</v>
      </c>
      <c r="AE44" s="211">
        <v>0</v>
      </c>
      <c r="AF44" s="9"/>
      <c r="AG44" s="9"/>
      <c r="AH44" s="9"/>
      <c r="AI44" s="9"/>
      <c r="AJ44" s="324">
        <v>0.99914318354912413</v>
      </c>
      <c r="AK44" s="324">
        <v>1.0431368651227513</v>
      </c>
      <c r="AL44" s="324">
        <v>1.2100470957613814</v>
      </c>
      <c r="AM44" s="324">
        <v>1.5977000000000001</v>
      </c>
      <c r="AN44" s="9"/>
      <c r="AO44" s="9"/>
      <c r="AP44" s="9"/>
      <c r="AQ44" s="9"/>
      <c r="AR44" s="9"/>
    </row>
    <row r="45" spans="1:44" s="6" customFormat="1" x14ac:dyDescent="1.25">
      <c r="A45" s="99">
        <v>205</v>
      </c>
      <c r="B45" s="19">
        <v>41</v>
      </c>
      <c r="C45" s="82" t="s">
        <v>415</v>
      </c>
      <c r="D45" s="12" t="s">
        <v>52</v>
      </c>
      <c r="E45" s="12" t="s">
        <v>309</v>
      </c>
      <c r="F45" s="13" t="s">
        <v>28</v>
      </c>
      <c r="G45" s="14">
        <v>19680.581214000002</v>
      </c>
      <c r="H45" s="14">
        <v>18517.491564</v>
      </c>
      <c r="I45" s="14" t="s">
        <v>229</v>
      </c>
      <c r="J45" s="252">
        <v>35.200000000000003</v>
      </c>
      <c r="K45" s="66">
        <v>18177</v>
      </c>
      <c r="L45" s="66">
        <v>50000</v>
      </c>
      <c r="M45" s="66">
        <v>1018732</v>
      </c>
      <c r="N45" s="305">
        <v>0.13062670347934888</v>
      </c>
      <c r="O45" s="305">
        <v>0.48926188531543585</v>
      </c>
      <c r="P45" s="305">
        <v>13.349105001899025</v>
      </c>
      <c r="Q45" s="302">
        <v>52.076500000000003</v>
      </c>
      <c r="R45" s="87">
        <v>17.753352272727273</v>
      </c>
      <c r="S45" s="64">
        <v>14</v>
      </c>
      <c r="T45" s="64">
        <v>1</v>
      </c>
      <c r="U45" s="64">
        <v>9</v>
      </c>
      <c r="V45" s="64">
        <v>99</v>
      </c>
      <c r="W45" s="14">
        <v>23</v>
      </c>
      <c r="X45" s="100">
        <v>1.2807193707380151E-5</v>
      </c>
      <c r="Y45" s="101">
        <v>1.2658887677803036E-5</v>
      </c>
      <c r="Z45" s="102">
        <v>11363</v>
      </c>
      <c r="AA45" s="93">
        <v>0</v>
      </c>
      <c r="AB45" s="93">
        <v>0</v>
      </c>
      <c r="AC45" s="211">
        <v>0</v>
      </c>
      <c r="AD45" s="211">
        <v>0</v>
      </c>
      <c r="AE45" s="211">
        <v>0</v>
      </c>
      <c r="AJ45" s="324">
        <v>1.0013062670347934</v>
      </c>
      <c r="AK45" s="324">
        <v>1.0048926188531544</v>
      </c>
      <c r="AL45" s="324">
        <v>1.1334910500189903</v>
      </c>
      <c r="AM45" s="324">
        <v>1.5207649999999999</v>
      </c>
    </row>
    <row r="46" spans="1:44" s="6" customFormat="1" x14ac:dyDescent="1.25">
      <c r="A46" s="99">
        <v>207</v>
      </c>
      <c r="B46" s="22">
        <v>42</v>
      </c>
      <c r="C46" s="83" t="s">
        <v>416</v>
      </c>
      <c r="D46" s="23" t="s">
        <v>345</v>
      </c>
      <c r="E46" s="23" t="s">
        <v>308</v>
      </c>
      <c r="F46" s="24" t="s">
        <v>28</v>
      </c>
      <c r="G46" s="21">
        <v>1014235.2</v>
      </c>
      <c r="H46" s="21">
        <v>1015358.4</v>
      </c>
      <c r="I46" s="21" t="s">
        <v>236</v>
      </c>
      <c r="J46" s="253">
        <v>34.233333333333334</v>
      </c>
      <c r="K46" s="21">
        <v>100800000</v>
      </c>
      <c r="L46" s="67">
        <v>500000000</v>
      </c>
      <c r="M46" s="68">
        <v>10073</v>
      </c>
      <c r="N46" s="88">
        <v>1.3682331945270672</v>
      </c>
      <c r="O46" s="88">
        <v>4.6901338621715416</v>
      </c>
      <c r="P46" s="88">
        <v>19.68</v>
      </c>
      <c r="Q46" s="303">
        <v>42.85</v>
      </c>
      <c r="R46" s="88">
        <v>15.020447906523856</v>
      </c>
      <c r="S46" s="65">
        <v>41</v>
      </c>
      <c r="T46" s="10">
        <v>0.44830059523809529</v>
      </c>
      <c r="U46" s="10">
        <v>8</v>
      </c>
      <c r="V46" s="10">
        <v>99.551699404761905</v>
      </c>
      <c r="W46" s="10">
        <v>49</v>
      </c>
      <c r="X46" s="100">
        <v>3.14818687747273E-4</v>
      </c>
      <c r="Y46" s="101">
        <v>3.1117311864890205E-4</v>
      </c>
      <c r="Z46" s="102">
        <v>11367</v>
      </c>
      <c r="AA46" s="93">
        <v>0</v>
      </c>
      <c r="AB46" s="93">
        <v>0</v>
      </c>
      <c r="AC46" s="211">
        <v>0</v>
      </c>
      <c r="AD46" s="211">
        <v>0</v>
      </c>
      <c r="AE46" s="211">
        <v>0</v>
      </c>
      <c r="AF46" s="9"/>
      <c r="AG46" s="9"/>
      <c r="AH46" s="9"/>
      <c r="AI46" s="9"/>
      <c r="AJ46" s="324">
        <v>1.0136823319452706</v>
      </c>
      <c r="AK46" s="324">
        <v>1.0469013386217154</v>
      </c>
      <c r="AL46" s="324">
        <v>1.1968000000000001</v>
      </c>
      <c r="AM46" s="324">
        <v>1.4285000000000001</v>
      </c>
      <c r="AN46" s="9"/>
      <c r="AO46" s="9"/>
      <c r="AP46" s="9"/>
      <c r="AQ46" s="9"/>
      <c r="AR46" s="9"/>
    </row>
    <row r="47" spans="1:44" s="6" customFormat="1" x14ac:dyDescent="1.25">
      <c r="A47" s="99">
        <v>208</v>
      </c>
      <c r="B47" s="19">
        <v>43</v>
      </c>
      <c r="C47" s="82" t="s">
        <v>417</v>
      </c>
      <c r="D47" s="12" t="s">
        <v>261</v>
      </c>
      <c r="E47" s="12" t="s">
        <v>305</v>
      </c>
      <c r="F47" s="13">
        <v>16</v>
      </c>
      <c r="G47" s="14">
        <v>90045349</v>
      </c>
      <c r="H47" s="14">
        <v>79541760</v>
      </c>
      <c r="I47" s="14" t="s">
        <v>238</v>
      </c>
      <c r="J47" s="252">
        <v>33.299999999999997</v>
      </c>
      <c r="K47" s="66">
        <v>79541760</v>
      </c>
      <c r="L47" s="66">
        <v>100000000</v>
      </c>
      <c r="M47" s="66">
        <v>1000000</v>
      </c>
      <c r="N47" s="305">
        <v>1.7030000000000001</v>
      </c>
      <c r="O47" s="305">
        <v>5.1608000000000001</v>
      </c>
      <c r="P47" s="305">
        <v>20.637900000000002</v>
      </c>
      <c r="Q47" s="302">
        <v>57.983799999999995</v>
      </c>
      <c r="R47" s="87">
        <v>20.895063063063063</v>
      </c>
      <c r="S47" s="64">
        <v>186480</v>
      </c>
      <c r="T47" s="64">
        <v>99</v>
      </c>
      <c r="U47" s="64">
        <v>62</v>
      </c>
      <c r="V47" s="64">
        <v>1</v>
      </c>
      <c r="W47" s="14">
        <v>186542</v>
      </c>
      <c r="X47" s="100">
        <v>5.4463081966520441</v>
      </c>
      <c r="Y47" s="101">
        <v>5.3832404893186796</v>
      </c>
      <c r="Z47" s="102">
        <v>11379</v>
      </c>
      <c r="AA47" s="93">
        <v>0</v>
      </c>
      <c r="AB47" s="93">
        <v>0</v>
      </c>
      <c r="AC47" s="211">
        <v>0</v>
      </c>
      <c r="AD47" s="211">
        <v>0</v>
      </c>
      <c r="AE47" s="211">
        <v>0</v>
      </c>
      <c r="AJ47" s="324">
        <v>1.0170300000000001</v>
      </c>
      <c r="AK47" s="324">
        <v>1.0516080000000001</v>
      </c>
      <c r="AL47" s="324">
        <v>1.2063790000000001</v>
      </c>
      <c r="AM47" s="324">
        <v>1.5798380000000001</v>
      </c>
    </row>
    <row r="48" spans="1:44" s="6" customFormat="1" x14ac:dyDescent="1.25">
      <c r="A48" s="99">
        <v>210</v>
      </c>
      <c r="B48" s="22">
        <v>44</v>
      </c>
      <c r="C48" s="83" t="s">
        <v>418</v>
      </c>
      <c r="D48" s="23" t="s">
        <v>239</v>
      </c>
      <c r="E48" s="23" t="s">
        <v>305</v>
      </c>
      <c r="F48" s="24">
        <v>15</v>
      </c>
      <c r="G48" s="21">
        <v>24039477.141254999</v>
      </c>
      <c r="H48" s="21">
        <v>25447557.067380998</v>
      </c>
      <c r="I48" s="21" t="s">
        <v>240</v>
      </c>
      <c r="J48" s="253">
        <v>32.4</v>
      </c>
      <c r="K48" s="21">
        <v>25422448</v>
      </c>
      <c r="L48" s="67">
        <v>40000000</v>
      </c>
      <c r="M48" s="68">
        <v>1000987</v>
      </c>
      <c r="N48" s="88">
        <v>1.5349985463272031</v>
      </c>
      <c r="O48" s="88">
        <v>4.5370578509093997</v>
      </c>
      <c r="P48" s="88">
        <v>17.731338810778414</v>
      </c>
      <c r="Q48" s="303">
        <v>50.609400000000008</v>
      </c>
      <c r="R48" s="88">
        <v>18.744222222222227</v>
      </c>
      <c r="S48" s="65">
        <v>61800</v>
      </c>
      <c r="T48" s="10">
        <v>93</v>
      </c>
      <c r="U48" s="10">
        <v>365</v>
      </c>
      <c r="V48" s="10">
        <v>7</v>
      </c>
      <c r="W48" s="10">
        <v>62165</v>
      </c>
      <c r="X48" s="100">
        <v>1.6368197938802098</v>
      </c>
      <c r="Y48" s="101">
        <v>1.6178655834333326</v>
      </c>
      <c r="Z48" s="102">
        <v>11385</v>
      </c>
      <c r="AA48" s="93">
        <v>0</v>
      </c>
      <c r="AB48" s="93">
        <v>0</v>
      </c>
      <c r="AC48" s="211">
        <v>0</v>
      </c>
      <c r="AD48" s="211">
        <v>0</v>
      </c>
      <c r="AE48" s="211">
        <v>0</v>
      </c>
      <c r="AF48" s="9"/>
      <c r="AG48" s="9"/>
      <c r="AH48" s="9"/>
      <c r="AI48" s="9"/>
      <c r="AJ48" s="324">
        <v>1.0153499854632719</v>
      </c>
      <c r="AK48" s="324">
        <v>1.0453705785090941</v>
      </c>
      <c r="AL48" s="324">
        <v>1.1773133881077842</v>
      </c>
      <c r="AM48" s="324">
        <v>1.506094</v>
      </c>
      <c r="AN48" s="9"/>
      <c r="AO48" s="9"/>
      <c r="AP48" s="9"/>
      <c r="AQ48" s="9"/>
      <c r="AR48" s="9"/>
    </row>
    <row r="49" spans="1:44" s="6" customFormat="1" x14ac:dyDescent="1.25">
      <c r="A49" s="99">
        <v>214</v>
      </c>
      <c r="B49" s="19">
        <v>45</v>
      </c>
      <c r="C49" s="82" t="s">
        <v>419</v>
      </c>
      <c r="D49" s="12" t="s">
        <v>326</v>
      </c>
      <c r="E49" s="12" t="s">
        <v>305</v>
      </c>
      <c r="F49" s="13">
        <v>16</v>
      </c>
      <c r="G49" s="14">
        <v>25777228.678585999</v>
      </c>
      <c r="H49" s="14">
        <v>35921558.657054998</v>
      </c>
      <c r="I49" s="14" t="s">
        <v>246</v>
      </c>
      <c r="J49" s="252">
        <v>31.833333333333336</v>
      </c>
      <c r="K49" s="66">
        <v>35656099</v>
      </c>
      <c r="L49" s="66">
        <v>40000000</v>
      </c>
      <c r="M49" s="66">
        <v>1007445</v>
      </c>
      <c r="N49" s="305">
        <v>1.2658792154283116</v>
      </c>
      <c r="O49" s="305">
        <v>4.4935768470720889</v>
      </c>
      <c r="P49" s="305">
        <v>18.314800000000002</v>
      </c>
      <c r="Q49" s="302">
        <v>50.635399999999997</v>
      </c>
      <c r="R49" s="87">
        <v>19.087690052356017</v>
      </c>
      <c r="S49" s="64">
        <v>26584</v>
      </c>
      <c r="T49" s="64">
        <v>89</v>
      </c>
      <c r="U49" s="64">
        <v>150</v>
      </c>
      <c r="V49" s="64">
        <v>11</v>
      </c>
      <c r="W49" s="14">
        <v>26734</v>
      </c>
      <c r="X49" s="100">
        <v>2.211143874307588</v>
      </c>
      <c r="Y49" s="101">
        <v>2.1855390481204622</v>
      </c>
      <c r="Z49" s="102">
        <v>11383</v>
      </c>
      <c r="AA49" s="93">
        <v>0</v>
      </c>
      <c r="AB49" s="93">
        <v>0</v>
      </c>
      <c r="AC49" s="211">
        <v>0</v>
      </c>
      <c r="AD49" s="211">
        <v>0</v>
      </c>
      <c r="AE49" s="211">
        <v>0</v>
      </c>
      <c r="AJ49" s="324">
        <v>1.0126587921542831</v>
      </c>
      <c r="AK49" s="324">
        <v>1.0449357684707208</v>
      </c>
      <c r="AL49" s="324">
        <v>1.1831480000000001</v>
      </c>
      <c r="AM49" s="324">
        <v>1.506354</v>
      </c>
    </row>
    <row r="50" spans="1:44" s="6" customFormat="1" x14ac:dyDescent="1.25">
      <c r="A50" s="99">
        <v>212</v>
      </c>
      <c r="B50" s="22">
        <v>46</v>
      </c>
      <c r="C50" s="83" t="s">
        <v>420</v>
      </c>
      <c r="D50" s="23" t="s">
        <v>25</v>
      </c>
      <c r="E50" s="23" t="s">
        <v>305</v>
      </c>
      <c r="F50" s="24">
        <v>17</v>
      </c>
      <c r="G50" s="21">
        <v>229097.26400600001</v>
      </c>
      <c r="H50" s="21">
        <v>247912.51528399999</v>
      </c>
      <c r="I50" s="21" t="s">
        <v>247</v>
      </c>
      <c r="J50" s="253">
        <v>31.666666666666664</v>
      </c>
      <c r="K50" s="21">
        <v>247640</v>
      </c>
      <c r="L50" s="67">
        <v>500000</v>
      </c>
      <c r="M50" s="68">
        <v>1001101</v>
      </c>
      <c r="N50" s="88">
        <v>-8.5632246429245107E-2</v>
      </c>
      <c r="O50" s="88">
        <v>2.1167616305711259</v>
      </c>
      <c r="P50" s="88">
        <v>16.531235513865784</v>
      </c>
      <c r="Q50" s="303">
        <v>52.753700000000002</v>
      </c>
      <c r="R50" s="88">
        <v>19.990875789473684</v>
      </c>
      <c r="S50" s="65">
        <v>21</v>
      </c>
      <c r="T50" s="10">
        <v>1</v>
      </c>
      <c r="U50" s="10">
        <v>14</v>
      </c>
      <c r="V50" s="10">
        <v>99</v>
      </c>
      <c r="W50" s="10">
        <v>35</v>
      </c>
      <c r="X50" s="100">
        <v>1.7146294328000106E-4</v>
      </c>
      <c r="Y50" s="101">
        <v>1.694774194471875E-4</v>
      </c>
      <c r="Z50" s="102">
        <v>11380</v>
      </c>
      <c r="AA50" s="93">
        <v>0</v>
      </c>
      <c r="AB50" s="93">
        <v>0</v>
      </c>
      <c r="AC50" s="211">
        <v>0</v>
      </c>
      <c r="AD50" s="211">
        <v>0</v>
      </c>
      <c r="AE50" s="211">
        <v>0</v>
      </c>
      <c r="AF50" s="9"/>
      <c r="AG50" s="9"/>
      <c r="AH50" s="9"/>
      <c r="AI50" s="9"/>
      <c r="AJ50" s="324">
        <v>0.99914367753570754</v>
      </c>
      <c r="AK50" s="324">
        <v>1.0211676163057113</v>
      </c>
      <c r="AL50" s="324">
        <v>1.1653123551386577</v>
      </c>
      <c r="AM50" s="324">
        <v>1.5275370000000001</v>
      </c>
      <c r="AN50" s="9"/>
      <c r="AO50" s="9"/>
      <c r="AP50" s="9"/>
      <c r="AQ50" s="9"/>
      <c r="AR50" s="9"/>
    </row>
    <row r="51" spans="1:44" s="6" customFormat="1" x14ac:dyDescent="1.25">
      <c r="A51" s="99">
        <v>215</v>
      </c>
      <c r="B51" s="19">
        <v>47</v>
      </c>
      <c r="C51" s="82" t="s">
        <v>421</v>
      </c>
      <c r="D51" s="12" t="s">
        <v>243</v>
      </c>
      <c r="E51" s="12" t="s">
        <v>305</v>
      </c>
      <c r="F51" s="13" t="s">
        <v>28</v>
      </c>
      <c r="G51" s="14">
        <v>56235.615403000003</v>
      </c>
      <c r="H51" s="14">
        <v>55589.871658999997</v>
      </c>
      <c r="I51" s="14" t="s">
        <v>244</v>
      </c>
      <c r="J51" s="252">
        <v>31.333333333333336</v>
      </c>
      <c r="K51" s="66">
        <v>52009</v>
      </c>
      <c r="L51" s="66">
        <v>200000</v>
      </c>
      <c r="M51" s="66">
        <v>1068851</v>
      </c>
      <c r="N51" s="305">
        <v>0.26</v>
      </c>
      <c r="O51" s="305">
        <v>1.81</v>
      </c>
      <c r="P51" s="305">
        <v>1.45</v>
      </c>
      <c r="Q51" s="302">
        <v>6.8850999999999996</v>
      </c>
      <c r="R51" s="87">
        <v>2.6368468085106382</v>
      </c>
      <c r="S51" s="64">
        <v>18</v>
      </c>
      <c r="T51" s="64">
        <v>45</v>
      </c>
      <c r="U51" s="64">
        <v>4</v>
      </c>
      <c r="V51" s="64">
        <v>55.000000000000007</v>
      </c>
      <c r="W51" s="14">
        <v>22</v>
      </c>
      <c r="X51" s="100">
        <v>1.7301350640288415E-3</v>
      </c>
      <c r="Y51" s="101">
        <v>1.7101002720329647E-3</v>
      </c>
      <c r="Z51" s="102">
        <v>11391</v>
      </c>
      <c r="AA51" s="93">
        <v>0</v>
      </c>
      <c r="AB51" s="93">
        <v>0</v>
      </c>
      <c r="AC51" s="211">
        <v>0</v>
      </c>
      <c r="AD51" s="211">
        <v>0</v>
      </c>
      <c r="AE51" s="211">
        <v>0</v>
      </c>
      <c r="AJ51" s="324">
        <v>1.0025999999999999</v>
      </c>
      <c r="AK51" s="324">
        <v>1.0181</v>
      </c>
      <c r="AL51" s="324">
        <v>1.0145</v>
      </c>
      <c r="AM51" s="324">
        <v>1.068851</v>
      </c>
    </row>
    <row r="52" spans="1:44" s="6" customFormat="1" x14ac:dyDescent="1.25">
      <c r="A52" s="99">
        <v>217</v>
      </c>
      <c r="B52" s="22">
        <v>48</v>
      </c>
      <c r="C52" s="83" t="s">
        <v>422</v>
      </c>
      <c r="D52" s="23" t="s">
        <v>249</v>
      </c>
      <c r="E52" s="23" t="s">
        <v>305</v>
      </c>
      <c r="F52" s="24">
        <v>18</v>
      </c>
      <c r="G52" s="21">
        <v>1904409.376281</v>
      </c>
      <c r="H52" s="21">
        <v>1549898.8835110001</v>
      </c>
      <c r="I52" s="21" t="s">
        <v>250</v>
      </c>
      <c r="J52" s="253">
        <v>31.066666666666666</v>
      </c>
      <c r="K52" s="21">
        <v>1523723</v>
      </c>
      <c r="L52" s="67">
        <v>5000000</v>
      </c>
      <c r="M52" s="68">
        <v>1017179</v>
      </c>
      <c r="N52" s="88">
        <v>1.7179</v>
      </c>
      <c r="O52" s="88">
        <v>5.3669000000000002</v>
      </c>
      <c r="P52" s="88">
        <v>20.559000000000001</v>
      </c>
      <c r="Q52" s="303">
        <v>60.843499999999992</v>
      </c>
      <c r="R52" s="88">
        <v>23.501781115879822</v>
      </c>
      <c r="S52" s="65">
        <v>1397</v>
      </c>
      <c r="T52" s="10">
        <v>44</v>
      </c>
      <c r="U52" s="10">
        <v>9</v>
      </c>
      <c r="V52" s="10">
        <v>56</v>
      </c>
      <c r="W52" s="10">
        <v>1406</v>
      </c>
      <c r="X52" s="100">
        <v>4.7165871630744295E-2</v>
      </c>
      <c r="Y52" s="101">
        <v>4.6619695527460349E-2</v>
      </c>
      <c r="Z52" s="102">
        <v>11394</v>
      </c>
      <c r="AA52" s="93">
        <v>0</v>
      </c>
      <c r="AB52" s="93">
        <v>0</v>
      </c>
      <c r="AC52" s="211">
        <v>0</v>
      </c>
      <c r="AD52" s="211">
        <v>0</v>
      </c>
      <c r="AE52" s="211">
        <v>0</v>
      </c>
      <c r="AF52" s="9"/>
      <c r="AG52" s="9"/>
      <c r="AH52" s="9"/>
      <c r="AI52" s="9"/>
      <c r="AJ52" s="324">
        <v>1.0171790000000001</v>
      </c>
      <c r="AK52" s="324">
        <v>1.053669</v>
      </c>
      <c r="AL52" s="324">
        <v>1.2055899999999999</v>
      </c>
      <c r="AM52" s="324">
        <v>1.6084350000000001</v>
      </c>
      <c r="AN52" s="9"/>
      <c r="AO52" s="9"/>
      <c r="AP52" s="9"/>
      <c r="AQ52" s="9"/>
      <c r="AR52" s="9"/>
    </row>
    <row r="53" spans="1:44" s="6" customFormat="1" x14ac:dyDescent="1.25">
      <c r="A53" s="99">
        <v>218</v>
      </c>
      <c r="B53" s="19">
        <v>49</v>
      </c>
      <c r="C53" s="82" t="s">
        <v>423</v>
      </c>
      <c r="D53" s="12" t="s">
        <v>345</v>
      </c>
      <c r="E53" s="12" t="s">
        <v>305</v>
      </c>
      <c r="F53" s="13">
        <v>15</v>
      </c>
      <c r="G53" s="14">
        <v>7572081.0549520003</v>
      </c>
      <c r="H53" s="14">
        <v>8856935.4834589995</v>
      </c>
      <c r="I53" s="14" t="s">
        <v>254</v>
      </c>
      <c r="J53" s="252">
        <v>29.233333333333334</v>
      </c>
      <c r="K53" s="66">
        <v>8785930</v>
      </c>
      <c r="L53" s="66">
        <v>20000000</v>
      </c>
      <c r="M53" s="66">
        <v>1008081</v>
      </c>
      <c r="N53" s="305">
        <v>1.7016798596364551</v>
      </c>
      <c r="O53" s="305">
        <v>5.0462343531650458</v>
      </c>
      <c r="P53" s="305">
        <v>20.495002040387792</v>
      </c>
      <c r="Q53" s="302">
        <v>51.587799999999994</v>
      </c>
      <c r="R53" s="87">
        <v>21.176291904218925</v>
      </c>
      <c r="S53" s="64">
        <v>8366</v>
      </c>
      <c r="T53" s="64">
        <v>54</v>
      </c>
      <c r="U53" s="64">
        <v>36</v>
      </c>
      <c r="V53" s="64">
        <v>46</v>
      </c>
      <c r="W53" s="14">
        <v>8402</v>
      </c>
      <c r="X53" s="100">
        <v>0.33078748014614812</v>
      </c>
      <c r="Y53" s="101">
        <v>0.32695699401974371</v>
      </c>
      <c r="Z53" s="102">
        <v>11405</v>
      </c>
      <c r="AA53" s="93">
        <v>0</v>
      </c>
      <c r="AB53" s="93">
        <v>0</v>
      </c>
      <c r="AC53" s="211">
        <v>0</v>
      </c>
      <c r="AD53" s="211">
        <v>0</v>
      </c>
      <c r="AE53" s="211">
        <v>0</v>
      </c>
      <c r="AJ53" s="324">
        <v>1.0170167985963645</v>
      </c>
      <c r="AK53" s="324">
        <v>1.0504623435316505</v>
      </c>
      <c r="AL53" s="324">
        <v>1.2049500204038779</v>
      </c>
      <c r="AM53" s="324">
        <v>1.5158779999999998</v>
      </c>
    </row>
    <row r="54" spans="1:44" s="6" customFormat="1" x14ac:dyDescent="1.25">
      <c r="A54" s="99">
        <v>220</v>
      </c>
      <c r="B54" s="22">
        <v>50</v>
      </c>
      <c r="C54" s="83" t="s">
        <v>424</v>
      </c>
      <c r="D54" s="23" t="s">
        <v>256</v>
      </c>
      <c r="E54" s="23" t="s">
        <v>309</v>
      </c>
      <c r="F54" s="24" t="s">
        <v>28</v>
      </c>
      <c r="G54" s="21">
        <v>584248</v>
      </c>
      <c r="H54" s="21">
        <v>468116</v>
      </c>
      <c r="I54" s="21" t="s">
        <v>257</v>
      </c>
      <c r="J54" s="253">
        <v>28.566666666666666</v>
      </c>
      <c r="K54" s="21">
        <v>468116</v>
      </c>
      <c r="L54" s="67">
        <v>1000000</v>
      </c>
      <c r="M54" s="68">
        <v>1000000</v>
      </c>
      <c r="N54" s="88">
        <v>1.8263000000000003</v>
      </c>
      <c r="O54" s="88">
        <v>5.4879999999999995</v>
      </c>
      <c r="P54" s="88">
        <v>21.581</v>
      </c>
      <c r="Q54" s="303">
        <v>53.183499999999995</v>
      </c>
      <c r="R54" s="88">
        <v>22.340793465577594</v>
      </c>
      <c r="S54" s="65">
        <v>135</v>
      </c>
      <c r="T54" s="10">
        <v>25</v>
      </c>
      <c r="U54" s="10">
        <v>15</v>
      </c>
      <c r="V54" s="10">
        <v>75</v>
      </c>
      <c r="W54" s="10">
        <v>150</v>
      </c>
      <c r="X54" s="100">
        <v>8.0940394502182246E-3</v>
      </c>
      <c r="Y54" s="101">
        <v>8.0003112782604073E-3</v>
      </c>
      <c r="Z54" s="102">
        <v>11411</v>
      </c>
      <c r="AA54" s="93">
        <v>0</v>
      </c>
      <c r="AB54" s="93">
        <v>0</v>
      </c>
      <c r="AC54" s="211">
        <v>0</v>
      </c>
      <c r="AD54" s="211">
        <v>0</v>
      </c>
      <c r="AE54" s="211">
        <v>0</v>
      </c>
      <c r="AF54" s="9"/>
      <c r="AG54" s="9"/>
      <c r="AH54" s="9"/>
      <c r="AI54" s="9"/>
      <c r="AJ54" s="324">
        <v>1.0182629999999999</v>
      </c>
      <c r="AK54" s="324">
        <v>1.05488</v>
      </c>
      <c r="AL54" s="324">
        <v>1.2158100000000001</v>
      </c>
      <c r="AM54" s="324">
        <v>1.5318350000000001</v>
      </c>
      <c r="AN54" s="9"/>
      <c r="AO54" s="9"/>
      <c r="AP54" s="9"/>
      <c r="AQ54" s="9"/>
      <c r="AR54" s="9"/>
    </row>
    <row r="55" spans="1:44" s="6" customFormat="1" x14ac:dyDescent="1.25">
      <c r="A55" s="99">
        <v>219</v>
      </c>
      <c r="B55" s="19">
        <v>51</v>
      </c>
      <c r="C55" s="82" t="s">
        <v>425</v>
      </c>
      <c r="D55" s="12" t="s">
        <v>52</v>
      </c>
      <c r="E55" s="12" t="s">
        <v>307</v>
      </c>
      <c r="F55" s="13" t="s">
        <v>28</v>
      </c>
      <c r="G55" s="14">
        <v>1985272.326131</v>
      </c>
      <c r="H55" s="14">
        <v>1410780.0393950001</v>
      </c>
      <c r="I55" s="14" t="s">
        <v>257</v>
      </c>
      <c r="J55" s="252">
        <v>28.566666666666666</v>
      </c>
      <c r="K55" s="66">
        <v>86884042</v>
      </c>
      <c r="L55" s="66">
        <v>500000000</v>
      </c>
      <c r="M55" s="66">
        <v>16238</v>
      </c>
      <c r="N55" s="305">
        <v>1.56</v>
      </c>
      <c r="O55" s="305">
        <v>4.54</v>
      </c>
      <c r="P55" s="305">
        <v>19.190000000000001</v>
      </c>
      <c r="Q55" s="302">
        <v>62.38</v>
      </c>
      <c r="R55" s="87">
        <v>26.203967327887984</v>
      </c>
      <c r="S55" s="64">
        <v>3498</v>
      </c>
      <c r="T55" s="64">
        <v>80.471232213911293</v>
      </c>
      <c r="U55" s="64">
        <v>16</v>
      </c>
      <c r="V55" s="64">
        <v>19.528767786088707</v>
      </c>
      <c r="W55" s="14">
        <v>3514</v>
      </c>
      <c r="X55" s="100">
        <v>7.8518461361094846E-2</v>
      </c>
      <c r="Y55" s="101">
        <v>7.7609225386452124E-2</v>
      </c>
      <c r="Z55" s="102">
        <v>11409</v>
      </c>
      <c r="AA55" s="93">
        <v>0</v>
      </c>
      <c r="AB55" s="93">
        <v>0</v>
      </c>
      <c r="AC55" s="211">
        <v>0</v>
      </c>
      <c r="AD55" s="211">
        <v>0</v>
      </c>
      <c r="AE55" s="211">
        <v>0</v>
      </c>
      <c r="AJ55" s="324">
        <v>1.0156000000000001</v>
      </c>
      <c r="AK55" s="324">
        <v>1.0454000000000001</v>
      </c>
      <c r="AL55" s="324">
        <v>1.1919</v>
      </c>
      <c r="AM55" s="324">
        <v>1.6238000000000001</v>
      </c>
    </row>
    <row r="56" spans="1:44" s="6" customFormat="1" x14ac:dyDescent="1.25">
      <c r="A56" s="99">
        <v>223</v>
      </c>
      <c r="B56" s="22">
        <v>52</v>
      </c>
      <c r="C56" s="83" t="s">
        <v>426</v>
      </c>
      <c r="D56" s="23" t="s">
        <v>174</v>
      </c>
      <c r="E56" s="23" t="s">
        <v>306</v>
      </c>
      <c r="F56" s="24" t="s">
        <v>28</v>
      </c>
      <c r="G56" s="21">
        <v>455891.417869</v>
      </c>
      <c r="H56" s="21">
        <v>239773.671015</v>
      </c>
      <c r="I56" s="21" t="s">
        <v>263</v>
      </c>
      <c r="J56" s="253">
        <v>27.633333333333333</v>
      </c>
      <c r="K56" s="21">
        <v>137902</v>
      </c>
      <c r="L56" s="67">
        <v>500000</v>
      </c>
      <c r="M56" s="68">
        <v>1738725</v>
      </c>
      <c r="N56" s="88">
        <v>0.4</v>
      </c>
      <c r="O56" s="88">
        <v>2.0499999999999998</v>
      </c>
      <c r="P56" s="88">
        <v>23.44</v>
      </c>
      <c r="Q56" s="303">
        <v>73.872500000000002</v>
      </c>
      <c r="R56" s="88">
        <v>32.079734620024126</v>
      </c>
      <c r="S56" s="65">
        <v>101</v>
      </c>
      <c r="T56" s="10">
        <v>29</v>
      </c>
      <c r="U56" s="10">
        <v>8</v>
      </c>
      <c r="V56" s="10">
        <v>71</v>
      </c>
      <c r="W56" s="10">
        <v>109</v>
      </c>
      <c r="X56" s="100">
        <v>4.8091831099345136E-3</v>
      </c>
      <c r="Y56" s="101">
        <v>4.7534932477492709E-3</v>
      </c>
      <c r="Z56" s="102">
        <v>11420</v>
      </c>
      <c r="AA56" s="93">
        <v>0</v>
      </c>
      <c r="AB56" s="93">
        <v>0</v>
      </c>
      <c r="AC56" s="211">
        <v>0</v>
      </c>
      <c r="AD56" s="211">
        <v>0</v>
      </c>
      <c r="AE56" s="211">
        <v>0</v>
      </c>
      <c r="AF56" s="9"/>
      <c r="AG56" s="9"/>
      <c r="AH56" s="9"/>
      <c r="AI56" s="9"/>
      <c r="AJ56" s="324">
        <v>1.004</v>
      </c>
      <c r="AK56" s="324">
        <v>1.0205</v>
      </c>
      <c r="AL56" s="324">
        <v>1.2343999999999999</v>
      </c>
      <c r="AM56" s="324">
        <v>1.7387250000000001</v>
      </c>
      <c r="AN56" s="9"/>
      <c r="AO56" s="9"/>
      <c r="AP56" s="9"/>
      <c r="AQ56" s="9"/>
      <c r="AR56" s="9"/>
    </row>
    <row r="57" spans="1:44" s="6" customFormat="1" x14ac:dyDescent="1.25">
      <c r="A57" s="99">
        <v>224</v>
      </c>
      <c r="B57" s="19">
        <v>53</v>
      </c>
      <c r="C57" s="82" t="s">
        <v>427</v>
      </c>
      <c r="D57" s="12" t="s">
        <v>262</v>
      </c>
      <c r="E57" s="12" t="s">
        <v>305</v>
      </c>
      <c r="F57" s="13">
        <v>15</v>
      </c>
      <c r="G57" s="14">
        <v>6358646.2322650002</v>
      </c>
      <c r="H57" s="14">
        <v>5436360.0286180004</v>
      </c>
      <c r="I57" s="14" t="s">
        <v>264</v>
      </c>
      <c r="J57" s="252">
        <v>27.4</v>
      </c>
      <c r="K57" s="66">
        <v>5367970</v>
      </c>
      <c r="L57" s="66">
        <v>10000000</v>
      </c>
      <c r="M57" s="66">
        <v>1000000</v>
      </c>
      <c r="N57" s="305">
        <v>1.2741</v>
      </c>
      <c r="O57" s="305">
        <v>3.8220999999999998</v>
      </c>
      <c r="P57" s="305">
        <v>18.876200000000001</v>
      </c>
      <c r="Q57" s="302">
        <v>45.434899999999999</v>
      </c>
      <c r="R57" s="87">
        <v>19.898496350364965</v>
      </c>
      <c r="S57" s="64">
        <v>4153</v>
      </c>
      <c r="T57" s="64">
        <v>90</v>
      </c>
      <c r="U57" s="64">
        <v>37</v>
      </c>
      <c r="V57" s="64">
        <v>10</v>
      </c>
      <c r="W57" s="14">
        <v>4190</v>
      </c>
      <c r="X57" s="100">
        <v>0.33839391333345764</v>
      </c>
      <c r="Y57" s="101">
        <v>0.33447534546713203</v>
      </c>
      <c r="Z57" s="102">
        <v>11419</v>
      </c>
      <c r="AA57" s="93">
        <v>0</v>
      </c>
      <c r="AB57" s="93">
        <v>0</v>
      </c>
      <c r="AC57" s="211">
        <v>0</v>
      </c>
      <c r="AD57" s="211">
        <v>0</v>
      </c>
      <c r="AE57" s="211">
        <v>0</v>
      </c>
      <c r="AJ57" s="324">
        <v>1.0127409999999999</v>
      </c>
      <c r="AK57" s="324">
        <v>1.0382210000000001</v>
      </c>
      <c r="AL57" s="324">
        <v>1.1887620000000001</v>
      </c>
      <c r="AM57" s="324">
        <v>1.4543490000000001</v>
      </c>
    </row>
    <row r="58" spans="1:44" s="6" customFormat="1" x14ac:dyDescent="1.25">
      <c r="A58" s="99">
        <v>225</v>
      </c>
      <c r="B58" s="22">
        <v>54</v>
      </c>
      <c r="C58" s="83" t="s">
        <v>428</v>
      </c>
      <c r="D58" s="23" t="s">
        <v>52</v>
      </c>
      <c r="E58" s="23" t="s">
        <v>338</v>
      </c>
      <c r="F58" s="24" t="s">
        <v>28</v>
      </c>
      <c r="G58" s="21">
        <v>346130.45288200001</v>
      </c>
      <c r="H58" s="21">
        <v>344431.878272</v>
      </c>
      <c r="I58" s="21" t="s">
        <v>265</v>
      </c>
      <c r="J58" s="253">
        <v>27.233333333333334</v>
      </c>
      <c r="K58" s="21">
        <v>338556</v>
      </c>
      <c r="L58" s="67">
        <v>1000000</v>
      </c>
      <c r="M58" s="68">
        <v>1017355</v>
      </c>
      <c r="N58" s="88">
        <v>1.7333635993644132</v>
      </c>
      <c r="O58" s="88">
        <v>4.7454980141132914</v>
      </c>
      <c r="P58" s="88">
        <v>22.846320734331833</v>
      </c>
      <c r="Q58" s="303">
        <v>55.141700000000007</v>
      </c>
      <c r="R58" s="88">
        <v>24.297444308445538</v>
      </c>
      <c r="S58" s="65">
        <v>764</v>
      </c>
      <c r="T58" s="10">
        <v>89</v>
      </c>
      <c r="U58" s="10">
        <v>9</v>
      </c>
      <c r="V58" s="10">
        <v>11</v>
      </c>
      <c r="W58" s="10">
        <v>773</v>
      </c>
      <c r="X58" s="100">
        <v>2.1201430734905304E-2</v>
      </c>
      <c r="Y58" s="101">
        <v>2.0955920275276971E-2</v>
      </c>
      <c r="Z58" s="102">
        <v>11421</v>
      </c>
      <c r="AA58" s="93">
        <v>0</v>
      </c>
      <c r="AB58" s="93">
        <v>0</v>
      </c>
      <c r="AC58" s="211">
        <v>0</v>
      </c>
      <c r="AD58" s="211">
        <v>0</v>
      </c>
      <c r="AE58" s="211">
        <v>0</v>
      </c>
      <c r="AF58" s="9"/>
      <c r="AG58" s="9"/>
      <c r="AH58" s="9"/>
      <c r="AI58" s="9"/>
      <c r="AJ58" s="324">
        <v>1.0173336359936442</v>
      </c>
      <c r="AK58" s="324">
        <v>1.0474549801411328</v>
      </c>
      <c r="AL58" s="324">
        <v>1.2284632073433184</v>
      </c>
      <c r="AM58" s="324">
        <v>1.551417</v>
      </c>
      <c r="AN58" s="9"/>
      <c r="AO58" s="9"/>
      <c r="AP58" s="9"/>
      <c r="AQ58" s="9"/>
      <c r="AR58" s="9"/>
    </row>
    <row r="59" spans="1:44" s="6" customFormat="1" x14ac:dyDescent="1.25">
      <c r="A59" s="99">
        <v>227</v>
      </c>
      <c r="B59" s="19">
        <v>55</v>
      </c>
      <c r="C59" s="82" t="s">
        <v>429</v>
      </c>
      <c r="D59" s="12" t="s">
        <v>53</v>
      </c>
      <c r="E59" s="12" t="s">
        <v>18</v>
      </c>
      <c r="F59" s="13">
        <v>18</v>
      </c>
      <c r="G59" s="14">
        <v>92309.001443999994</v>
      </c>
      <c r="H59" s="14">
        <v>90736.965790000002</v>
      </c>
      <c r="I59" s="14" t="s">
        <v>279</v>
      </c>
      <c r="J59" s="252">
        <v>26.2</v>
      </c>
      <c r="K59" s="66">
        <v>86025</v>
      </c>
      <c r="L59" s="66">
        <v>150000</v>
      </c>
      <c r="M59" s="66">
        <v>1054774</v>
      </c>
      <c r="N59" s="305">
        <v>1.0423482100176935</v>
      </c>
      <c r="O59" s="305">
        <v>3.6969387680175054</v>
      </c>
      <c r="P59" s="305">
        <v>20.791975719283027</v>
      </c>
      <c r="Q59" s="302">
        <v>43.841799999999999</v>
      </c>
      <c r="R59" s="87">
        <v>20.080213740458017</v>
      </c>
      <c r="S59" s="64">
        <v>2</v>
      </c>
      <c r="T59" s="64">
        <v>0</v>
      </c>
      <c r="U59" s="64">
        <v>8</v>
      </c>
      <c r="V59" s="64">
        <v>100</v>
      </c>
      <c r="W59" s="14">
        <v>10</v>
      </c>
      <c r="X59" s="100">
        <v>0</v>
      </c>
      <c r="Y59" s="101">
        <v>0</v>
      </c>
      <c r="Z59" s="102">
        <v>11427</v>
      </c>
      <c r="AA59" s="93">
        <v>0</v>
      </c>
      <c r="AB59" s="93">
        <v>0</v>
      </c>
      <c r="AC59" s="211">
        <v>0</v>
      </c>
      <c r="AD59" s="211">
        <v>0</v>
      </c>
      <c r="AE59" s="211">
        <v>0</v>
      </c>
      <c r="AJ59" s="324">
        <v>1.010423482100177</v>
      </c>
      <c r="AK59" s="324">
        <v>1.0369693876801751</v>
      </c>
      <c r="AL59" s="324">
        <v>1.2079197571928302</v>
      </c>
      <c r="AM59" s="324">
        <v>1.438418</v>
      </c>
    </row>
    <row r="60" spans="1:44" s="6" customFormat="1" x14ac:dyDescent="1.25">
      <c r="A60" s="99">
        <v>230</v>
      </c>
      <c r="B60" s="22">
        <v>56</v>
      </c>
      <c r="C60" s="83" t="s">
        <v>430</v>
      </c>
      <c r="D60" s="23" t="s">
        <v>288</v>
      </c>
      <c r="E60" s="23" t="s">
        <v>305</v>
      </c>
      <c r="F60" s="24">
        <v>15</v>
      </c>
      <c r="G60" s="21">
        <v>29312.323297999999</v>
      </c>
      <c r="H60" s="21">
        <v>25142.351714</v>
      </c>
      <c r="I60" s="21" t="s">
        <v>287</v>
      </c>
      <c r="J60" s="253">
        <v>24</v>
      </c>
      <c r="K60" s="21">
        <v>25283</v>
      </c>
      <c r="L60" s="67">
        <v>200000</v>
      </c>
      <c r="M60" s="68">
        <v>994437</v>
      </c>
      <c r="N60" s="88">
        <v>-0.55630000000000002</v>
      </c>
      <c r="O60" s="88">
        <v>0.94425331244439892</v>
      </c>
      <c r="P60" s="88">
        <v>6.6134737325242412</v>
      </c>
      <c r="Q60" s="303">
        <v>28.776699999999998</v>
      </c>
      <c r="R60" s="88">
        <v>14.388349999999999</v>
      </c>
      <c r="S60" s="65">
        <v>79</v>
      </c>
      <c r="T60" s="10">
        <v>92</v>
      </c>
      <c r="U60" s="10">
        <v>3</v>
      </c>
      <c r="V60" s="10">
        <v>8</v>
      </c>
      <c r="W60" s="10">
        <v>82</v>
      </c>
      <c r="X60" s="100">
        <v>1.5997994660539487E-3</v>
      </c>
      <c r="Y60" s="101">
        <v>1.5812739473219778E-3</v>
      </c>
      <c r="Z60" s="102">
        <v>11442</v>
      </c>
      <c r="AA60" s="93">
        <v>0</v>
      </c>
      <c r="AB60" s="93">
        <v>0</v>
      </c>
      <c r="AC60" s="211">
        <v>0</v>
      </c>
      <c r="AD60" s="211">
        <v>0</v>
      </c>
      <c r="AE60" s="211">
        <v>0</v>
      </c>
      <c r="AF60" s="9"/>
      <c r="AG60" s="9"/>
      <c r="AH60" s="9"/>
      <c r="AI60" s="9"/>
      <c r="AJ60" s="324">
        <v>0.99443700000000002</v>
      </c>
      <c r="AK60" s="324">
        <v>1.0094425331244441</v>
      </c>
      <c r="AL60" s="324">
        <v>1.0661347373252423</v>
      </c>
      <c r="AM60" s="324">
        <v>1.2877670000000001</v>
      </c>
      <c r="AN60" s="9"/>
      <c r="AO60" s="9"/>
      <c r="AP60" s="9"/>
      <c r="AQ60" s="9"/>
      <c r="AR60" s="9"/>
    </row>
    <row r="61" spans="1:44" s="6" customFormat="1" x14ac:dyDescent="1.25">
      <c r="A61" s="99">
        <v>231</v>
      </c>
      <c r="B61" s="19">
        <v>57</v>
      </c>
      <c r="C61" s="82" t="s">
        <v>431</v>
      </c>
      <c r="D61" s="12" t="s">
        <v>237</v>
      </c>
      <c r="E61" s="12" t="s">
        <v>307</v>
      </c>
      <c r="F61" s="13" t="s">
        <v>28</v>
      </c>
      <c r="G61" s="14">
        <v>4750123.8958059996</v>
      </c>
      <c r="H61" s="14">
        <v>4782771.4177249996</v>
      </c>
      <c r="I61" s="14" t="s">
        <v>289</v>
      </c>
      <c r="J61" s="252">
        <v>23.7</v>
      </c>
      <c r="K61" s="66">
        <v>474486080</v>
      </c>
      <c r="L61" s="66">
        <v>500000000</v>
      </c>
      <c r="M61" s="66">
        <v>10080</v>
      </c>
      <c r="N61" s="305">
        <v>2.2425994219077046</v>
      </c>
      <c r="O61" s="305">
        <v>5.1660882498760534</v>
      </c>
      <c r="P61" s="305">
        <v>20.305071315372423</v>
      </c>
      <c r="Q61" s="302">
        <v>42.699999999999996</v>
      </c>
      <c r="R61" s="87">
        <v>21.62025316455696</v>
      </c>
      <c r="S61" s="64">
        <v>813</v>
      </c>
      <c r="T61" s="64">
        <v>12.837898426862173</v>
      </c>
      <c r="U61" s="64">
        <v>55</v>
      </c>
      <c r="V61" s="64">
        <v>87.162101573137832</v>
      </c>
      <c r="W61" s="14">
        <v>868</v>
      </c>
      <c r="X61" s="100">
        <v>4.2466393843711772E-2</v>
      </c>
      <c r="Y61" s="101">
        <v>4.1974637225883023E-2</v>
      </c>
      <c r="Z61" s="102">
        <v>11416</v>
      </c>
      <c r="AA61" s="93">
        <v>0</v>
      </c>
      <c r="AB61" s="93">
        <v>0</v>
      </c>
      <c r="AC61" s="211">
        <v>0</v>
      </c>
      <c r="AD61" s="211">
        <v>0</v>
      </c>
      <c r="AE61" s="211">
        <v>0</v>
      </c>
      <c r="AJ61" s="324">
        <v>1.022425994219077</v>
      </c>
      <c r="AK61" s="324">
        <v>1.0516608824987606</v>
      </c>
      <c r="AL61" s="324">
        <v>1.2030507131537242</v>
      </c>
      <c r="AM61" s="324">
        <v>1.427</v>
      </c>
    </row>
    <row r="62" spans="1:44" s="6" customFormat="1" x14ac:dyDescent="1.25">
      <c r="A62" s="99">
        <v>235</v>
      </c>
      <c r="B62" s="22">
        <v>58</v>
      </c>
      <c r="C62" s="83" t="s">
        <v>432</v>
      </c>
      <c r="D62" s="23" t="s">
        <v>243</v>
      </c>
      <c r="E62" s="23" t="s">
        <v>305</v>
      </c>
      <c r="F62" s="24">
        <v>15</v>
      </c>
      <c r="G62" s="21">
        <v>2206145.1449569999</v>
      </c>
      <c r="H62" s="21">
        <v>510152.86910900002</v>
      </c>
      <c r="I62" s="21" t="s">
        <v>296</v>
      </c>
      <c r="J62" s="253">
        <v>21.9</v>
      </c>
      <c r="K62" s="21">
        <v>501562</v>
      </c>
      <c r="L62" s="67">
        <v>3500000</v>
      </c>
      <c r="M62" s="68">
        <v>1017128</v>
      </c>
      <c r="N62" s="88">
        <v>1.7128000000000001</v>
      </c>
      <c r="O62" s="88">
        <v>4.681</v>
      </c>
      <c r="P62" s="88">
        <v>18.872600000000002</v>
      </c>
      <c r="Q62" s="303">
        <v>39.452199999999998</v>
      </c>
      <c r="R62" s="88">
        <v>21.617643835616438</v>
      </c>
      <c r="S62" s="65">
        <v>1041</v>
      </c>
      <c r="T62" s="10">
        <v>46</v>
      </c>
      <c r="U62" s="10">
        <v>7</v>
      </c>
      <c r="V62" s="10">
        <v>54</v>
      </c>
      <c r="W62" s="10">
        <v>1048</v>
      </c>
      <c r="X62" s="100">
        <v>1.6230428579042114E-2</v>
      </c>
      <c r="Y62" s="101">
        <v>1.6042481830059505E-2</v>
      </c>
      <c r="Z62" s="102">
        <v>11449</v>
      </c>
      <c r="AA62" s="93">
        <v>0</v>
      </c>
      <c r="AB62" s="93">
        <v>0</v>
      </c>
      <c r="AC62" s="211">
        <v>0</v>
      </c>
      <c r="AD62" s="211">
        <v>0</v>
      </c>
      <c r="AE62" s="211">
        <v>0</v>
      </c>
      <c r="AF62" s="9"/>
      <c r="AG62" s="9"/>
      <c r="AH62" s="9"/>
      <c r="AI62" s="9"/>
      <c r="AJ62" s="324">
        <v>1.017128</v>
      </c>
      <c r="AK62" s="324">
        <v>1.04681</v>
      </c>
      <c r="AL62" s="324">
        <v>1.1887259999999999</v>
      </c>
      <c r="AM62" s="324">
        <v>1.394522</v>
      </c>
      <c r="AN62" s="9"/>
      <c r="AO62" s="9"/>
      <c r="AP62" s="9"/>
      <c r="AQ62" s="9"/>
      <c r="AR62" s="9"/>
    </row>
    <row r="63" spans="1:44" s="6" customFormat="1" x14ac:dyDescent="1.25">
      <c r="A63" s="99">
        <v>242</v>
      </c>
      <c r="B63" s="19">
        <v>59</v>
      </c>
      <c r="C63" s="82" t="s">
        <v>433</v>
      </c>
      <c r="D63" s="12" t="s">
        <v>358</v>
      </c>
      <c r="E63" s="12" t="s">
        <v>305</v>
      </c>
      <c r="F63" s="13">
        <v>16</v>
      </c>
      <c r="G63" s="14">
        <v>82450.692609000005</v>
      </c>
      <c r="H63" s="14">
        <v>84947.511455</v>
      </c>
      <c r="I63" s="14" t="s">
        <v>304</v>
      </c>
      <c r="J63" s="252">
        <v>19.566666666666666</v>
      </c>
      <c r="K63" s="66">
        <v>81305</v>
      </c>
      <c r="L63" s="66">
        <v>500000</v>
      </c>
      <c r="M63" s="66">
        <v>1044800</v>
      </c>
      <c r="N63" s="305">
        <v>1.3566934901024916</v>
      </c>
      <c r="O63" s="305">
        <v>5.9142268835391603</v>
      </c>
      <c r="P63" s="314">
        <v>20.014975926004958</v>
      </c>
      <c r="Q63" s="302">
        <v>36.860500000000002</v>
      </c>
      <c r="R63" s="87">
        <v>22.606098807495741</v>
      </c>
      <c r="S63" s="64">
        <v>100</v>
      </c>
      <c r="T63" s="64">
        <v>0</v>
      </c>
      <c r="U63" s="64">
        <v>6</v>
      </c>
      <c r="V63" s="64">
        <v>100</v>
      </c>
      <c r="W63" s="14">
        <v>106</v>
      </c>
      <c r="X63" s="100">
        <v>0</v>
      </c>
      <c r="Y63" s="101">
        <v>0</v>
      </c>
      <c r="Z63" s="102">
        <v>11457</v>
      </c>
      <c r="AA63" s="93">
        <v>0</v>
      </c>
      <c r="AB63" s="93">
        <v>0</v>
      </c>
      <c r="AC63" s="211">
        <v>0</v>
      </c>
      <c r="AD63" s="211">
        <v>0</v>
      </c>
      <c r="AE63" s="211">
        <v>0</v>
      </c>
      <c r="AJ63" s="324">
        <v>1.013566934901025</v>
      </c>
      <c r="AK63" s="324">
        <v>1.0591422688353915</v>
      </c>
      <c r="AL63" s="324">
        <v>1.2001497592600496</v>
      </c>
      <c r="AM63" s="324">
        <v>1.3686050000000001</v>
      </c>
    </row>
    <row r="64" spans="1:44" s="6" customFormat="1" x14ac:dyDescent="1.25">
      <c r="A64" s="99">
        <v>241</v>
      </c>
      <c r="B64" s="22">
        <v>60</v>
      </c>
      <c r="C64" s="83" t="s">
        <v>434</v>
      </c>
      <c r="D64" s="23" t="s">
        <v>349</v>
      </c>
      <c r="E64" s="23" t="s">
        <v>328</v>
      </c>
      <c r="F64" s="24" t="s">
        <v>28</v>
      </c>
      <c r="G64" s="21">
        <v>1274486.1543709999</v>
      </c>
      <c r="H64" s="21">
        <v>990848.17203899997</v>
      </c>
      <c r="I64" s="21" t="s">
        <v>303</v>
      </c>
      <c r="J64" s="253">
        <v>19.066666666666666</v>
      </c>
      <c r="K64" s="21">
        <v>71506974</v>
      </c>
      <c r="L64" s="67">
        <v>300000000</v>
      </c>
      <c r="M64" s="68">
        <v>13857</v>
      </c>
      <c r="N64" s="88">
        <v>0.43</v>
      </c>
      <c r="O64" s="88">
        <v>4.34</v>
      </c>
      <c r="P64" s="88">
        <v>20.32</v>
      </c>
      <c r="Q64" s="303">
        <v>38.57</v>
      </c>
      <c r="R64" s="88">
        <v>24.274825174825178</v>
      </c>
      <c r="S64" s="65">
        <v>238</v>
      </c>
      <c r="T64" s="10">
        <v>29.976446460690191</v>
      </c>
      <c r="U64" s="10">
        <v>24</v>
      </c>
      <c r="V64" s="10">
        <v>70.023553539309816</v>
      </c>
      <c r="W64" s="10">
        <v>262</v>
      </c>
      <c r="X64" s="100">
        <v>2.0542773779824636E-2</v>
      </c>
      <c r="Y64" s="101">
        <v>2.030489050223893E-2</v>
      </c>
      <c r="Z64" s="102">
        <v>11459</v>
      </c>
      <c r="AA64" s="93">
        <v>0</v>
      </c>
      <c r="AB64" s="93">
        <v>0</v>
      </c>
      <c r="AC64" s="211">
        <v>0</v>
      </c>
      <c r="AD64" s="211">
        <v>0</v>
      </c>
      <c r="AE64" s="211">
        <v>0</v>
      </c>
      <c r="AF64" s="9"/>
      <c r="AG64" s="9"/>
      <c r="AH64" s="9"/>
      <c r="AI64" s="9"/>
      <c r="AJ64" s="324">
        <v>1.0043</v>
      </c>
      <c r="AK64" s="324">
        <v>1.0434000000000001</v>
      </c>
      <c r="AL64" s="324">
        <v>1.2032</v>
      </c>
      <c r="AM64" s="324">
        <v>1.3856999999999999</v>
      </c>
      <c r="AN64" s="9"/>
      <c r="AO64" s="9"/>
      <c r="AP64" s="9"/>
      <c r="AQ64" s="9"/>
      <c r="AR64" s="9"/>
    </row>
    <row r="65" spans="1:44" s="6" customFormat="1" x14ac:dyDescent="1.25">
      <c r="A65" s="99">
        <v>243</v>
      </c>
      <c r="B65" s="19">
        <v>61</v>
      </c>
      <c r="C65" s="82" t="s">
        <v>435</v>
      </c>
      <c r="D65" s="12" t="s">
        <v>310</v>
      </c>
      <c r="E65" s="12" t="s">
        <v>328</v>
      </c>
      <c r="F65" s="13" t="s">
        <v>28</v>
      </c>
      <c r="G65" s="14">
        <v>3507996.8396999999</v>
      </c>
      <c r="H65" s="14">
        <v>3561994.85</v>
      </c>
      <c r="I65" s="14" t="s">
        <v>311</v>
      </c>
      <c r="J65" s="252">
        <v>18.866666666666667</v>
      </c>
      <c r="K65" s="66">
        <v>356199485</v>
      </c>
      <c r="L65" s="66">
        <v>500000000</v>
      </c>
      <c r="M65" s="66">
        <v>10000</v>
      </c>
      <c r="N65" s="305">
        <v>1.78</v>
      </c>
      <c r="O65" s="305">
        <v>5.29</v>
      </c>
      <c r="P65" s="305">
        <v>20.73</v>
      </c>
      <c r="Q65" s="302">
        <v>34.75</v>
      </c>
      <c r="R65" s="87">
        <v>22.102473498233216</v>
      </c>
      <c r="S65" s="64">
        <v>2610</v>
      </c>
      <c r="T65" s="64">
        <v>54.916687204081725</v>
      </c>
      <c r="U65" s="64">
        <v>81</v>
      </c>
      <c r="V65" s="64">
        <v>45.083312795918275</v>
      </c>
      <c r="W65" s="14">
        <v>2691</v>
      </c>
      <c r="X65" s="100">
        <v>0.13529116637174043</v>
      </c>
      <c r="Y65" s="101">
        <v>0.13372450811858327</v>
      </c>
      <c r="Z65" s="102">
        <v>11460</v>
      </c>
      <c r="AA65" s="93">
        <v>0</v>
      </c>
      <c r="AB65" s="93">
        <v>0</v>
      </c>
      <c r="AC65" s="211">
        <v>0</v>
      </c>
      <c r="AD65" s="211">
        <v>0</v>
      </c>
      <c r="AE65" s="211">
        <v>0</v>
      </c>
      <c r="AJ65" s="324">
        <v>1.0178</v>
      </c>
      <c r="AK65" s="324">
        <v>1.0528999999999999</v>
      </c>
      <c r="AL65" s="324">
        <v>1.2073</v>
      </c>
      <c r="AM65" s="324">
        <v>1.3474999999999999</v>
      </c>
    </row>
    <row r="66" spans="1:44" s="6" customFormat="1" x14ac:dyDescent="1.25">
      <c r="A66" s="99">
        <v>246</v>
      </c>
      <c r="B66" s="22">
        <v>62</v>
      </c>
      <c r="C66" s="83" t="s">
        <v>436</v>
      </c>
      <c r="D66" s="23" t="s">
        <v>51</v>
      </c>
      <c r="E66" s="23" t="s">
        <v>305</v>
      </c>
      <c r="F66" s="24">
        <v>17</v>
      </c>
      <c r="G66" s="21">
        <v>418661.49780700001</v>
      </c>
      <c r="H66" s="21">
        <v>171315.66753999999</v>
      </c>
      <c r="I66" s="21" t="s">
        <v>324</v>
      </c>
      <c r="J66" s="253">
        <v>16</v>
      </c>
      <c r="K66" s="21">
        <v>168497</v>
      </c>
      <c r="L66" s="67">
        <v>1000000</v>
      </c>
      <c r="M66" s="68">
        <v>1016729</v>
      </c>
      <c r="N66" s="88">
        <v>1.6729000000000001</v>
      </c>
      <c r="O66" s="88">
        <v>6.448957516106792</v>
      </c>
      <c r="P66" s="88">
        <v>21.212531493002658</v>
      </c>
      <c r="Q66" s="303">
        <v>32.213099999999997</v>
      </c>
      <c r="R66" s="88">
        <v>24.159824999999998</v>
      </c>
      <c r="S66" s="65">
        <v>642</v>
      </c>
      <c r="T66" s="10">
        <v>50</v>
      </c>
      <c r="U66" s="10">
        <v>5</v>
      </c>
      <c r="V66" s="10">
        <v>50</v>
      </c>
      <c r="W66" s="10">
        <v>647</v>
      </c>
      <c r="X66" s="100">
        <v>5.9243254727855046E-3</v>
      </c>
      <c r="Y66" s="101">
        <v>5.8557223729288144E-3</v>
      </c>
      <c r="Z66" s="102">
        <v>11476</v>
      </c>
      <c r="AA66" s="93">
        <v>0</v>
      </c>
      <c r="AB66" s="93">
        <v>0</v>
      </c>
      <c r="AC66" s="211">
        <v>0</v>
      </c>
      <c r="AD66" s="211">
        <v>0</v>
      </c>
      <c r="AE66" s="211">
        <v>0</v>
      </c>
      <c r="AF66" s="9"/>
      <c r="AG66" s="9"/>
      <c r="AH66" s="9"/>
      <c r="AI66" s="9"/>
      <c r="AJ66" s="324">
        <v>1.016729</v>
      </c>
      <c r="AK66" s="324">
        <v>1.0644895751610679</v>
      </c>
      <c r="AL66" s="324">
        <v>1.2121253149300266</v>
      </c>
      <c r="AM66" s="324">
        <v>1.3221309999999999</v>
      </c>
      <c r="AN66" s="9"/>
      <c r="AO66" s="9"/>
      <c r="AP66" s="9"/>
      <c r="AQ66" s="9"/>
      <c r="AR66" s="9"/>
    </row>
    <row r="67" spans="1:44" s="6" customFormat="1" x14ac:dyDescent="1.25">
      <c r="A67" s="99">
        <v>247</v>
      </c>
      <c r="B67" s="19">
        <v>63</v>
      </c>
      <c r="C67" s="82" t="s">
        <v>437</v>
      </c>
      <c r="D67" s="12" t="s">
        <v>32</v>
      </c>
      <c r="E67" s="12" t="s">
        <v>305</v>
      </c>
      <c r="F67" s="13">
        <v>16.5</v>
      </c>
      <c r="G67" s="14">
        <v>3249283.8682630002</v>
      </c>
      <c r="H67" s="14">
        <v>2377622.022022</v>
      </c>
      <c r="I67" s="14" t="s">
        <v>330</v>
      </c>
      <c r="J67" s="252">
        <v>15</v>
      </c>
      <c r="K67" s="66">
        <v>2343764</v>
      </c>
      <c r="L67" s="66">
        <v>5000000</v>
      </c>
      <c r="M67" s="66">
        <v>1014446</v>
      </c>
      <c r="N67" s="305">
        <v>1.4446000000000001</v>
      </c>
      <c r="O67" s="305">
        <v>4.3338000000000001</v>
      </c>
      <c r="P67" s="305">
        <v>18.082799999999999</v>
      </c>
      <c r="Q67" s="302">
        <v>23.764399999999998</v>
      </c>
      <c r="R67" s="87">
        <v>19.011519999999997</v>
      </c>
      <c r="S67" s="64">
        <v>2308</v>
      </c>
      <c r="T67" s="64">
        <v>91</v>
      </c>
      <c r="U67" s="64">
        <v>9</v>
      </c>
      <c r="V67" s="64">
        <v>9</v>
      </c>
      <c r="W67" s="14">
        <v>2317</v>
      </c>
      <c r="X67" s="100">
        <v>0.14964287026290798</v>
      </c>
      <c r="Y67" s="101">
        <v>0.1479100207058324</v>
      </c>
      <c r="Z67" s="102">
        <v>11500</v>
      </c>
      <c r="AA67" s="93">
        <v>0</v>
      </c>
      <c r="AB67" s="93">
        <v>0</v>
      </c>
      <c r="AC67" s="211">
        <v>0</v>
      </c>
      <c r="AD67" s="211">
        <v>0</v>
      </c>
      <c r="AE67" s="211">
        <v>0</v>
      </c>
      <c r="AJ67" s="324">
        <v>1.014446</v>
      </c>
      <c r="AK67" s="324">
        <v>1.0433380000000001</v>
      </c>
      <c r="AL67" s="324">
        <v>1.180828</v>
      </c>
      <c r="AM67" s="324">
        <v>1.237644</v>
      </c>
    </row>
    <row r="68" spans="1:44" s="6" customFormat="1" x14ac:dyDescent="1.25">
      <c r="A68" s="99">
        <v>249</v>
      </c>
      <c r="B68" s="22">
        <v>64</v>
      </c>
      <c r="C68" s="83" t="s">
        <v>438</v>
      </c>
      <c r="D68" s="23" t="s">
        <v>226</v>
      </c>
      <c r="E68" s="23" t="s">
        <v>259</v>
      </c>
      <c r="F68" s="24">
        <v>15</v>
      </c>
      <c r="G68" s="21">
        <v>265118.82003599999</v>
      </c>
      <c r="H68" s="21">
        <v>186797.856333</v>
      </c>
      <c r="I68" s="21" t="s">
        <v>331</v>
      </c>
      <c r="J68" s="253">
        <v>15</v>
      </c>
      <c r="K68" s="21">
        <v>185097</v>
      </c>
      <c r="L68" s="67">
        <v>1000000</v>
      </c>
      <c r="M68" s="68">
        <v>1009189</v>
      </c>
      <c r="N68" s="88">
        <v>1.8558773251793521</v>
      </c>
      <c r="O68" s="88">
        <v>4.5192051087960463</v>
      </c>
      <c r="P68" s="88">
        <v>21.920425506626255</v>
      </c>
      <c r="Q68" s="303">
        <v>31.267600000000002</v>
      </c>
      <c r="R68" s="88">
        <v>25.01408</v>
      </c>
      <c r="S68" s="65">
        <v>37</v>
      </c>
      <c r="T68" s="10">
        <v>19</v>
      </c>
      <c r="U68" s="10">
        <v>4</v>
      </c>
      <c r="V68" s="10">
        <v>81</v>
      </c>
      <c r="W68" s="10">
        <v>41</v>
      </c>
      <c r="X68" s="100">
        <v>2.4546937211404407E-3</v>
      </c>
      <c r="Y68" s="101">
        <v>2.4262686119457207E-3</v>
      </c>
      <c r="Z68" s="102">
        <v>11499</v>
      </c>
      <c r="AA68" s="93">
        <v>0</v>
      </c>
      <c r="AB68" s="93">
        <v>0</v>
      </c>
      <c r="AC68" s="211">
        <v>0</v>
      </c>
      <c r="AD68" s="211">
        <v>0</v>
      </c>
      <c r="AE68" s="211">
        <v>0</v>
      </c>
      <c r="AF68" s="9"/>
      <c r="AG68" s="9"/>
      <c r="AH68" s="9"/>
      <c r="AI68" s="9"/>
      <c r="AJ68" s="324">
        <v>1.0185587732517936</v>
      </c>
      <c r="AK68" s="324">
        <v>1.0451920510879604</v>
      </c>
      <c r="AL68" s="324">
        <v>1.2192042550662625</v>
      </c>
      <c r="AM68" s="324">
        <v>1.312676</v>
      </c>
      <c r="AN68" s="9"/>
      <c r="AO68" s="9"/>
      <c r="AP68" s="9"/>
      <c r="AQ68" s="9"/>
      <c r="AR68" s="9"/>
    </row>
    <row r="69" spans="1:44" s="6" customFormat="1" x14ac:dyDescent="1.25">
      <c r="A69" s="99">
        <v>248</v>
      </c>
      <c r="B69" s="19">
        <v>65</v>
      </c>
      <c r="C69" s="82" t="s">
        <v>439</v>
      </c>
      <c r="D69" s="12" t="s">
        <v>329</v>
      </c>
      <c r="E69" s="12" t="s">
        <v>305</v>
      </c>
      <c r="F69" s="13">
        <v>15</v>
      </c>
      <c r="G69" s="14">
        <v>3820495.5739199999</v>
      </c>
      <c r="H69" s="14">
        <v>4142960.9631159999</v>
      </c>
      <c r="I69" s="14" t="s">
        <v>332</v>
      </c>
      <c r="J69" s="252">
        <v>15</v>
      </c>
      <c r="K69" s="66">
        <v>4137767</v>
      </c>
      <c r="L69" s="66">
        <v>5000000</v>
      </c>
      <c r="M69" s="66">
        <v>1001255</v>
      </c>
      <c r="N69" s="305">
        <v>1.8373878298160613</v>
      </c>
      <c r="O69" s="305">
        <v>5.4164430841299867</v>
      </c>
      <c r="P69" s="305">
        <v>21.291599999999999</v>
      </c>
      <c r="Q69" s="302">
        <v>26.593</v>
      </c>
      <c r="R69" s="87">
        <v>21.2744</v>
      </c>
      <c r="S69" s="64">
        <v>1120</v>
      </c>
      <c r="T69" s="64">
        <v>84</v>
      </c>
      <c r="U69" s="64">
        <v>18</v>
      </c>
      <c r="V69" s="64">
        <v>16</v>
      </c>
      <c r="W69" s="14">
        <v>1138</v>
      </c>
      <c r="X69" s="100">
        <v>0.24069216313893987</v>
      </c>
      <c r="Y69" s="101">
        <v>0.2379049718243513</v>
      </c>
      <c r="Z69" s="102">
        <v>11495</v>
      </c>
      <c r="AA69" s="93">
        <v>0</v>
      </c>
      <c r="AB69" s="93">
        <v>0</v>
      </c>
      <c r="AC69" s="211">
        <v>0</v>
      </c>
      <c r="AD69" s="211">
        <v>0</v>
      </c>
      <c r="AE69" s="211">
        <v>0</v>
      </c>
      <c r="AJ69" s="324">
        <v>1.0183738782981606</v>
      </c>
      <c r="AK69" s="324">
        <v>1.0541644308412998</v>
      </c>
      <c r="AL69" s="324">
        <v>1.2129159999999999</v>
      </c>
      <c r="AM69" s="324">
        <v>1.26593</v>
      </c>
    </row>
    <row r="70" spans="1:44" s="6" customFormat="1" x14ac:dyDescent="1.25">
      <c r="A70" s="99">
        <v>250</v>
      </c>
      <c r="B70" s="22">
        <v>66</v>
      </c>
      <c r="C70" s="83" t="s">
        <v>440</v>
      </c>
      <c r="D70" s="23" t="s">
        <v>56</v>
      </c>
      <c r="E70" s="23" t="s">
        <v>305</v>
      </c>
      <c r="F70" s="24">
        <v>15</v>
      </c>
      <c r="G70" s="21">
        <v>2721882.7895180001</v>
      </c>
      <c r="H70" s="21">
        <v>2612040.7170250001</v>
      </c>
      <c r="I70" s="21" t="s">
        <v>336</v>
      </c>
      <c r="J70" s="253">
        <v>12</v>
      </c>
      <c r="K70" s="21">
        <v>2572706</v>
      </c>
      <c r="L70" s="67">
        <v>5000000</v>
      </c>
      <c r="M70" s="68">
        <v>1015289</v>
      </c>
      <c r="N70" s="88">
        <v>1.41</v>
      </c>
      <c r="O70" s="88">
        <v>4.6500000000000004</v>
      </c>
      <c r="P70" s="88">
        <v>20.58</v>
      </c>
      <c r="Q70" s="303">
        <v>1.5289000000000001</v>
      </c>
      <c r="R70" s="88">
        <v>1.5289000000000001</v>
      </c>
      <c r="S70" s="65">
        <v>1698</v>
      </c>
      <c r="T70" s="10">
        <v>72</v>
      </c>
      <c r="U70" s="10">
        <v>16</v>
      </c>
      <c r="V70" s="10">
        <v>28</v>
      </c>
      <c r="W70" s="10">
        <v>1714</v>
      </c>
      <c r="X70" s="100">
        <v>0.13007213287823691</v>
      </c>
      <c r="Y70" s="101">
        <v>0.12856591051395097</v>
      </c>
      <c r="Z70" s="102">
        <v>11517</v>
      </c>
      <c r="AA70" s="93">
        <v>0</v>
      </c>
      <c r="AB70" s="93">
        <v>0</v>
      </c>
      <c r="AC70" s="211">
        <v>0</v>
      </c>
      <c r="AD70" s="211">
        <v>0</v>
      </c>
      <c r="AE70" s="211">
        <v>0</v>
      </c>
      <c r="AF70" s="9"/>
      <c r="AG70" s="9"/>
      <c r="AH70" s="9"/>
      <c r="AI70" s="9"/>
      <c r="AJ70" s="324">
        <v>1.0141</v>
      </c>
      <c r="AK70" s="324">
        <v>1.0465</v>
      </c>
      <c r="AL70" s="324">
        <v>1.2058</v>
      </c>
      <c r="AM70" s="324">
        <v>1.0152890000000001</v>
      </c>
      <c r="AN70" s="9"/>
      <c r="AO70" s="9"/>
      <c r="AP70" s="9"/>
      <c r="AQ70" s="9"/>
      <c r="AR70" s="9"/>
    </row>
    <row r="71" spans="1:44" s="6" customFormat="1" x14ac:dyDescent="1.25">
      <c r="A71" s="99">
        <v>254</v>
      </c>
      <c r="B71" s="19">
        <v>67</v>
      </c>
      <c r="C71" s="82" t="s">
        <v>441</v>
      </c>
      <c r="D71" s="12" t="s">
        <v>53</v>
      </c>
      <c r="E71" s="12" t="s">
        <v>328</v>
      </c>
      <c r="F71" s="13" t="s">
        <v>28</v>
      </c>
      <c r="G71" s="14">
        <v>626060.438066</v>
      </c>
      <c r="H71" s="14">
        <v>522788.05054800003</v>
      </c>
      <c r="I71" s="14" t="s">
        <v>337</v>
      </c>
      <c r="J71" s="252">
        <v>11</v>
      </c>
      <c r="K71" s="66">
        <v>51915409</v>
      </c>
      <c r="L71" s="66">
        <v>100000000</v>
      </c>
      <c r="M71" s="66">
        <v>10070</v>
      </c>
      <c r="N71" s="305">
        <v>1.5067406819984139</v>
      </c>
      <c r="O71" s="305">
        <v>4.8978782470751536</v>
      </c>
      <c r="P71" s="305">
        <v>18.91</v>
      </c>
      <c r="Q71" s="302">
        <v>19.09</v>
      </c>
      <c r="R71" s="87">
        <v>0</v>
      </c>
      <c r="S71" s="64">
        <v>217</v>
      </c>
      <c r="T71" s="64">
        <v>3.573453500096667</v>
      </c>
      <c r="U71" s="64">
        <v>17</v>
      </c>
      <c r="V71" s="64">
        <v>96.426546499903338</v>
      </c>
      <c r="W71" s="14">
        <v>234</v>
      </c>
      <c r="X71" s="100">
        <v>1.2920687126914976E-3</v>
      </c>
      <c r="Y71" s="101">
        <v>1.2771066854825495E-3</v>
      </c>
      <c r="Z71" s="102">
        <v>11513</v>
      </c>
      <c r="AA71" s="93">
        <v>0</v>
      </c>
      <c r="AB71" s="93">
        <v>0</v>
      </c>
      <c r="AC71" s="211">
        <v>0</v>
      </c>
      <c r="AD71" s="211">
        <v>0</v>
      </c>
      <c r="AE71" s="211">
        <v>0</v>
      </c>
      <c r="AJ71" s="324">
        <v>1.0150674068199841</v>
      </c>
      <c r="AK71" s="324">
        <v>1.0489787824707515</v>
      </c>
      <c r="AL71" s="324">
        <v>1.1891</v>
      </c>
      <c r="AM71" s="324">
        <v>1.1909000000000001</v>
      </c>
    </row>
    <row r="72" spans="1:44" s="6" customFormat="1" x14ac:dyDescent="1.25">
      <c r="A72" s="99">
        <v>255</v>
      </c>
      <c r="B72" s="22">
        <v>68</v>
      </c>
      <c r="C72" s="83" t="s">
        <v>442</v>
      </c>
      <c r="D72" s="23" t="s">
        <v>192</v>
      </c>
      <c r="E72" s="23" t="s">
        <v>305</v>
      </c>
      <c r="F72" s="24">
        <v>18</v>
      </c>
      <c r="G72" s="21">
        <v>2815827.5858200002</v>
      </c>
      <c r="H72" s="21">
        <v>2470500.9435379999</v>
      </c>
      <c r="I72" s="21" t="s">
        <v>339</v>
      </c>
      <c r="J72" s="253">
        <v>10</v>
      </c>
      <c r="K72" s="21">
        <v>2452353</v>
      </c>
      <c r="L72" s="67">
        <v>3000000</v>
      </c>
      <c r="M72" s="68">
        <v>1007401</v>
      </c>
      <c r="N72" s="88">
        <v>1.54</v>
      </c>
      <c r="O72" s="88">
        <v>4.8</v>
      </c>
      <c r="P72" s="88">
        <v>0</v>
      </c>
      <c r="Q72" s="303">
        <v>0.74009999999999998</v>
      </c>
      <c r="R72" s="88">
        <v>0</v>
      </c>
      <c r="S72" s="65">
        <v>3120</v>
      </c>
      <c r="T72" s="10">
        <v>78</v>
      </c>
      <c r="U72" s="10">
        <v>11</v>
      </c>
      <c r="V72" s="10">
        <v>22</v>
      </c>
      <c r="W72" s="10">
        <v>3131</v>
      </c>
      <c r="X72" s="100">
        <v>0.13327584647448387</v>
      </c>
      <c r="Y72" s="101">
        <v>0.13173252542533243</v>
      </c>
      <c r="Z72" s="102">
        <v>11521</v>
      </c>
      <c r="AA72" s="93">
        <v>0</v>
      </c>
      <c r="AB72" s="93">
        <v>0</v>
      </c>
      <c r="AC72" s="211">
        <v>0</v>
      </c>
      <c r="AD72" s="211">
        <v>0</v>
      </c>
      <c r="AE72" s="211">
        <v>0</v>
      </c>
      <c r="AF72" s="9"/>
      <c r="AG72" s="9"/>
      <c r="AH72" s="9"/>
      <c r="AI72" s="9"/>
      <c r="AJ72" s="324">
        <v>1.0154000000000001</v>
      </c>
      <c r="AK72" s="324">
        <v>1.048</v>
      </c>
      <c r="AL72" s="324">
        <v>1</v>
      </c>
      <c r="AM72" s="324">
        <v>1.007401</v>
      </c>
      <c r="AN72" s="9"/>
      <c r="AO72" s="9"/>
      <c r="AP72" s="9"/>
      <c r="AQ72" s="9"/>
      <c r="AR72" s="9"/>
    </row>
    <row r="73" spans="1:44" s="6" customFormat="1" x14ac:dyDescent="1.25">
      <c r="A73" s="99">
        <v>259</v>
      </c>
      <c r="B73" s="19">
        <v>69</v>
      </c>
      <c r="C73" s="82" t="s">
        <v>443</v>
      </c>
      <c r="D73" s="12" t="s">
        <v>170</v>
      </c>
      <c r="E73" s="12" t="s">
        <v>328</v>
      </c>
      <c r="F73" s="13" t="s">
        <v>28</v>
      </c>
      <c r="G73" s="14">
        <v>375074.04515199998</v>
      </c>
      <c r="H73" s="14">
        <v>230247.383803</v>
      </c>
      <c r="I73" s="14" t="s">
        <v>355</v>
      </c>
      <c r="J73" s="252">
        <v>7</v>
      </c>
      <c r="K73" s="66">
        <v>20971647</v>
      </c>
      <c r="L73" s="66">
        <v>100000000</v>
      </c>
      <c r="M73" s="66">
        <v>10979</v>
      </c>
      <c r="N73" s="305">
        <v>1.96</v>
      </c>
      <c r="O73" s="305">
        <v>6.03</v>
      </c>
      <c r="P73" s="305">
        <v>0</v>
      </c>
      <c r="Q73" s="302">
        <v>9.7900000000000009</v>
      </c>
      <c r="R73" s="87">
        <v>0</v>
      </c>
      <c r="S73" s="64">
        <v>336</v>
      </c>
      <c r="T73" s="64">
        <v>2.7324844825015413</v>
      </c>
      <c r="U73" s="64">
        <v>15</v>
      </c>
      <c r="V73" s="64">
        <v>97.267515517498452</v>
      </c>
      <c r="W73" s="14">
        <v>351</v>
      </c>
      <c r="X73" s="100">
        <v>4.3513521460032212E-4</v>
      </c>
      <c r="Y73" s="101">
        <v>4.3009639208533413E-4</v>
      </c>
      <c r="Z73" s="102">
        <v>11518</v>
      </c>
      <c r="AA73" s="93">
        <v>0</v>
      </c>
      <c r="AB73" s="93">
        <v>0</v>
      </c>
      <c r="AC73" s="211">
        <v>0</v>
      </c>
      <c r="AD73" s="211">
        <v>0</v>
      </c>
      <c r="AE73" s="211">
        <v>0</v>
      </c>
      <c r="AJ73" s="324">
        <v>1.0196000000000001</v>
      </c>
      <c r="AK73" s="324">
        <v>1.0603</v>
      </c>
      <c r="AL73" s="324">
        <v>1</v>
      </c>
      <c r="AM73" s="324">
        <v>1.0979000000000001</v>
      </c>
    </row>
    <row r="74" spans="1:44" s="6" customFormat="1" x14ac:dyDescent="1.25">
      <c r="A74" s="99">
        <v>262</v>
      </c>
      <c r="B74" s="22">
        <v>70</v>
      </c>
      <c r="C74" s="83" t="s">
        <v>444</v>
      </c>
      <c r="D74" s="23" t="s">
        <v>42</v>
      </c>
      <c r="E74" s="23" t="s">
        <v>305</v>
      </c>
      <c r="F74" s="24">
        <v>20</v>
      </c>
      <c r="G74" s="21">
        <v>161991.959592</v>
      </c>
      <c r="H74" s="21">
        <v>171604.81331500001</v>
      </c>
      <c r="I74" s="21" t="s">
        <v>361</v>
      </c>
      <c r="J74" s="253">
        <v>5</v>
      </c>
      <c r="K74" s="21">
        <v>170127</v>
      </c>
      <c r="L74" s="67">
        <v>1000000</v>
      </c>
      <c r="M74" s="68">
        <v>1008687</v>
      </c>
      <c r="N74" s="88">
        <v>1.8883728315668293</v>
      </c>
      <c r="O74" s="88">
        <v>5.3487753879359934</v>
      </c>
      <c r="P74" s="88">
        <v>0</v>
      </c>
      <c r="Q74" s="303">
        <v>9.4862000000000002</v>
      </c>
      <c r="R74" s="88">
        <v>0</v>
      </c>
      <c r="S74" s="65">
        <v>126</v>
      </c>
      <c r="T74" s="10">
        <v>16</v>
      </c>
      <c r="U74" s="10">
        <v>4</v>
      </c>
      <c r="V74" s="10">
        <v>84</v>
      </c>
      <c r="W74" s="10">
        <v>130</v>
      </c>
      <c r="X74" s="100">
        <v>1.898983846833101E-3</v>
      </c>
      <c r="Y74" s="101">
        <v>1.8769938027227663E-3</v>
      </c>
      <c r="Z74" s="102">
        <v>11551</v>
      </c>
      <c r="AA74" s="93">
        <v>0</v>
      </c>
      <c r="AB74" s="93">
        <v>0</v>
      </c>
      <c r="AC74" s="211">
        <v>0</v>
      </c>
      <c r="AD74" s="211">
        <v>0</v>
      </c>
      <c r="AE74" s="211">
        <v>0</v>
      </c>
      <c r="AF74" s="9"/>
      <c r="AG74" s="9"/>
      <c r="AH74" s="9"/>
      <c r="AI74" s="9"/>
      <c r="AJ74" s="324">
        <v>1.0188837283156682</v>
      </c>
      <c r="AK74" s="324">
        <v>1.0534877538793599</v>
      </c>
      <c r="AL74" s="324">
        <v>1</v>
      </c>
      <c r="AM74" s="324">
        <v>1.094862</v>
      </c>
      <c r="AN74" s="9"/>
      <c r="AO74" s="9"/>
      <c r="AP74" s="9"/>
      <c r="AQ74" s="9"/>
      <c r="AR74" s="9"/>
    </row>
    <row r="75" spans="1:44" s="6" customFormat="1" x14ac:dyDescent="1.25">
      <c r="A75" s="99">
        <v>261</v>
      </c>
      <c r="B75" s="19">
        <v>71</v>
      </c>
      <c r="C75" s="82" t="s">
        <v>445</v>
      </c>
      <c r="D75" s="12" t="s">
        <v>325</v>
      </c>
      <c r="E75" s="12" t="s">
        <v>338</v>
      </c>
      <c r="F75" s="13"/>
      <c r="G75" s="14">
        <v>202516.9</v>
      </c>
      <c r="H75" s="14">
        <v>586712.38</v>
      </c>
      <c r="I75" s="14" t="s">
        <v>362</v>
      </c>
      <c r="J75" s="252">
        <v>5</v>
      </c>
      <c r="K75" s="66">
        <v>58671238</v>
      </c>
      <c r="L75" s="66">
        <v>100000000</v>
      </c>
      <c r="M75" s="66">
        <v>10000</v>
      </c>
      <c r="N75" s="305">
        <v>1.6400000000000001</v>
      </c>
      <c r="O75" s="305">
        <v>5.04</v>
      </c>
      <c r="P75" s="305">
        <v>0</v>
      </c>
      <c r="Q75" s="302">
        <v>8.57</v>
      </c>
      <c r="R75" s="87">
        <v>0</v>
      </c>
      <c r="S75" s="64">
        <v>1090</v>
      </c>
      <c r="T75" s="64">
        <v>89</v>
      </c>
      <c r="U75" s="64">
        <v>7</v>
      </c>
      <c r="V75" s="64">
        <v>11</v>
      </c>
      <c r="W75" s="14">
        <v>1097</v>
      </c>
      <c r="X75" s="100">
        <v>3.6114955294754024E-2</v>
      </c>
      <c r="Y75" s="101">
        <v>3.5696747703731685E-2</v>
      </c>
      <c r="Z75" s="102">
        <v>11562</v>
      </c>
      <c r="AA75" s="93">
        <v>0</v>
      </c>
      <c r="AB75" s="93">
        <v>0</v>
      </c>
      <c r="AC75" s="211">
        <v>0</v>
      </c>
      <c r="AD75" s="211">
        <v>0</v>
      </c>
      <c r="AE75" s="211">
        <v>0</v>
      </c>
      <c r="AJ75" s="324">
        <v>1.0164</v>
      </c>
      <c r="AK75" s="324">
        <v>1.0504</v>
      </c>
      <c r="AL75" s="324">
        <v>1</v>
      </c>
      <c r="AM75" s="324">
        <v>1.0857000000000001</v>
      </c>
    </row>
    <row r="76" spans="1:44" s="129" customFormat="1" ht="49.5" x14ac:dyDescent="1.25">
      <c r="A76" s="118"/>
      <c r="B76" s="19"/>
      <c r="C76" s="134" t="s">
        <v>27</v>
      </c>
      <c r="D76" s="135" t="s">
        <v>28</v>
      </c>
      <c r="E76" s="135" t="s">
        <v>28</v>
      </c>
      <c r="F76" s="121" t="s">
        <v>28</v>
      </c>
      <c r="G76" s="122">
        <v>1435096320.0182583</v>
      </c>
      <c r="H76" s="123">
        <v>1445866439.3690937</v>
      </c>
      <c r="I76" s="124" t="s">
        <v>28</v>
      </c>
      <c r="J76" s="254" t="s">
        <v>28</v>
      </c>
      <c r="K76" s="122">
        <v>3116653059</v>
      </c>
      <c r="L76" s="122" t="s">
        <v>28</v>
      </c>
      <c r="M76" s="122" t="s">
        <v>28</v>
      </c>
      <c r="N76" s="125">
        <v>1.3660752166690937</v>
      </c>
      <c r="O76" s="125">
        <v>4.5503344376144339</v>
      </c>
      <c r="P76" s="125">
        <v>17.479766893865168</v>
      </c>
      <c r="Q76" s="304" t="s">
        <v>28</v>
      </c>
      <c r="R76" s="125">
        <v>19.839189608283036</v>
      </c>
      <c r="S76" s="126">
        <v>2147297</v>
      </c>
      <c r="T76" s="126">
        <v>93.311790030147222</v>
      </c>
      <c r="U76" s="126">
        <v>4280</v>
      </c>
      <c r="V76" s="126">
        <v>6.6882099698527782</v>
      </c>
      <c r="W76" s="127">
        <v>2151577</v>
      </c>
      <c r="X76" s="100">
        <v>93.311790030147222</v>
      </c>
      <c r="Y76" s="101">
        <v>0</v>
      </c>
      <c r="Z76" s="102" t="e">
        <v>#N/A</v>
      </c>
      <c r="AA76" s="93">
        <v>0</v>
      </c>
      <c r="AB76" s="93">
        <v>0</v>
      </c>
      <c r="AC76" s="211">
        <v>0</v>
      </c>
      <c r="AD76" s="211">
        <v>0</v>
      </c>
      <c r="AE76" s="211">
        <v>0</v>
      </c>
      <c r="AJ76" s="324">
        <v>1.3660752166690937</v>
      </c>
      <c r="AK76" s="324">
        <v>4.5503344376144339</v>
      </c>
      <c r="AL76" s="324">
        <v>17.479766893865168</v>
      </c>
      <c r="AM76" s="324">
        <v>81.205789961722559</v>
      </c>
    </row>
    <row r="77" spans="1:44" s="6" customFormat="1" x14ac:dyDescent="1.25">
      <c r="A77" s="99">
        <v>65</v>
      </c>
      <c r="B77" s="19">
        <v>72</v>
      </c>
      <c r="C77" s="82" t="s">
        <v>36</v>
      </c>
      <c r="D77" s="12" t="s">
        <v>36</v>
      </c>
      <c r="E77" s="12" t="s">
        <v>29</v>
      </c>
      <c r="F77" s="13" t="s">
        <v>28</v>
      </c>
      <c r="G77" s="14">
        <v>103400.17870600001</v>
      </c>
      <c r="H77" s="14">
        <v>111494.221087</v>
      </c>
      <c r="I77" s="14" t="s">
        <v>133</v>
      </c>
      <c r="J77" s="252">
        <v>120.76666666666667</v>
      </c>
      <c r="K77" s="66">
        <v>10732</v>
      </c>
      <c r="L77" s="66">
        <v>50000</v>
      </c>
      <c r="M77" s="66">
        <v>10388951</v>
      </c>
      <c r="N77" s="305">
        <v>-0.27</v>
      </c>
      <c r="O77" s="305">
        <v>11.01</v>
      </c>
      <c r="P77" s="305">
        <v>29.57</v>
      </c>
      <c r="Q77" s="302">
        <v>938.89510000000007</v>
      </c>
      <c r="R77" s="87">
        <v>93.29346839635663</v>
      </c>
      <c r="S77" s="64">
        <v>76</v>
      </c>
      <c r="T77" s="64">
        <v>5</v>
      </c>
      <c r="U77" s="64">
        <v>7</v>
      </c>
      <c r="V77" s="64">
        <v>95</v>
      </c>
      <c r="W77" s="14">
        <v>83</v>
      </c>
      <c r="X77" s="100">
        <v>7.5184325652256467E-2</v>
      </c>
      <c r="Y77" s="101">
        <v>3.8109719574771442E-4</v>
      </c>
      <c r="Z77" s="102">
        <v>10615</v>
      </c>
      <c r="AA77" s="93"/>
      <c r="AB77" s="93">
        <v>0</v>
      </c>
      <c r="AC77" s="211"/>
      <c r="AD77" s="211">
        <v>0</v>
      </c>
      <c r="AE77" s="211">
        <v>0</v>
      </c>
      <c r="AJ77" s="324">
        <v>0.99729999999999996</v>
      </c>
      <c r="AK77" s="324">
        <v>1.1101000000000001</v>
      </c>
      <c r="AL77" s="324">
        <v>1.2957000000000001</v>
      </c>
      <c r="AM77" s="324">
        <v>10.388951</v>
      </c>
    </row>
    <row r="78" spans="1:44" s="6" customFormat="1" x14ac:dyDescent="1.25">
      <c r="A78" s="99">
        <v>10</v>
      </c>
      <c r="B78" s="22">
        <v>73</v>
      </c>
      <c r="C78" s="83" t="s">
        <v>446</v>
      </c>
      <c r="D78" s="23" t="s">
        <v>325</v>
      </c>
      <c r="E78" s="23" t="s">
        <v>29</v>
      </c>
      <c r="F78" s="24" t="s">
        <v>26</v>
      </c>
      <c r="G78" s="21">
        <v>260567.82540999999</v>
      </c>
      <c r="H78" s="21">
        <v>274622.49469199998</v>
      </c>
      <c r="I78" s="21" t="s">
        <v>121</v>
      </c>
      <c r="J78" s="253">
        <v>102.3</v>
      </c>
      <c r="K78" s="21">
        <v>28724</v>
      </c>
      <c r="L78" s="67">
        <v>500000</v>
      </c>
      <c r="M78" s="68">
        <v>9560733</v>
      </c>
      <c r="N78" s="88">
        <v>-0.7</v>
      </c>
      <c r="O78" s="88">
        <v>10.5</v>
      </c>
      <c r="P78" s="88">
        <v>29.59</v>
      </c>
      <c r="Q78" s="303">
        <v>856.07330000000013</v>
      </c>
      <c r="R78" s="88">
        <v>100.41915542521996</v>
      </c>
      <c r="S78" s="65">
        <v>261</v>
      </c>
      <c r="T78" s="10">
        <v>65</v>
      </c>
      <c r="U78" s="10">
        <v>3</v>
      </c>
      <c r="V78" s="10">
        <v>35</v>
      </c>
      <c r="W78" s="10">
        <v>264</v>
      </c>
      <c r="X78" s="100">
        <v>1.8741787656123976</v>
      </c>
      <c r="Y78" s="101">
        <v>1.2202894470656596E-2</v>
      </c>
      <c r="Z78" s="102">
        <v>10762</v>
      </c>
      <c r="AA78" s="93">
        <v>0</v>
      </c>
      <c r="AB78" s="93">
        <v>0</v>
      </c>
      <c r="AC78" s="211">
        <v>0</v>
      </c>
      <c r="AD78" s="211">
        <v>0</v>
      </c>
      <c r="AE78" s="211">
        <v>0</v>
      </c>
      <c r="AF78" s="9"/>
      <c r="AG78" s="9"/>
      <c r="AH78" s="9"/>
      <c r="AI78" s="9"/>
      <c r="AJ78" s="324">
        <v>0.99299999999999999</v>
      </c>
      <c r="AK78" s="324">
        <v>1.105</v>
      </c>
      <c r="AL78" s="324">
        <v>1.2959000000000001</v>
      </c>
      <c r="AM78" s="324">
        <v>9.5607330000000008</v>
      </c>
      <c r="AN78" s="9"/>
      <c r="AO78" s="9"/>
      <c r="AP78" s="9"/>
      <c r="AQ78" s="9"/>
      <c r="AR78" s="9"/>
    </row>
    <row r="79" spans="1:44" s="6" customFormat="1" x14ac:dyDescent="1.25">
      <c r="A79" s="99">
        <v>32</v>
      </c>
      <c r="B79" s="19">
        <v>74</v>
      </c>
      <c r="C79" s="82" t="s">
        <v>447</v>
      </c>
      <c r="D79" s="12" t="s">
        <v>261</v>
      </c>
      <c r="E79" s="12" t="s">
        <v>29</v>
      </c>
      <c r="F79" s="13" t="s">
        <v>28</v>
      </c>
      <c r="G79" s="14">
        <v>135578.055636</v>
      </c>
      <c r="H79" s="14">
        <v>99931.49523</v>
      </c>
      <c r="I79" s="14" t="s">
        <v>112</v>
      </c>
      <c r="J79" s="252">
        <v>101.4</v>
      </c>
      <c r="K79" s="66">
        <v>13445</v>
      </c>
      <c r="L79" s="66">
        <v>200000</v>
      </c>
      <c r="M79" s="66">
        <v>7432614</v>
      </c>
      <c r="N79" s="305">
        <v>-0.27</v>
      </c>
      <c r="O79" s="305">
        <v>5.69</v>
      </c>
      <c r="P79" s="305">
        <v>22.44</v>
      </c>
      <c r="Q79" s="302">
        <v>643.26139999999998</v>
      </c>
      <c r="R79" s="87">
        <v>76.125609467455604</v>
      </c>
      <c r="S79" s="64">
        <v>97</v>
      </c>
      <c r="T79" s="64">
        <v>74</v>
      </c>
      <c r="U79" s="64">
        <v>4</v>
      </c>
      <c r="V79" s="64">
        <v>26</v>
      </c>
      <c r="W79" s="14">
        <v>101</v>
      </c>
      <c r="X79" s="100">
        <v>0.99733038810606078</v>
      </c>
      <c r="Y79" s="101">
        <v>5.0553065528465288E-3</v>
      </c>
      <c r="Z79" s="102">
        <v>10767</v>
      </c>
      <c r="AA79" s="93">
        <v>0</v>
      </c>
      <c r="AB79" s="93">
        <v>0</v>
      </c>
      <c r="AC79" s="211">
        <v>0</v>
      </c>
      <c r="AD79" s="211">
        <v>0</v>
      </c>
      <c r="AE79" s="211">
        <v>0</v>
      </c>
      <c r="AJ79" s="324">
        <v>0.99729999999999996</v>
      </c>
      <c r="AK79" s="324">
        <v>1.0569</v>
      </c>
      <c r="AL79" s="324">
        <v>1.2243999999999999</v>
      </c>
      <c r="AM79" s="324">
        <v>7.4326140000000001</v>
      </c>
    </row>
    <row r="80" spans="1:44" s="6" customFormat="1" x14ac:dyDescent="1.25">
      <c r="A80" s="99">
        <v>17</v>
      </c>
      <c r="B80" s="22">
        <v>75</v>
      </c>
      <c r="C80" s="83" t="s">
        <v>448</v>
      </c>
      <c r="D80" s="23" t="s">
        <v>227</v>
      </c>
      <c r="E80" s="23" t="s">
        <v>29</v>
      </c>
      <c r="F80" s="24" t="s">
        <v>28</v>
      </c>
      <c r="G80" s="21">
        <v>7133452.4807249997</v>
      </c>
      <c r="H80" s="21">
        <v>4527721.2995020002</v>
      </c>
      <c r="I80" s="21" t="s">
        <v>113</v>
      </c>
      <c r="J80" s="253">
        <v>84.766666666666666</v>
      </c>
      <c r="K80" s="21">
        <v>1004099</v>
      </c>
      <c r="L80" s="67">
        <v>5000000</v>
      </c>
      <c r="M80" s="68">
        <v>4509238</v>
      </c>
      <c r="N80" s="88">
        <v>0.16</v>
      </c>
      <c r="O80" s="88">
        <v>7.52</v>
      </c>
      <c r="P80" s="88">
        <v>27.89</v>
      </c>
      <c r="Q80" s="303">
        <v>350.92379999999997</v>
      </c>
      <c r="R80" s="88">
        <v>49.678556036177739</v>
      </c>
      <c r="S80" s="65">
        <v>7115</v>
      </c>
      <c r="T80" s="10">
        <v>95</v>
      </c>
      <c r="U80" s="10">
        <v>6</v>
      </c>
      <c r="V80" s="10">
        <v>5</v>
      </c>
      <c r="W80" s="10">
        <v>7121</v>
      </c>
      <c r="X80" s="100">
        <v>58.010717660397624</v>
      </c>
      <c r="Y80" s="101">
        <v>0.29404695236534906</v>
      </c>
      <c r="Z80" s="102">
        <v>10885</v>
      </c>
      <c r="AA80" s="93">
        <v>0</v>
      </c>
      <c r="AB80" s="93">
        <v>0</v>
      </c>
      <c r="AC80" s="211">
        <v>0</v>
      </c>
      <c r="AD80" s="211">
        <v>0</v>
      </c>
      <c r="AE80" s="211">
        <v>0</v>
      </c>
      <c r="AF80" s="9"/>
      <c r="AG80" s="9"/>
      <c r="AH80" s="9"/>
      <c r="AI80" s="9"/>
      <c r="AJ80" s="324">
        <v>1.0016</v>
      </c>
      <c r="AK80" s="324">
        <v>1.0751999999999999</v>
      </c>
      <c r="AL80" s="324">
        <v>1.2788999999999999</v>
      </c>
      <c r="AM80" s="324">
        <v>4.5092379999999999</v>
      </c>
      <c r="AN80" s="9"/>
      <c r="AO80" s="9"/>
      <c r="AP80" s="9"/>
      <c r="AQ80" s="9"/>
      <c r="AR80" s="9"/>
    </row>
    <row r="81" spans="1:44" s="6" customFormat="1" x14ac:dyDescent="1.25">
      <c r="A81" s="99">
        <v>101</v>
      </c>
      <c r="B81" s="19">
        <v>76</v>
      </c>
      <c r="C81" s="82" t="s">
        <v>449</v>
      </c>
      <c r="D81" s="12" t="s">
        <v>249</v>
      </c>
      <c r="E81" s="12" t="s">
        <v>29</v>
      </c>
      <c r="F81" s="13" t="s">
        <v>28</v>
      </c>
      <c r="G81" s="14">
        <v>108814.08802700001</v>
      </c>
      <c r="H81" s="14">
        <v>111345.571671</v>
      </c>
      <c r="I81" s="14" t="s">
        <v>93</v>
      </c>
      <c r="J81" s="252">
        <v>84.4</v>
      </c>
      <c r="K81" s="66">
        <v>74615</v>
      </c>
      <c r="L81" s="66">
        <v>200000</v>
      </c>
      <c r="M81" s="66">
        <v>1492268</v>
      </c>
      <c r="N81" s="305">
        <v>1.8989264977715321</v>
      </c>
      <c r="O81" s="305">
        <v>19.830468732434177</v>
      </c>
      <c r="P81" s="305">
        <v>36.554663757928033</v>
      </c>
      <c r="Q81" s="302">
        <v>156.38490000000002</v>
      </c>
      <c r="R81" s="87">
        <v>22.234819905213271</v>
      </c>
      <c r="S81" s="64">
        <v>6</v>
      </c>
      <c r="T81" s="64">
        <v>1</v>
      </c>
      <c r="U81" s="64">
        <v>7</v>
      </c>
      <c r="V81" s="64">
        <v>99</v>
      </c>
      <c r="W81" s="14">
        <v>13</v>
      </c>
      <c r="X81" s="100">
        <v>1.5016817264307916E-2</v>
      </c>
      <c r="Y81" s="101">
        <v>7.6117819756116331E-5</v>
      </c>
      <c r="Z81" s="102">
        <v>10897</v>
      </c>
      <c r="AA81" s="93">
        <v>0</v>
      </c>
      <c r="AB81" s="93">
        <v>0</v>
      </c>
      <c r="AC81" s="211">
        <v>0</v>
      </c>
      <c r="AD81" s="211">
        <v>0</v>
      </c>
      <c r="AE81" s="211">
        <v>0</v>
      </c>
      <c r="AJ81" s="324">
        <v>1.0189892649777152</v>
      </c>
      <c r="AK81" s="324">
        <v>1.1983046873243417</v>
      </c>
      <c r="AL81" s="324">
        <v>1.3655466375792804</v>
      </c>
      <c r="AM81" s="324">
        <v>2.5638490000000003</v>
      </c>
    </row>
    <row r="82" spans="1:44" s="6" customFormat="1" x14ac:dyDescent="1.25">
      <c r="A82" s="99">
        <v>111</v>
      </c>
      <c r="B82" s="22" t="s">
        <v>366</v>
      </c>
      <c r="C82" s="83" t="s">
        <v>450</v>
      </c>
      <c r="D82" s="23" t="s">
        <v>23</v>
      </c>
      <c r="E82" s="23" t="s">
        <v>29</v>
      </c>
      <c r="F82" s="24" t="s">
        <v>28</v>
      </c>
      <c r="G82" s="21">
        <v>17491.50592</v>
      </c>
      <c r="H82" s="21">
        <v>17491.50592</v>
      </c>
      <c r="I82" s="21" t="s">
        <v>114</v>
      </c>
      <c r="J82" s="253">
        <v>80.833333333333343</v>
      </c>
      <c r="K82" s="21">
        <v>9669</v>
      </c>
      <c r="L82" s="67">
        <v>500000</v>
      </c>
      <c r="M82" s="68">
        <v>1809029</v>
      </c>
      <c r="N82" s="88">
        <v>0</v>
      </c>
      <c r="O82" s="88">
        <v>0</v>
      </c>
      <c r="P82" s="88">
        <v>18.568618015921839</v>
      </c>
      <c r="Q82" s="303">
        <v>219.15269999999998</v>
      </c>
      <c r="R82" s="88">
        <v>32.534009072164942</v>
      </c>
      <c r="S82" s="65">
        <v>595</v>
      </c>
      <c r="T82" s="10">
        <v>25</v>
      </c>
      <c r="U82" s="10">
        <v>44</v>
      </c>
      <c r="V82" s="10">
        <v>75</v>
      </c>
      <c r="W82" s="10">
        <v>639</v>
      </c>
      <c r="X82" s="100">
        <v>5.8975571308376461E-2</v>
      </c>
      <c r="Y82" s="101">
        <v>2.9893763957124876E-4</v>
      </c>
      <c r="Z82" s="102">
        <v>10934</v>
      </c>
      <c r="AA82" s="93">
        <v>0</v>
      </c>
      <c r="AB82" s="93">
        <v>0</v>
      </c>
      <c r="AC82" s="211">
        <v>0</v>
      </c>
      <c r="AD82" s="211">
        <v>0</v>
      </c>
      <c r="AE82" s="211">
        <v>0</v>
      </c>
      <c r="AF82" s="9"/>
      <c r="AG82" s="9"/>
      <c r="AH82" s="9"/>
      <c r="AI82" s="9"/>
      <c r="AJ82" s="324">
        <v>1</v>
      </c>
      <c r="AK82" s="324">
        <v>1</v>
      </c>
      <c r="AL82" s="324">
        <v>1.1856861801592185</v>
      </c>
      <c r="AM82" s="324">
        <v>3.1915269999999998</v>
      </c>
      <c r="AN82" s="9"/>
      <c r="AO82" s="9"/>
      <c r="AP82" s="9"/>
      <c r="AQ82" s="9"/>
      <c r="AR82" s="9"/>
    </row>
    <row r="83" spans="1:44" s="6" customFormat="1" x14ac:dyDescent="1.25">
      <c r="A83" s="99">
        <v>112</v>
      </c>
      <c r="B83" s="19" t="s">
        <v>367</v>
      </c>
      <c r="C83" s="82" t="s">
        <v>451</v>
      </c>
      <c r="D83" s="12" t="s">
        <v>23</v>
      </c>
      <c r="E83" s="12" t="s">
        <v>29</v>
      </c>
      <c r="F83" s="13" t="s">
        <v>28</v>
      </c>
      <c r="G83" s="14">
        <v>7608.9510019999998</v>
      </c>
      <c r="H83" s="14">
        <v>7608.9510019999998</v>
      </c>
      <c r="I83" s="14" t="s">
        <v>115</v>
      </c>
      <c r="J83" s="252">
        <v>78.933333333333337</v>
      </c>
      <c r="K83" s="66">
        <v>4960</v>
      </c>
      <c r="L83" s="66">
        <v>200000</v>
      </c>
      <c r="M83" s="66">
        <v>1534062</v>
      </c>
      <c r="N83" s="305">
        <v>0</v>
      </c>
      <c r="O83" s="305">
        <v>0</v>
      </c>
      <c r="P83" s="305">
        <v>2.7855329866264604</v>
      </c>
      <c r="Q83" s="302">
        <v>189.06989999999999</v>
      </c>
      <c r="R83" s="87">
        <v>28.743734797297293</v>
      </c>
      <c r="S83" s="64">
        <v>119</v>
      </c>
      <c r="T83" s="64">
        <v>10</v>
      </c>
      <c r="U83" s="64">
        <v>19</v>
      </c>
      <c r="V83" s="64">
        <v>90</v>
      </c>
      <c r="W83" s="14">
        <v>138</v>
      </c>
      <c r="X83" s="100">
        <v>1.0261946214414763E-2</v>
      </c>
      <c r="Y83" s="101">
        <v>5.2016146867042722E-5</v>
      </c>
      <c r="Z83" s="102">
        <v>10980</v>
      </c>
      <c r="AA83" s="93">
        <v>0</v>
      </c>
      <c r="AB83" s="93">
        <v>0</v>
      </c>
      <c r="AC83" s="211">
        <v>0</v>
      </c>
      <c r="AD83" s="211">
        <v>0</v>
      </c>
      <c r="AE83" s="211">
        <v>0</v>
      </c>
      <c r="AJ83" s="324">
        <v>1</v>
      </c>
      <c r="AK83" s="324">
        <v>1</v>
      </c>
      <c r="AL83" s="324">
        <v>1.0278553298662647</v>
      </c>
      <c r="AM83" s="324">
        <v>2.8906989999999997</v>
      </c>
    </row>
    <row r="84" spans="1:44" s="6" customFormat="1" x14ac:dyDescent="1.25">
      <c r="A84" s="99">
        <v>128</v>
      </c>
      <c r="B84" s="22">
        <v>79</v>
      </c>
      <c r="C84" s="83" t="s">
        <v>452</v>
      </c>
      <c r="D84" s="23" t="s">
        <v>39</v>
      </c>
      <c r="E84" s="23" t="s">
        <v>29</v>
      </c>
      <c r="F84" s="24" t="s">
        <v>28</v>
      </c>
      <c r="G84" s="21">
        <v>90464.496299999999</v>
      </c>
      <c r="H84" s="21">
        <v>96089.437076000002</v>
      </c>
      <c r="I84" s="21" t="s">
        <v>117</v>
      </c>
      <c r="J84" s="253">
        <v>65.433333333333337</v>
      </c>
      <c r="K84" s="21">
        <v>73508</v>
      </c>
      <c r="L84" s="67">
        <v>100000</v>
      </c>
      <c r="M84" s="68">
        <v>1307197</v>
      </c>
      <c r="N84" s="88">
        <v>-1.4689986929838712</v>
      </c>
      <c r="O84" s="88">
        <v>5.879689552780401</v>
      </c>
      <c r="P84" s="88">
        <v>19.658522832869757</v>
      </c>
      <c r="Q84" s="303">
        <v>96.274599999999992</v>
      </c>
      <c r="R84" s="88">
        <v>17.656065206316857</v>
      </c>
      <c r="S84" s="65">
        <v>22</v>
      </c>
      <c r="T84" s="10">
        <v>2</v>
      </c>
      <c r="U84" s="10">
        <v>9</v>
      </c>
      <c r="V84" s="10">
        <v>98</v>
      </c>
      <c r="W84" s="10">
        <v>31</v>
      </c>
      <c r="X84" s="100">
        <v>2.591854343097014E-2</v>
      </c>
      <c r="Y84" s="101">
        <v>1.3137690780247913E-4</v>
      </c>
      <c r="Z84" s="102">
        <v>11131</v>
      </c>
      <c r="AA84" s="93">
        <v>0</v>
      </c>
      <c r="AB84" s="93">
        <v>0</v>
      </c>
      <c r="AC84" s="211">
        <v>0</v>
      </c>
      <c r="AD84" s="211">
        <v>0</v>
      </c>
      <c r="AE84" s="211">
        <v>0</v>
      </c>
      <c r="AF84" s="9"/>
      <c r="AG84" s="9"/>
      <c r="AH84" s="9"/>
      <c r="AI84" s="9"/>
      <c r="AJ84" s="324">
        <v>0.98531001307016131</v>
      </c>
      <c r="AK84" s="324">
        <v>1.058796895527804</v>
      </c>
      <c r="AL84" s="324">
        <v>1.1965852283286975</v>
      </c>
      <c r="AM84" s="324">
        <v>1.9627459999999999</v>
      </c>
      <c r="AN84" s="9"/>
      <c r="AO84" s="9"/>
      <c r="AP84" s="9"/>
      <c r="AQ84" s="9"/>
      <c r="AR84" s="9"/>
    </row>
    <row r="85" spans="1:44" s="6" customFormat="1" x14ac:dyDescent="1.25">
      <c r="A85" s="99">
        <v>135</v>
      </c>
      <c r="B85" s="19">
        <v>80</v>
      </c>
      <c r="C85" s="82" t="s">
        <v>453</v>
      </c>
      <c r="D85" s="12" t="s">
        <v>59</v>
      </c>
      <c r="E85" s="12" t="s">
        <v>29</v>
      </c>
      <c r="F85" s="13" t="s">
        <v>28</v>
      </c>
      <c r="G85" s="14">
        <v>128910.215364</v>
      </c>
      <c r="H85" s="14">
        <v>111793.214464</v>
      </c>
      <c r="I85" s="14" t="s">
        <v>119</v>
      </c>
      <c r="J85" s="252">
        <v>61.2</v>
      </c>
      <c r="K85" s="66">
        <v>24223</v>
      </c>
      <c r="L85" s="66">
        <v>500000</v>
      </c>
      <c r="M85" s="66">
        <v>4615168</v>
      </c>
      <c r="N85" s="305">
        <v>-0.7</v>
      </c>
      <c r="O85" s="305">
        <v>11.89</v>
      </c>
      <c r="P85" s="305">
        <v>32.14</v>
      </c>
      <c r="Q85" s="302">
        <v>361.51679999999999</v>
      </c>
      <c r="R85" s="87">
        <v>70.885647058823523</v>
      </c>
      <c r="S85" s="64">
        <v>116</v>
      </c>
      <c r="T85" s="64">
        <v>28.999999999999996</v>
      </c>
      <c r="U85" s="64">
        <v>6</v>
      </c>
      <c r="V85" s="64">
        <v>71</v>
      </c>
      <c r="W85" s="14">
        <v>122</v>
      </c>
      <c r="X85" s="100">
        <v>0.43723849261576531</v>
      </c>
      <c r="Y85" s="101">
        <v>2.2162912543703174E-3</v>
      </c>
      <c r="Z85" s="102">
        <v>11157</v>
      </c>
      <c r="AA85" s="93">
        <v>0</v>
      </c>
      <c r="AB85" s="93">
        <v>0</v>
      </c>
      <c r="AC85" s="211">
        <v>0</v>
      </c>
      <c r="AD85" s="211">
        <v>0</v>
      </c>
      <c r="AE85" s="211">
        <v>0</v>
      </c>
      <c r="AJ85" s="324">
        <v>0.99299999999999999</v>
      </c>
      <c r="AK85" s="324">
        <v>1.1189</v>
      </c>
      <c r="AL85" s="324">
        <v>1.3214000000000001</v>
      </c>
      <c r="AM85" s="324">
        <v>4.6151679999999997</v>
      </c>
    </row>
    <row r="86" spans="1:44" s="6" customFormat="1" x14ac:dyDescent="1.25">
      <c r="A86" s="99">
        <v>143</v>
      </c>
      <c r="B86" s="22">
        <v>81</v>
      </c>
      <c r="C86" s="83" t="s">
        <v>454</v>
      </c>
      <c r="D86" s="23" t="s">
        <v>52</v>
      </c>
      <c r="E86" s="23" t="s">
        <v>57</v>
      </c>
      <c r="F86" s="24" t="s">
        <v>28</v>
      </c>
      <c r="G86" s="21">
        <v>101830.34523000001</v>
      </c>
      <c r="H86" s="21">
        <v>103060.93243</v>
      </c>
      <c r="I86" s="21" t="s">
        <v>167</v>
      </c>
      <c r="J86" s="253">
        <v>59.1</v>
      </c>
      <c r="K86" s="21">
        <v>5582630</v>
      </c>
      <c r="L86" s="67">
        <v>50000000</v>
      </c>
      <c r="M86" s="68">
        <v>18461</v>
      </c>
      <c r="N86" s="88">
        <v>-0.7</v>
      </c>
      <c r="O86" s="88">
        <v>11.45</v>
      </c>
      <c r="P86" s="88">
        <v>35.630000000000003</v>
      </c>
      <c r="Q86" s="303">
        <v>84.61</v>
      </c>
      <c r="R86" s="88">
        <v>17.17969543147208</v>
      </c>
      <c r="S86" s="65">
        <v>190</v>
      </c>
      <c r="T86" s="10">
        <v>18.124969772311616</v>
      </c>
      <c r="U86" s="10">
        <v>14</v>
      </c>
      <c r="V86" s="10">
        <v>81.875030227688384</v>
      </c>
      <c r="W86" s="10">
        <v>204</v>
      </c>
      <c r="X86" s="100">
        <v>0.25192792227777183</v>
      </c>
      <c r="Y86" s="101">
        <v>1.2769819224643872E-3</v>
      </c>
      <c r="Z86" s="102">
        <v>11172</v>
      </c>
      <c r="AA86" s="93">
        <v>0</v>
      </c>
      <c r="AB86" s="93">
        <v>0</v>
      </c>
      <c r="AC86" s="211">
        <v>0</v>
      </c>
      <c r="AD86" s="211">
        <v>0</v>
      </c>
      <c r="AE86" s="211">
        <v>0</v>
      </c>
      <c r="AF86" s="9"/>
      <c r="AG86" s="9"/>
      <c r="AH86" s="9"/>
      <c r="AI86" s="9"/>
      <c r="AJ86" s="324">
        <v>0.99299999999999999</v>
      </c>
      <c r="AK86" s="324">
        <v>1.1145</v>
      </c>
      <c r="AL86" s="324">
        <v>1.3563000000000001</v>
      </c>
      <c r="AM86" s="324">
        <v>1.8460999999999999</v>
      </c>
      <c r="AN86" s="9"/>
      <c r="AO86" s="9"/>
      <c r="AP86" s="9"/>
      <c r="AQ86" s="9"/>
      <c r="AR86" s="9"/>
    </row>
    <row r="87" spans="1:44" s="6" customFormat="1" x14ac:dyDescent="1.25">
      <c r="A87" s="99">
        <v>145</v>
      </c>
      <c r="B87" s="19">
        <v>82</v>
      </c>
      <c r="C87" s="82" t="s">
        <v>455</v>
      </c>
      <c r="D87" s="12" t="s">
        <v>345</v>
      </c>
      <c r="E87" s="12" t="s">
        <v>29</v>
      </c>
      <c r="F87" s="13" t="s">
        <v>28</v>
      </c>
      <c r="G87" s="14">
        <v>157389.056102</v>
      </c>
      <c r="H87" s="14">
        <v>199415.91897100001</v>
      </c>
      <c r="I87" s="14" t="s">
        <v>120</v>
      </c>
      <c r="J87" s="252">
        <v>57.133333333333333</v>
      </c>
      <c r="K87" s="66">
        <v>93085</v>
      </c>
      <c r="L87" s="66">
        <v>500000</v>
      </c>
      <c r="M87" s="66">
        <v>2142299</v>
      </c>
      <c r="N87" s="305">
        <v>1.71</v>
      </c>
      <c r="O87" s="305">
        <v>17.59</v>
      </c>
      <c r="P87" s="305">
        <v>31.38</v>
      </c>
      <c r="Q87" s="302">
        <v>114.2299</v>
      </c>
      <c r="R87" s="87">
        <v>23.992277712952159</v>
      </c>
      <c r="S87" s="64">
        <v>601</v>
      </c>
      <c r="T87" s="64">
        <v>19</v>
      </c>
      <c r="U87" s="64">
        <v>2</v>
      </c>
      <c r="V87" s="64">
        <v>81</v>
      </c>
      <c r="W87" s="14">
        <v>603</v>
      </c>
      <c r="X87" s="100">
        <v>0.51099702509020561</v>
      </c>
      <c r="Y87" s="101">
        <v>2.5901613349305504E-3</v>
      </c>
      <c r="Z87" s="102">
        <v>11188</v>
      </c>
      <c r="AA87" s="93">
        <v>0</v>
      </c>
      <c r="AB87" s="93">
        <v>0</v>
      </c>
      <c r="AC87" s="211">
        <v>0</v>
      </c>
      <c r="AD87" s="211">
        <v>0</v>
      </c>
      <c r="AE87" s="211">
        <v>0</v>
      </c>
      <c r="AJ87" s="324">
        <v>1.0170999999999999</v>
      </c>
      <c r="AK87" s="324">
        <v>1.1758999999999999</v>
      </c>
      <c r="AL87" s="324">
        <v>1.3138000000000001</v>
      </c>
      <c r="AM87" s="324">
        <v>2.142299</v>
      </c>
    </row>
    <row r="88" spans="1:44" s="6" customFormat="1" x14ac:dyDescent="1.25">
      <c r="A88" s="99">
        <v>151</v>
      </c>
      <c r="B88" s="22">
        <v>83</v>
      </c>
      <c r="C88" s="83" t="s">
        <v>456</v>
      </c>
      <c r="D88" s="23" t="s">
        <v>20</v>
      </c>
      <c r="E88" s="23" t="s">
        <v>57</v>
      </c>
      <c r="F88" s="24" t="s">
        <v>28</v>
      </c>
      <c r="G88" s="21">
        <v>244384.77367600001</v>
      </c>
      <c r="H88" s="21">
        <v>276484.74527999997</v>
      </c>
      <c r="I88" s="21" t="s">
        <v>234</v>
      </c>
      <c r="J88" s="253">
        <v>54.333333333333336</v>
      </c>
      <c r="K88" s="21">
        <v>14457539</v>
      </c>
      <c r="L88" s="67">
        <v>100000000</v>
      </c>
      <c r="M88" s="68">
        <v>19124</v>
      </c>
      <c r="N88" s="88">
        <v>2.27</v>
      </c>
      <c r="O88" s="88">
        <v>11.15</v>
      </c>
      <c r="P88" s="88">
        <v>23.63</v>
      </c>
      <c r="Q88" s="303">
        <v>91.24</v>
      </c>
      <c r="R88" s="88">
        <v>20.15116564417178</v>
      </c>
      <c r="S88" s="65">
        <v>6320</v>
      </c>
      <c r="T88" s="10">
        <v>7.1400804765146084</v>
      </c>
      <c r="U88" s="10">
        <v>14</v>
      </c>
      <c r="V88" s="10">
        <v>92.859919523485388</v>
      </c>
      <c r="W88" s="10">
        <v>6334</v>
      </c>
      <c r="X88" s="100">
        <v>0.26624363130362799</v>
      </c>
      <c r="Y88" s="101">
        <v>1.3495459378700407E-3</v>
      </c>
      <c r="Z88" s="102">
        <v>11196</v>
      </c>
      <c r="AA88" s="93">
        <v>0</v>
      </c>
      <c r="AB88" s="93">
        <v>0</v>
      </c>
      <c r="AC88" s="211">
        <v>0</v>
      </c>
      <c r="AD88" s="211">
        <v>0</v>
      </c>
      <c r="AE88" s="211">
        <v>0</v>
      </c>
      <c r="AF88" s="9"/>
      <c r="AG88" s="9"/>
      <c r="AH88" s="9"/>
      <c r="AI88" s="9"/>
      <c r="AJ88" s="324">
        <v>1.0226999999999999</v>
      </c>
      <c r="AK88" s="324">
        <v>1.1114999999999999</v>
      </c>
      <c r="AL88" s="324">
        <v>1.2363</v>
      </c>
      <c r="AM88" s="324">
        <v>1.9123999999999999</v>
      </c>
      <c r="AN88" s="9"/>
      <c r="AO88" s="9"/>
      <c r="AP88" s="9"/>
      <c r="AQ88" s="9"/>
      <c r="AR88" s="9"/>
    </row>
    <row r="89" spans="1:44" s="6" customFormat="1" x14ac:dyDescent="1.25">
      <c r="A89" s="99">
        <v>153</v>
      </c>
      <c r="B89" s="19">
        <v>84</v>
      </c>
      <c r="C89" s="82" t="s">
        <v>457</v>
      </c>
      <c r="D89" s="12" t="s">
        <v>83</v>
      </c>
      <c r="E89" s="12" t="s">
        <v>29</v>
      </c>
      <c r="F89" s="13" t="s">
        <v>28</v>
      </c>
      <c r="G89" s="14">
        <v>107727.13151200001</v>
      </c>
      <c r="H89" s="14">
        <v>114910.534648</v>
      </c>
      <c r="I89" s="14" t="s">
        <v>232</v>
      </c>
      <c r="J89" s="252">
        <v>54.266666666666666</v>
      </c>
      <c r="K89" s="66">
        <v>66248</v>
      </c>
      <c r="L89" s="66">
        <v>700000</v>
      </c>
      <c r="M89" s="66">
        <v>1734551</v>
      </c>
      <c r="N89" s="305">
        <v>-0.7</v>
      </c>
      <c r="O89" s="305">
        <v>7.95</v>
      </c>
      <c r="P89" s="305">
        <v>15.23</v>
      </c>
      <c r="Q89" s="302">
        <v>73.455100000000002</v>
      </c>
      <c r="R89" s="87">
        <v>16.243142506142508</v>
      </c>
      <c r="S89" s="64">
        <v>92</v>
      </c>
      <c r="T89" s="64">
        <v>2</v>
      </c>
      <c r="U89" s="64">
        <v>6</v>
      </c>
      <c r="V89" s="64">
        <v>98</v>
      </c>
      <c r="W89" s="14">
        <v>98</v>
      </c>
      <c r="X89" s="100">
        <v>2.4129670381936461E-2</v>
      </c>
      <c r="Y89" s="101">
        <v>1.5710978412792175E-4</v>
      </c>
      <c r="Z89" s="102">
        <v>11222</v>
      </c>
      <c r="AA89" s="93">
        <v>0</v>
      </c>
      <c r="AB89" s="93">
        <v>0</v>
      </c>
      <c r="AC89" s="211">
        <v>0</v>
      </c>
      <c r="AD89" s="211">
        <v>0</v>
      </c>
      <c r="AE89" s="211">
        <v>0</v>
      </c>
      <c r="AJ89" s="324">
        <v>0.99299999999999999</v>
      </c>
      <c r="AK89" s="324">
        <v>1.0794999999999999</v>
      </c>
      <c r="AL89" s="324">
        <v>1.1522999999999999</v>
      </c>
      <c r="AM89" s="324">
        <v>1.7345510000000002</v>
      </c>
    </row>
    <row r="90" spans="1:44" s="6" customFormat="1" x14ac:dyDescent="1.25">
      <c r="A90" s="99">
        <v>166</v>
      </c>
      <c r="B90" s="22">
        <v>85</v>
      </c>
      <c r="C90" s="83" t="s">
        <v>458</v>
      </c>
      <c r="D90" s="23" t="s">
        <v>174</v>
      </c>
      <c r="E90" s="23" t="s">
        <v>29</v>
      </c>
      <c r="F90" s="24" t="s">
        <v>28</v>
      </c>
      <c r="G90" s="21">
        <v>104421.079488</v>
      </c>
      <c r="H90" s="21">
        <v>88804.893150000004</v>
      </c>
      <c r="I90" s="21" t="s">
        <v>186</v>
      </c>
      <c r="J90" s="253">
        <v>50.06666666666667</v>
      </c>
      <c r="K90" s="21">
        <v>66311</v>
      </c>
      <c r="L90" s="67">
        <v>200000</v>
      </c>
      <c r="M90" s="68">
        <v>1339218</v>
      </c>
      <c r="N90" s="88">
        <v>-3.17</v>
      </c>
      <c r="O90" s="88">
        <v>7.56</v>
      </c>
      <c r="P90" s="88">
        <v>19.36</v>
      </c>
      <c r="Q90" s="303">
        <v>33.921800000000005</v>
      </c>
      <c r="R90" s="88">
        <v>8.1303914780292956</v>
      </c>
      <c r="S90" s="65">
        <v>91</v>
      </c>
      <c r="T90" s="10">
        <v>13</v>
      </c>
      <c r="U90" s="10">
        <v>9</v>
      </c>
      <c r="V90" s="10">
        <v>87</v>
      </c>
      <c r="W90" s="10">
        <v>100</v>
      </c>
      <c r="X90" s="100">
        <v>0.15569877475822852</v>
      </c>
      <c r="Y90" s="101">
        <v>7.8921192584953479E-4</v>
      </c>
      <c r="Z90" s="102">
        <v>11258</v>
      </c>
      <c r="AA90" s="93">
        <v>0</v>
      </c>
      <c r="AB90" s="93">
        <v>0</v>
      </c>
      <c r="AC90" s="211">
        <v>0</v>
      </c>
      <c r="AD90" s="211">
        <v>0</v>
      </c>
      <c r="AE90" s="211">
        <v>0</v>
      </c>
      <c r="AF90" s="9"/>
      <c r="AG90" s="9"/>
      <c r="AH90" s="9"/>
      <c r="AI90" s="9"/>
      <c r="AJ90" s="324">
        <v>0.96830000000000005</v>
      </c>
      <c r="AK90" s="324">
        <v>1.0756000000000001</v>
      </c>
      <c r="AL90" s="324">
        <v>1.1936</v>
      </c>
      <c r="AM90" s="324">
        <v>1.339218</v>
      </c>
      <c r="AN90" s="9"/>
      <c r="AO90" s="9"/>
      <c r="AP90" s="9"/>
      <c r="AQ90" s="9"/>
      <c r="AR90" s="9"/>
    </row>
    <row r="91" spans="1:44" s="6" customFormat="1" x14ac:dyDescent="1.25">
      <c r="A91" s="99">
        <v>179</v>
      </c>
      <c r="B91" s="19">
        <v>86</v>
      </c>
      <c r="C91" s="82" t="s">
        <v>459</v>
      </c>
      <c r="D91" s="12" t="s">
        <v>49</v>
      </c>
      <c r="E91" s="12" t="s">
        <v>29</v>
      </c>
      <c r="F91" s="13" t="s">
        <v>28</v>
      </c>
      <c r="G91" s="14">
        <v>176773.94013599999</v>
      </c>
      <c r="H91" s="14">
        <v>201087.499324</v>
      </c>
      <c r="I91" s="14" t="s">
        <v>189</v>
      </c>
      <c r="J91" s="252">
        <v>42.333333333333329</v>
      </c>
      <c r="K91" s="66">
        <v>185614</v>
      </c>
      <c r="L91" s="66">
        <v>200000</v>
      </c>
      <c r="M91" s="66">
        <v>1083364</v>
      </c>
      <c r="N91" s="305">
        <v>0.56860139498086648</v>
      </c>
      <c r="O91" s="305">
        <v>13.511369539218569</v>
      </c>
      <c r="P91" s="305">
        <v>27.668283208664452</v>
      </c>
      <c r="Q91" s="302">
        <v>71.745400000000004</v>
      </c>
      <c r="R91" s="87">
        <v>20.337278740157483</v>
      </c>
      <c r="S91" s="64">
        <v>88</v>
      </c>
      <c r="T91" s="64">
        <v>0</v>
      </c>
      <c r="U91" s="64">
        <v>18</v>
      </c>
      <c r="V91" s="64">
        <v>100</v>
      </c>
      <c r="W91" s="14">
        <v>106</v>
      </c>
      <c r="X91" s="100">
        <v>0</v>
      </c>
      <c r="Y91" s="101">
        <v>0</v>
      </c>
      <c r="Z91" s="102">
        <v>11304</v>
      </c>
      <c r="AA91" s="93">
        <v>0</v>
      </c>
      <c r="AB91" s="93">
        <v>0</v>
      </c>
      <c r="AC91" s="211">
        <v>0</v>
      </c>
      <c r="AD91" s="211">
        <v>0</v>
      </c>
      <c r="AE91" s="211">
        <v>0</v>
      </c>
      <c r="AJ91" s="324">
        <v>1.0056860139498087</v>
      </c>
      <c r="AK91" s="324">
        <v>1.1351136953921857</v>
      </c>
      <c r="AL91" s="324">
        <v>1.2766828320866446</v>
      </c>
      <c r="AM91" s="324">
        <v>1.717454</v>
      </c>
    </row>
    <row r="92" spans="1:44" s="6" customFormat="1" x14ac:dyDescent="1.25">
      <c r="A92" s="99">
        <v>180</v>
      </c>
      <c r="B92" s="22">
        <v>87</v>
      </c>
      <c r="C92" s="83" t="s">
        <v>460</v>
      </c>
      <c r="D92" s="23" t="s">
        <v>192</v>
      </c>
      <c r="E92" s="23" t="s">
        <v>29</v>
      </c>
      <c r="F92" s="24" t="s">
        <v>28</v>
      </c>
      <c r="G92" s="21">
        <v>111456.278739</v>
      </c>
      <c r="H92" s="21">
        <v>94283.141673999999</v>
      </c>
      <c r="I92" s="21" t="s">
        <v>193</v>
      </c>
      <c r="J92" s="253">
        <v>41.966666666666669</v>
      </c>
      <c r="K92" s="21">
        <v>49297</v>
      </c>
      <c r="L92" s="67">
        <v>200000</v>
      </c>
      <c r="M92" s="68">
        <v>1912553</v>
      </c>
      <c r="N92" s="88">
        <v>0.57999999999999996</v>
      </c>
      <c r="O92" s="88">
        <v>2.4700000000000002</v>
      </c>
      <c r="P92" s="88">
        <v>7.69</v>
      </c>
      <c r="Q92" s="303">
        <v>91.255299999999991</v>
      </c>
      <c r="R92" s="88">
        <v>26.093652104845113</v>
      </c>
      <c r="S92" s="65">
        <v>1141</v>
      </c>
      <c r="T92" s="10">
        <v>25</v>
      </c>
      <c r="U92" s="10">
        <v>6</v>
      </c>
      <c r="V92" s="10">
        <v>75</v>
      </c>
      <c r="W92" s="10">
        <v>1147</v>
      </c>
      <c r="X92" s="100">
        <v>0.31789156236198718</v>
      </c>
      <c r="Y92" s="101">
        <v>1.6113409532772349E-3</v>
      </c>
      <c r="Z92" s="102">
        <v>11305</v>
      </c>
      <c r="AA92" s="93">
        <v>0</v>
      </c>
      <c r="AB92" s="93">
        <v>0</v>
      </c>
      <c r="AC92" s="211">
        <v>0</v>
      </c>
      <c r="AD92" s="211">
        <v>0</v>
      </c>
      <c r="AE92" s="211">
        <v>0</v>
      </c>
      <c r="AF92" s="9"/>
      <c r="AG92" s="9"/>
      <c r="AH92" s="9"/>
      <c r="AI92" s="9"/>
      <c r="AJ92" s="324">
        <v>1.0058</v>
      </c>
      <c r="AK92" s="324">
        <v>1.0246999999999999</v>
      </c>
      <c r="AL92" s="324">
        <v>1.0769</v>
      </c>
      <c r="AM92" s="324">
        <v>1.9125529999999999</v>
      </c>
      <c r="AN92" s="9"/>
      <c r="AO92" s="9"/>
      <c r="AP92" s="9"/>
      <c r="AQ92" s="9"/>
      <c r="AR92" s="9"/>
    </row>
    <row r="93" spans="1:44" s="6" customFormat="1" x14ac:dyDescent="1.25">
      <c r="A93" s="99">
        <v>140</v>
      </c>
      <c r="B93" s="19">
        <v>88</v>
      </c>
      <c r="C93" s="82" t="s">
        <v>461</v>
      </c>
      <c r="D93" s="12" t="s">
        <v>226</v>
      </c>
      <c r="E93" s="12" t="s">
        <v>29</v>
      </c>
      <c r="F93" s="13" t="s">
        <v>28</v>
      </c>
      <c r="G93" s="14">
        <v>109206.99739</v>
      </c>
      <c r="H93" s="14">
        <v>114895.502901</v>
      </c>
      <c r="I93" s="14" t="s">
        <v>163</v>
      </c>
      <c r="J93" s="252">
        <v>60.766666666666666</v>
      </c>
      <c r="K93" s="66">
        <v>54449</v>
      </c>
      <c r="L93" s="66">
        <v>200000</v>
      </c>
      <c r="M93" s="66">
        <v>2110149</v>
      </c>
      <c r="N93" s="305">
        <v>-0.7</v>
      </c>
      <c r="O93" s="305">
        <v>6.57</v>
      </c>
      <c r="P93" s="305">
        <v>22.95</v>
      </c>
      <c r="Q93" s="302">
        <v>111.01490000000001</v>
      </c>
      <c r="R93" s="87">
        <v>21.922854635216677</v>
      </c>
      <c r="S93" s="64">
        <v>76</v>
      </c>
      <c r="T93" s="64">
        <v>5</v>
      </c>
      <c r="U93" s="64">
        <v>6</v>
      </c>
      <c r="V93" s="64">
        <v>95</v>
      </c>
      <c r="W93" s="14">
        <v>82</v>
      </c>
      <c r="X93" s="100">
        <v>6.0316284791914136E-2</v>
      </c>
      <c r="Y93" s="101">
        <v>3.9272308046735065E-4</v>
      </c>
      <c r="Z93" s="102">
        <v>11173</v>
      </c>
      <c r="AA93" s="93">
        <v>0</v>
      </c>
      <c r="AB93" s="93">
        <v>0</v>
      </c>
      <c r="AC93" s="211">
        <v>0</v>
      </c>
      <c r="AD93" s="211">
        <v>0</v>
      </c>
      <c r="AE93" s="211">
        <v>0</v>
      </c>
      <c r="AJ93" s="324">
        <v>0.99299999999999999</v>
      </c>
      <c r="AK93" s="324">
        <v>1.0657000000000001</v>
      </c>
      <c r="AL93" s="324">
        <v>1.2295</v>
      </c>
      <c r="AM93" s="324">
        <v>2.1101489999999998</v>
      </c>
    </row>
    <row r="94" spans="1:44" s="6" customFormat="1" x14ac:dyDescent="1.25">
      <c r="A94" s="99">
        <v>165</v>
      </c>
      <c r="B94" s="22">
        <v>89</v>
      </c>
      <c r="C94" s="83" t="s">
        <v>462</v>
      </c>
      <c r="D94" s="23" t="s">
        <v>237</v>
      </c>
      <c r="E94" s="23" t="s">
        <v>29</v>
      </c>
      <c r="F94" s="24" t="s">
        <v>28</v>
      </c>
      <c r="G94" s="21">
        <v>204278.389154</v>
      </c>
      <c r="H94" s="21">
        <v>141983.43003399999</v>
      </c>
      <c r="I94" s="21" t="s">
        <v>173</v>
      </c>
      <c r="J94" s="253">
        <v>50.133333333333333</v>
      </c>
      <c r="K94" s="21">
        <v>141797</v>
      </c>
      <c r="L94" s="67">
        <v>500000</v>
      </c>
      <c r="M94" s="68">
        <v>1001315</v>
      </c>
      <c r="N94" s="88">
        <v>1.31</v>
      </c>
      <c r="O94" s="88">
        <v>3.94</v>
      </c>
      <c r="P94" s="88">
        <v>22.96</v>
      </c>
      <c r="Q94" s="303">
        <v>0.13150000000000001</v>
      </c>
      <c r="R94" s="88">
        <v>3.1476063829787231E-2</v>
      </c>
      <c r="S94" s="65">
        <v>256</v>
      </c>
      <c r="T94" s="10">
        <v>18</v>
      </c>
      <c r="U94" s="10">
        <v>2</v>
      </c>
      <c r="V94" s="10">
        <v>82</v>
      </c>
      <c r="W94" s="10">
        <v>258</v>
      </c>
      <c r="X94" s="100">
        <v>0.26833153628783568</v>
      </c>
      <c r="Y94" s="101">
        <v>1.7471233163820878E-3</v>
      </c>
      <c r="Z94" s="102">
        <v>11239</v>
      </c>
      <c r="AA94" s="93">
        <v>0</v>
      </c>
      <c r="AB94" s="93">
        <v>0</v>
      </c>
      <c r="AC94" s="211">
        <v>0</v>
      </c>
      <c r="AD94" s="211">
        <v>0</v>
      </c>
      <c r="AE94" s="211">
        <v>0</v>
      </c>
      <c r="AF94" s="9"/>
      <c r="AG94" s="9"/>
      <c r="AH94" s="9"/>
      <c r="AI94" s="9"/>
      <c r="AJ94" s="324">
        <v>1.0131000000000001</v>
      </c>
      <c r="AK94" s="324">
        <v>1.0394000000000001</v>
      </c>
      <c r="AL94" s="324">
        <v>1.2296</v>
      </c>
      <c r="AM94" s="324">
        <v>1.001315</v>
      </c>
      <c r="AN94" s="9"/>
      <c r="AO94" s="9"/>
      <c r="AP94" s="9"/>
      <c r="AQ94" s="9"/>
      <c r="AR94" s="9"/>
    </row>
    <row r="95" spans="1:44" s="6" customFormat="1" x14ac:dyDescent="1.25">
      <c r="A95" s="99">
        <v>204</v>
      </c>
      <c r="B95" s="19">
        <v>90</v>
      </c>
      <c r="C95" s="82" t="s">
        <v>463</v>
      </c>
      <c r="D95" s="12" t="s">
        <v>51</v>
      </c>
      <c r="E95" s="12" t="s">
        <v>57</v>
      </c>
      <c r="F95" s="13" t="s">
        <v>28</v>
      </c>
      <c r="G95" s="14">
        <v>82763.889733000004</v>
      </c>
      <c r="H95" s="14">
        <v>447719.104544</v>
      </c>
      <c r="I95" s="14" t="s">
        <v>229</v>
      </c>
      <c r="J95" s="252">
        <v>35.200000000000003</v>
      </c>
      <c r="K95" s="66">
        <v>24510000</v>
      </c>
      <c r="L95" s="66">
        <v>50000000</v>
      </c>
      <c r="M95" s="66">
        <v>18267</v>
      </c>
      <c r="N95" s="305">
        <v>-1.46</v>
      </c>
      <c r="O95" s="305">
        <v>12.28</v>
      </c>
      <c r="P95" s="305">
        <v>28.28</v>
      </c>
      <c r="Q95" s="302">
        <v>82.67</v>
      </c>
      <c r="R95" s="87">
        <v>28.182954545454542</v>
      </c>
      <c r="S95" s="64">
        <v>26</v>
      </c>
      <c r="T95" s="64">
        <v>0.17739698082415339</v>
      </c>
      <c r="U95" s="64">
        <v>6</v>
      </c>
      <c r="V95" s="64">
        <v>99.822603019175844</v>
      </c>
      <c r="W95" s="14">
        <v>32</v>
      </c>
      <c r="X95" s="100">
        <v>1.0711660444549983E-2</v>
      </c>
      <c r="Y95" s="101">
        <v>5.429567561862142E-5</v>
      </c>
      <c r="Z95" s="102">
        <v>11327</v>
      </c>
      <c r="AA95" s="93">
        <v>0</v>
      </c>
      <c r="AB95" s="93">
        <v>0</v>
      </c>
      <c r="AC95" s="211">
        <v>0</v>
      </c>
      <c r="AD95" s="211">
        <v>0</v>
      </c>
      <c r="AE95" s="211">
        <v>0</v>
      </c>
      <c r="AJ95" s="324">
        <v>0.98540000000000005</v>
      </c>
      <c r="AK95" s="324">
        <v>1.1228</v>
      </c>
      <c r="AL95" s="324">
        <v>1.2827999999999999</v>
      </c>
      <c r="AM95" s="324">
        <v>1.8267</v>
      </c>
    </row>
    <row r="96" spans="1:44" s="6" customFormat="1" x14ac:dyDescent="1.25">
      <c r="A96" s="99">
        <v>213</v>
      </c>
      <c r="B96" s="22">
        <v>91</v>
      </c>
      <c r="C96" s="83" t="s">
        <v>464</v>
      </c>
      <c r="D96" s="23" t="s">
        <v>260</v>
      </c>
      <c r="E96" s="23" t="s">
        <v>29</v>
      </c>
      <c r="F96" s="24" t="s">
        <v>28</v>
      </c>
      <c r="G96" s="21">
        <v>251450.81576500001</v>
      </c>
      <c r="H96" s="21">
        <v>273981.19169800001</v>
      </c>
      <c r="I96" s="21" t="s">
        <v>245</v>
      </c>
      <c r="J96" s="253">
        <v>31.3</v>
      </c>
      <c r="K96" s="21">
        <v>245768</v>
      </c>
      <c r="L96" s="67">
        <v>500000</v>
      </c>
      <c r="M96" s="68">
        <v>1114796</v>
      </c>
      <c r="N96" s="88">
        <v>0.66959790713403966</v>
      </c>
      <c r="O96" s="88">
        <v>7.9087902227393325</v>
      </c>
      <c r="P96" s="88">
        <v>28.266443878480224</v>
      </c>
      <c r="Q96" s="303">
        <v>57.867199999999997</v>
      </c>
      <c r="R96" s="88">
        <v>22.185507987220447</v>
      </c>
      <c r="S96" s="65">
        <v>34</v>
      </c>
      <c r="T96" s="10">
        <v>0</v>
      </c>
      <c r="U96" s="10">
        <v>11</v>
      </c>
      <c r="V96" s="10">
        <v>100</v>
      </c>
      <c r="W96" s="10">
        <v>45</v>
      </c>
      <c r="X96" s="100">
        <v>0</v>
      </c>
      <c r="Y96" s="101">
        <v>0</v>
      </c>
      <c r="Z96" s="102">
        <v>11381</v>
      </c>
      <c r="AA96" s="93">
        <v>0</v>
      </c>
      <c r="AB96" s="93">
        <v>0</v>
      </c>
      <c r="AC96" s="211">
        <v>0</v>
      </c>
      <c r="AD96" s="211">
        <v>0</v>
      </c>
      <c r="AE96" s="211">
        <v>0</v>
      </c>
      <c r="AF96" s="9"/>
      <c r="AG96" s="9"/>
      <c r="AH96" s="9"/>
      <c r="AI96" s="9"/>
      <c r="AJ96" s="324">
        <v>1.0066959790713403</v>
      </c>
      <c r="AK96" s="324">
        <v>1.0790879022273934</v>
      </c>
      <c r="AL96" s="324">
        <v>1.2826644387848023</v>
      </c>
      <c r="AM96" s="324">
        <v>1.5786720000000001</v>
      </c>
      <c r="AN96" s="9"/>
      <c r="AO96" s="9"/>
      <c r="AP96" s="9"/>
      <c r="AQ96" s="9"/>
      <c r="AR96" s="9"/>
    </row>
    <row r="97" spans="1:44" s="129" customFormat="1" x14ac:dyDescent="1.25">
      <c r="A97" s="136"/>
      <c r="B97" s="19"/>
      <c r="C97" s="138" t="s">
        <v>30</v>
      </c>
      <c r="D97" s="119"/>
      <c r="E97" s="120" t="s">
        <v>28</v>
      </c>
      <c r="F97" s="139" t="s">
        <v>26</v>
      </c>
      <c r="G97" s="126">
        <v>9637970.4940150008</v>
      </c>
      <c r="H97" s="123">
        <v>7414725.0852980008</v>
      </c>
      <c r="I97" s="140" t="s">
        <v>26</v>
      </c>
      <c r="J97" s="254" t="s">
        <v>28</v>
      </c>
      <c r="K97" s="126">
        <v>46696713</v>
      </c>
      <c r="L97" s="122" t="s">
        <v>26</v>
      </c>
      <c r="M97" s="122" t="s">
        <v>28</v>
      </c>
      <c r="N97" s="125">
        <v>-5.6468851082225324E-2</v>
      </c>
      <c r="O97" s="125">
        <v>8.6183634691273667</v>
      </c>
      <c r="P97" s="125">
        <v>23.815183788877814</v>
      </c>
      <c r="Q97" s="304" t="s">
        <v>28</v>
      </c>
      <c r="R97" s="125">
        <v>34.801073110725881</v>
      </c>
      <c r="S97" s="126">
        <v>17322</v>
      </c>
      <c r="T97" s="126">
        <v>63.371070578300234</v>
      </c>
      <c r="U97" s="126">
        <v>199</v>
      </c>
      <c r="V97" s="126">
        <v>36.628929421699766</v>
      </c>
      <c r="W97" s="126">
        <v>17521</v>
      </c>
      <c r="X97" s="196">
        <v>63.371070578300234</v>
      </c>
      <c r="Y97" s="128"/>
      <c r="Z97" s="102" t="e">
        <v>#N/A</v>
      </c>
      <c r="AA97" s="93">
        <v>0</v>
      </c>
      <c r="AB97" s="93">
        <v>0</v>
      </c>
      <c r="AC97" s="211">
        <v>0</v>
      </c>
      <c r="AD97" s="211">
        <v>0</v>
      </c>
      <c r="AE97" s="211">
        <v>0</v>
      </c>
      <c r="AJ97" s="324">
        <v>-5.6468851082225324E-2</v>
      </c>
      <c r="AK97" s="324">
        <v>8.6183634691273667</v>
      </c>
      <c r="AL97" s="324">
        <v>23.815183788877814</v>
      </c>
      <c r="AM97" s="324">
        <v>163.00702711502532</v>
      </c>
    </row>
    <row r="98" spans="1:44" s="6" customFormat="1" x14ac:dyDescent="1.25">
      <c r="A98" s="99">
        <v>26</v>
      </c>
      <c r="B98" s="19">
        <v>92</v>
      </c>
      <c r="C98" s="82" t="s">
        <v>465</v>
      </c>
      <c r="D98" s="12" t="s">
        <v>34</v>
      </c>
      <c r="E98" s="12" t="s">
        <v>253</v>
      </c>
      <c r="F98" s="13" t="s">
        <v>28</v>
      </c>
      <c r="G98" s="14">
        <v>99477.805714000002</v>
      </c>
      <c r="H98" s="14">
        <v>105470.433787</v>
      </c>
      <c r="I98" s="14" t="s">
        <v>129</v>
      </c>
      <c r="J98" s="252">
        <v>125.43333333333334</v>
      </c>
      <c r="K98" s="66">
        <v>6663</v>
      </c>
      <c r="L98" s="66">
        <v>50000</v>
      </c>
      <c r="M98" s="66">
        <v>15829271</v>
      </c>
      <c r="N98" s="305">
        <v>-1.58</v>
      </c>
      <c r="O98" s="305">
        <v>13.82</v>
      </c>
      <c r="P98" s="305">
        <v>16.02</v>
      </c>
      <c r="Q98" s="302">
        <v>1482.9271000000001</v>
      </c>
      <c r="R98" s="87">
        <v>141.86918841349987</v>
      </c>
      <c r="S98" s="64">
        <v>88</v>
      </c>
      <c r="T98" s="64">
        <v>72</v>
      </c>
      <c r="U98" s="64">
        <v>4</v>
      </c>
      <c r="V98" s="64">
        <v>28</v>
      </c>
      <c r="W98" s="14">
        <v>92</v>
      </c>
      <c r="X98" s="100">
        <v>0.79730553133511617</v>
      </c>
      <c r="Y98" s="101">
        <v>5.1913058872876863E-3</v>
      </c>
      <c r="Z98" s="102">
        <v>10589</v>
      </c>
      <c r="AA98" s="93">
        <v>0</v>
      </c>
      <c r="AB98" s="93">
        <v>0</v>
      </c>
      <c r="AC98" s="211">
        <v>0</v>
      </c>
      <c r="AD98" s="211">
        <v>0</v>
      </c>
      <c r="AE98" s="211">
        <v>0</v>
      </c>
      <c r="AJ98" s="324">
        <v>0.98419999999999996</v>
      </c>
      <c r="AK98" s="324">
        <v>1.1381999999999999</v>
      </c>
      <c r="AL98" s="324">
        <v>1.1602000000000001</v>
      </c>
      <c r="AM98" s="324">
        <v>15.829271</v>
      </c>
    </row>
    <row r="99" spans="1:44" s="6" customFormat="1" x14ac:dyDescent="1.25">
      <c r="A99" s="99">
        <v>44</v>
      </c>
      <c r="B99" s="22">
        <v>93</v>
      </c>
      <c r="C99" s="83" t="s">
        <v>466</v>
      </c>
      <c r="D99" s="23" t="s">
        <v>346</v>
      </c>
      <c r="E99" s="23" t="s">
        <v>253</v>
      </c>
      <c r="F99" s="24" t="s">
        <v>28</v>
      </c>
      <c r="G99" s="21">
        <v>97298.995297000001</v>
      </c>
      <c r="H99" s="21">
        <v>91287.700035999995</v>
      </c>
      <c r="I99" s="21" t="s">
        <v>129</v>
      </c>
      <c r="J99" s="253">
        <v>125.43333333333334</v>
      </c>
      <c r="K99" s="21">
        <v>9091</v>
      </c>
      <c r="L99" s="67">
        <v>50000</v>
      </c>
      <c r="M99" s="68">
        <v>10041547</v>
      </c>
      <c r="N99" s="88">
        <v>-2.0099999999999998</v>
      </c>
      <c r="O99" s="88">
        <v>10.69</v>
      </c>
      <c r="P99" s="88">
        <v>20.38</v>
      </c>
      <c r="Q99" s="303">
        <v>904.15469999999993</v>
      </c>
      <c r="R99" s="88">
        <v>86.498988041456286</v>
      </c>
      <c r="S99" s="65">
        <v>88</v>
      </c>
      <c r="T99" s="10">
        <v>11</v>
      </c>
      <c r="U99" s="10">
        <v>8</v>
      </c>
      <c r="V99" s="10">
        <v>89</v>
      </c>
      <c r="W99" s="10">
        <v>96</v>
      </c>
      <c r="X99" s="100">
        <v>0.10543055649316474</v>
      </c>
      <c r="Y99" s="101">
        <v>6.8646490851063426E-4</v>
      </c>
      <c r="Z99" s="102">
        <v>10591</v>
      </c>
      <c r="AA99" s="93">
        <v>0</v>
      </c>
      <c r="AB99" s="93">
        <v>0</v>
      </c>
      <c r="AC99" s="211">
        <v>0</v>
      </c>
      <c r="AD99" s="211">
        <v>0</v>
      </c>
      <c r="AE99" s="211">
        <v>0</v>
      </c>
      <c r="AF99" s="9"/>
      <c r="AG99" s="9"/>
      <c r="AH99" s="9"/>
      <c r="AI99" s="9"/>
      <c r="AJ99" s="324">
        <v>0.97989999999999999</v>
      </c>
      <c r="AK99" s="324">
        <v>1.1069</v>
      </c>
      <c r="AL99" s="324">
        <v>1.2038</v>
      </c>
      <c r="AM99" s="324">
        <v>10.041547</v>
      </c>
      <c r="AN99" s="9"/>
      <c r="AO99" s="9"/>
      <c r="AP99" s="9"/>
      <c r="AQ99" s="9"/>
      <c r="AR99" s="9"/>
    </row>
    <row r="100" spans="1:44" s="6" customFormat="1" x14ac:dyDescent="1.25">
      <c r="A100" s="99">
        <v>36</v>
      </c>
      <c r="B100" s="19">
        <v>94</v>
      </c>
      <c r="C100" s="82" t="s">
        <v>467</v>
      </c>
      <c r="D100" s="12" t="s">
        <v>56</v>
      </c>
      <c r="E100" s="12" t="s">
        <v>253</v>
      </c>
      <c r="F100" s="13" t="s">
        <v>28</v>
      </c>
      <c r="G100" s="14">
        <v>108180.76679199999</v>
      </c>
      <c r="H100" s="14">
        <v>180830.584684</v>
      </c>
      <c r="I100" s="14" t="s">
        <v>130</v>
      </c>
      <c r="J100" s="252">
        <v>123.86666666666666</v>
      </c>
      <c r="K100" s="66">
        <v>6873</v>
      </c>
      <c r="L100" s="66">
        <v>50000</v>
      </c>
      <c r="M100" s="66">
        <v>26310285</v>
      </c>
      <c r="N100" s="305">
        <v>-0.89</v>
      </c>
      <c r="O100" s="305">
        <v>27.45</v>
      </c>
      <c r="P100" s="305">
        <v>60.03</v>
      </c>
      <c r="Q100" s="302">
        <v>2531.0284999999999</v>
      </c>
      <c r="R100" s="87">
        <v>245.2018998923574</v>
      </c>
      <c r="S100" s="64">
        <v>134</v>
      </c>
      <c r="T100" s="64">
        <v>49</v>
      </c>
      <c r="U100" s="64">
        <v>5</v>
      </c>
      <c r="V100" s="64">
        <v>51</v>
      </c>
      <c r="W100" s="14">
        <v>139</v>
      </c>
      <c r="X100" s="100">
        <v>0.93031391082389259</v>
      </c>
      <c r="Y100" s="101">
        <v>6.0573317159840394E-3</v>
      </c>
      <c r="Z100" s="102">
        <v>10596</v>
      </c>
      <c r="AA100" s="93">
        <v>0</v>
      </c>
      <c r="AB100" s="93">
        <v>0</v>
      </c>
      <c r="AC100" s="211">
        <v>0</v>
      </c>
      <c r="AD100" s="211">
        <v>0</v>
      </c>
      <c r="AE100" s="211">
        <v>0</v>
      </c>
      <c r="AJ100" s="324">
        <v>0.99109999999999998</v>
      </c>
      <c r="AK100" s="324">
        <v>1.2745</v>
      </c>
      <c r="AL100" s="324">
        <v>1.6003000000000001</v>
      </c>
      <c r="AM100" s="324">
        <v>26.310285</v>
      </c>
    </row>
    <row r="101" spans="1:44" s="6" customFormat="1" x14ac:dyDescent="1.25">
      <c r="A101" s="99">
        <v>20</v>
      </c>
      <c r="B101" s="22">
        <v>95</v>
      </c>
      <c r="C101" s="83" t="s">
        <v>468</v>
      </c>
      <c r="D101" s="23" t="s">
        <v>325</v>
      </c>
      <c r="E101" s="23" t="s">
        <v>253</v>
      </c>
      <c r="F101" s="24" t="s">
        <v>28</v>
      </c>
      <c r="G101" s="21">
        <v>179442.01503800001</v>
      </c>
      <c r="H101" s="21">
        <v>240982.29962000001</v>
      </c>
      <c r="I101" s="21" t="s">
        <v>131</v>
      </c>
      <c r="J101" s="253">
        <v>123.76666666666667</v>
      </c>
      <c r="K101" s="21">
        <v>11380</v>
      </c>
      <c r="L101" s="67">
        <v>50000</v>
      </c>
      <c r="M101" s="68">
        <v>21175949</v>
      </c>
      <c r="N101" s="88">
        <v>-0.7</v>
      </c>
      <c r="O101" s="88">
        <v>12.47</v>
      </c>
      <c r="P101" s="88">
        <v>34.18</v>
      </c>
      <c r="Q101" s="303">
        <v>2017.5948999999998</v>
      </c>
      <c r="R101" s="88">
        <v>195.61922003770536</v>
      </c>
      <c r="S101" s="65">
        <v>232</v>
      </c>
      <c r="T101" s="10">
        <v>88</v>
      </c>
      <c r="U101" s="10">
        <v>4</v>
      </c>
      <c r="V101" s="10">
        <v>12</v>
      </c>
      <c r="W101" s="10">
        <v>236</v>
      </c>
      <c r="X101" s="100">
        <v>2.2265341721979861</v>
      </c>
      <c r="Y101" s="101">
        <v>1.4497102430762401E-2</v>
      </c>
      <c r="Z101" s="102">
        <v>10600</v>
      </c>
      <c r="AA101" s="93">
        <v>0</v>
      </c>
      <c r="AB101" s="93">
        <v>0</v>
      </c>
      <c r="AC101" s="211">
        <v>0</v>
      </c>
      <c r="AD101" s="211">
        <v>0</v>
      </c>
      <c r="AE101" s="211">
        <v>0</v>
      </c>
      <c r="AF101" s="9"/>
      <c r="AG101" s="9"/>
      <c r="AH101" s="9"/>
      <c r="AI101" s="9"/>
      <c r="AJ101" s="324">
        <v>0.99299999999999999</v>
      </c>
      <c r="AK101" s="324">
        <v>1.1247</v>
      </c>
      <c r="AL101" s="324">
        <v>1.3418000000000001</v>
      </c>
      <c r="AM101" s="324">
        <v>21.175948999999999</v>
      </c>
      <c r="AN101" s="9"/>
      <c r="AO101" s="9"/>
      <c r="AP101" s="9"/>
      <c r="AQ101" s="9"/>
      <c r="AR101" s="9"/>
    </row>
    <row r="102" spans="1:44" s="6" customFormat="1" x14ac:dyDescent="1.25">
      <c r="A102" s="99">
        <v>25</v>
      </c>
      <c r="B102" s="19">
        <v>96</v>
      </c>
      <c r="C102" s="82" t="s">
        <v>469</v>
      </c>
      <c r="D102" s="12" t="s">
        <v>23</v>
      </c>
      <c r="E102" s="12" t="s">
        <v>253</v>
      </c>
      <c r="F102" s="13" t="s">
        <v>28</v>
      </c>
      <c r="G102" s="14">
        <v>118207.67306299999</v>
      </c>
      <c r="H102" s="14">
        <v>174157.85672899999</v>
      </c>
      <c r="I102" s="14" t="s">
        <v>132</v>
      </c>
      <c r="J102" s="252">
        <v>120.93333333333334</v>
      </c>
      <c r="K102" s="66">
        <v>6586</v>
      </c>
      <c r="L102" s="66">
        <v>50000</v>
      </c>
      <c r="M102" s="66">
        <v>26443647</v>
      </c>
      <c r="N102" s="305">
        <v>-1.63</v>
      </c>
      <c r="O102" s="305">
        <v>18.989999999999998</v>
      </c>
      <c r="P102" s="305">
        <v>46.85</v>
      </c>
      <c r="Q102" s="302">
        <v>2544.3647000000001</v>
      </c>
      <c r="R102" s="87">
        <v>252.47279272326352</v>
      </c>
      <c r="S102" s="64">
        <v>198</v>
      </c>
      <c r="T102" s="64">
        <v>86</v>
      </c>
      <c r="U102" s="64">
        <v>2</v>
      </c>
      <c r="V102" s="64">
        <v>14</v>
      </c>
      <c r="W102" s="14">
        <v>200</v>
      </c>
      <c r="X102" s="100">
        <v>1.5725449601051205</v>
      </c>
      <c r="Y102" s="101">
        <v>1.0238938008805883E-2</v>
      </c>
      <c r="Z102" s="102">
        <v>10616</v>
      </c>
      <c r="AA102" s="93">
        <v>0</v>
      </c>
      <c r="AB102" s="93">
        <v>0</v>
      </c>
      <c r="AC102" s="211">
        <v>0</v>
      </c>
      <c r="AD102" s="211">
        <v>0</v>
      </c>
      <c r="AE102" s="211">
        <v>0</v>
      </c>
      <c r="AJ102" s="324">
        <v>0.98370000000000002</v>
      </c>
      <c r="AK102" s="324">
        <v>1.1899</v>
      </c>
      <c r="AL102" s="324">
        <v>1.4685000000000001</v>
      </c>
      <c r="AM102" s="324">
        <v>26.443647000000002</v>
      </c>
    </row>
    <row r="103" spans="1:44" s="6" customFormat="1" x14ac:dyDescent="1.25">
      <c r="A103" s="99">
        <v>19</v>
      </c>
      <c r="B103" s="22">
        <v>97</v>
      </c>
      <c r="C103" s="83" t="s">
        <v>470</v>
      </c>
      <c r="D103" s="23" t="s">
        <v>37</v>
      </c>
      <c r="E103" s="23" t="s">
        <v>253</v>
      </c>
      <c r="F103" s="24" t="s">
        <v>28</v>
      </c>
      <c r="G103" s="21">
        <v>36674.036399999997</v>
      </c>
      <c r="H103" s="21">
        <v>30394.923468000001</v>
      </c>
      <c r="I103" s="21" t="s">
        <v>134</v>
      </c>
      <c r="J103" s="253">
        <v>116.33333333333333</v>
      </c>
      <c r="K103" s="21">
        <v>5019</v>
      </c>
      <c r="L103" s="67">
        <v>50000</v>
      </c>
      <c r="M103" s="68">
        <v>6055972</v>
      </c>
      <c r="N103" s="88">
        <v>-0.7</v>
      </c>
      <c r="O103" s="88">
        <v>7.53</v>
      </c>
      <c r="P103" s="88">
        <v>-19.28</v>
      </c>
      <c r="Q103" s="303">
        <v>505.59719999999999</v>
      </c>
      <c r="R103" s="88">
        <v>52.153292836676215</v>
      </c>
      <c r="S103" s="65">
        <v>31</v>
      </c>
      <c r="T103" s="10">
        <v>28.000000000000004</v>
      </c>
      <c r="U103" s="10">
        <v>15</v>
      </c>
      <c r="V103" s="10">
        <v>72</v>
      </c>
      <c r="W103" s="10">
        <v>46</v>
      </c>
      <c r="X103" s="100">
        <v>8.9355365157698041E-2</v>
      </c>
      <c r="Y103" s="101">
        <v>5.8179833824447498E-4</v>
      </c>
      <c r="Z103" s="102">
        <v>10630</v>
      </c>
      <c r="AA103" s="93">
        <v>0</v>
      </c>
      <c r="AB103" s="93">
        <v>0</v>
      </c>
      <c r="AC103" s="211">
        <v>0</v>
      </c>
      <c r="AD103" s="211">
        <v>0</v>
      </c>
      <c r="AE103" s="211">
        <v>0</v>
      </c>
      <c r="AF103" s="9"/>
      <c r="AG103" s="9"/>
      <c r="AH103" s="9"/>
      <c r="AI103" s="9"/>
      <c r="AJ103" s="324">
        <v>0.99299999999999999</v>
      </c>
      <c r="AK103" s="324">
        <v>1.0752999999999999</v>
      </c>
      <c r="AL103" s="324">
        <v>0.80720000000000003</v>
      </c>
      <c r="AM103" s="324">
        <v>6.0559719999999997</v>
      </c>
      <c r="AN103" s="9"/>
      <c r="AO103" s="9"/>
      <c r="AP103" s="9"/>
      <c r="AQ103" s="9"/>
      <c r="AR103" s="9"/>
    </row>
    <row r="104" spans="1:44" s="6" customFormat="1" x14ac:dyDescent="1.25">
      <c r="A104" s="99">
        <v>27</v>
      </c>
      <c r="B104" s="19">
        <v>98</v>
      </c>
      <c r="C104" s="82" t="s">
        <v>471</v>
      </c>
      <c r="D104" s="12" t="s">
        <v>38</v>
      </c>
      <c r="E104" s="12" t="s">
        <v>253</v>
      </c>
      <c r="F104" s="13" t="s">
        <v>28</v>
      </c>
      <c r="G104" s="14">
        <v>78160.272920999996</v>
      </c>
      <c r="H104" s="14">
        <v>95562.218747000006</v>
      </c>
      <c r="I104" s="14" t="s">
        <v>135</v>
      </c>
      <c r="J104" s="252">
        <v>111.5</v>
      </c>
      <c r="K104" s="66">
        <v>16477</v>
      </c>
      <c r="L104" s="66">
        <v>50000</v>
      </c>
      <c r="M104" s="66">
        <v>5799734</v>
      </c>
      <c r="N104" s="305">
        <v>-2.4700000000000002</v>
      </c>
      <c r="O104" s="305">
        <v>7.86</v>
      </c>
      <c r="P104" s="305">
        <v>7.54</v>
      </c>
      <c r="Q104" s="302">
        <v>479.97339999999997</v>
      </c>
      <c r="R104" s="87">
        <v>51.656330044843052</v>
      </c>
      <c r="S104" s="64">
        <v>109</v>
      </c>
      <c r="T104" s="64">
        <v>2</v>
      </c>
      <c r="U104" s="64">
        <v>3</v>
      </c>
      <c r="V104" s="64">
        <v>98</v>
      </c>
      <c r="W104" s="14">
        <v>112</v>
      </c>
      <c r="X104" s="100">
        <v>2.0066783662569553E-2</v>
      </c>
      <c r="Y104" s="101">
        <v>1.3065607608664728E-4</v>
      </c>
      <c r="Z104" s="102">
        <v>10706</v>
      </c>
      <c r="AA104" s="93">
        <v>0</v>
      </c>
      <c r="AB104" s="93">
        <v>0</v>
      </c>
      <c r="AC104" s="211">
        <v>0</v>
      </c>
      <c r="AD104" s="211">
        <v>0</v>
      </c>
      <c r="AE104" s="211">
        <v>0</v>
      </c>
      <c r="AJ104" s="324">
        <v>0.97529999999999994</v>
      </c>
      <c r="AK104" s="324">
        <v>1.0786</v>
      </c>
      <c r="AL104" s="324">
        <v>1.0753999999999999</v>
      </c>
      <c r="AM104" s="324">
        <v>5.7997339999999999</v>
      </c>
    </row>
    <row r="105" spans="1:44" s="6" customFormat="1" x14ac:dyDescent="1.25">
      <c r="A105" s="99">
        <v>22</v>
      </c>
      <c r="B105" s="22">
        <v>99</v>
      </c>
      <c r="C105" s="83" t="s">
        <v>472</v>
      </c>
      <c r="D105" s="23" t="s">
        <v>40</v>
      </c>
      <c r="E105" s="23" t="s">
        <v>253</v>
      </c>
      <c r="F105" s="24" t="s">
        <v>28</v>
      </c>
      <c r="G105" s="21">
        <v>1084250.221354</v>
      </c>
      <c r="H105" s="21">
        <v>1242191.496417</v>
      </c>
      <c r="I105" s="21" t="s">
        <v>137</v>
      </c>
      <c r="J105" s="253">
        <v>109.4</v>
      </c>
      <c r="K105" s="21">
        <v>70712</v>
      </c>
      <c r="L105" s="67">
        <v>100000</v>
      </c>
      <c r="M105" s="68">
        <v>17566912</v>
      </c>
      <c r="N105" s="88">
        <v>-2.13</v>
      </c>
      <c r="O105" s="88">
        <v>19.190000000000001</v>
      </c>
      <c r="P105" s="88">
        <v>7.61</v>
      </c>
      <c r="Q105" s="303">
        <v>1656.6911999999998</v>
      </c>
      <c r="R105" s="88">
        <v>181.72115539305298</v>
      </c>
      <c r="S105" s="65">
        <v>105</v>
      </c>
      <c r="T105" s="10">
        <v>80</v>
      </c>
      <c r="U105" s="10">
        <v>4</v>
      </c>
      <c r="V105" s="10">
        <v>20</v>
      </c>
      <c r="W105" s="10">
        <v>109</v>
      </c>
      <c r="X105" s="100">
        <v>10.433741850250211</v>
      </c>
      <c r="Y105" s="101">
        <v>6.7934741908717303E-2</v>
      </c>
      <c r="Z105" s="102">
        <v>10719</v>
      </c>
      <c r="AA105" s="93">
        <v>0</v>
      </c>
      <c r="AB105" s="93">
        <v>0</v>
      </c>
      <c r="AC105" s="211">
        <v>0</v>
      </c>
      <c r="AD105" s="211">
        <v>0</v>
      </c>
      <c r="AE105" s="211">
        <v>0</v>
      </c>
      <c r="AF105" s="9"/>
      <c r="AG105" s="9"/>
      <c r="AH105" s="9"/>
      <c r="AI105" s="9"/>
      <c r="AJ105" s="324">
        <v>0.97870000000000001</v>
      </c>
      <c r="AK105" s="324">
        <v>1.1919</v>
      </c>
      <c r="AL105" s="324">
        <v>1.0761000000000001</v>
      </c>
      <c r="AM105" s="324">
        <v>17.566911999999999</v>
      </c>
      <c r="AN105" s="9"/>
      <c r="AO105" s="9"/>
      <c r="AP105" s="9"/>
      <c r="AQ105" s="9"/>
      <c r="AR105" s="9"/>
    </row>
    <row r="106" spans="1:44" s="6" customFormat="1" x14ac:dyDescent="1.25">
      <c r="A106" s="99">
        <v>48</v>
      </c>
      <c r="B106" s="19" t="s">
        <v>368</v>
      </c>
      <c r="C106" s="82" t="s">
        <v>473</v>
      </c>
      <c r="D106" s="12" t="s">
        <v>41</v>
      </c>
      <c r="E106" s="12" t="s">
        <v>253</v>
      </c>
      <c r="F106" s="13" t="s">
        <v>28</v>
      </c>
      <c r="G106" s="14">
        <v>25315.187948999999</v>
      </c>
      <c r="H106" s="14">
        <v>25315.187948999999</v>
      </c>
      <c r="I106" s="14" t="s">
        <v>138</v>
      </c>
      <c r="J106" s="252">
        <v>107.03333333333333</v>
      </c>
      <c r="K106" s="66">
        <v>6951</v>
      </c>
      <c r="L106" s="66">
        <v>50000</v>
      </c>
      <c r="M106" s="66">
        <v>3641949</v>
      </c>
      <c r="N106" s="305">
        <v>1.1299999999999999</v>
      </c>
      <c r="O106" s="305">
        <v>16.3</v>
      </c>
      <c r="P106" s="305" t="s">
        <v>28</v>
      </c>
      <c r="Q106" s="302">
        <v>264.19489999999996</v>
      </c>
      <c r="R106" s="87">
        <v>29.62010713173466</v>
      </c>
      <c r="S106" s="64">
        <v>5</v>
      </c>
      <c r="T106" s="64">
        <v>1</v>
      </c>
      <c r="U106" s="64">
        <v>15</v>
      </c>
      <c r="V106" s="64">
        <v>99</v>
      </c>
      <c r="W106" s="14">
        <v>20</v>
      </c>
      <c r="X106" s="100">
        <v>2.6579248923404592E-3</v>
      </c>
      <c r="Y106" s="101">
        <v>1.7305914231486781E-5</v>
      </c>
      <c r="Z106" s="102">
        <v>10739</v>
      </c>
      <c r="AA106" s="93">
        <v>0</v>
      </c>
      <c r="AB106" s="93">
        <v>0</v>
      </c>
      <c r="AC106" s="211">
        <v>0</v>
      </c>
      <c r="AD106" s="211">
        <v>0</v>
      </c>
      <c r="AE106" s="211">
        <v>0</v>
      </c>
      <c r="AJ106" s="324">
        <v>1.0113000000000001</v>
      </c>
      <c r="AK106" s="324">
        <v>1.163</v>
      </c>
      <c r="AL106" s="324">
        <v>1</v>
      </c>
      <c r="AM106" s="324">
        <v>3.6419489999999994</v>
      </c>
    </row>
    <row r="107" spans="1:44" s="6" customFormat="1" x14ac:dyDescent="1.25">
      <c r="A107" s="99">
        <v>21</v>
      </c>
      <c r="B107" s="22">
        <v>101</v>
      </c>
      <c r="C107" s="83" t="s">
        <v>474</v>
      </c>
      <c r="D107" s="23" t="s">
        <v>42</v>
      </c>
      <c r="E107" s="23" t="s">
        <v>253</v>
      </c>
      <c r="F107" s="24" t="s">
        <v>28</v>
      </c>
      <c r="G107" s="21">
        <v>107584.017265</v>
      </c>
      <c r="H107" s="21">
        <v>128021.91278499999</v>
      </c>
      <c r="I107" s="21" t="s">
        <v>139</v>
      </c>
      <c r="J107" s="253">
        <v>105.13333333333334</v>
      </c>
      <c r="K107" s="21">
        <v>13422</v>
      </c>
      <c r="L107" s="67">
        <v>100000</v>
      </c>
      <c r="M107" s="68">
        <v>9538214</v>
      </c>
      <c r="N107" s="88">
        <v>-0.87</v>
      </c>
      <c r="O107" s="88">
        <v>23.08</v>
      </c>
      <c r="P107" s="88">
        <v>42.89</v>
      </c>
      <c r="Q107" s="303">
        <v>853.82140000000004</v>
      </c>
      <c r="R107" s="88">
        <v>97.455835129993659</v>
      </c>
      <c r="S107" s="65">
        <v>91</v>
      </c>
      <c r="T107" s="10">
        <v>76</v>
      </c>
      <c r="U107" s="10">
        <v>3</v>
      </c>
      <c r="V107" s="10">
        <v>24</v>
      </c>
      <c r="W107" s="10">
        <v>94</v>
      </c>
      <c r="X107" s="100">
        <v>1.0215495866582989</v>
      </c>
      <c r="Y107" s="101">
        <v>6.6513728739535701E-3</v>
      </c>
      <c r="Z107" s="102">
        <v>10743</v>
      </c>
      <c r="AA107" s="93">
        <v>0</v>
      </c>
      <c r="AB107" s="93">
        <v>0</v>
      </c>
      <c r="AC107" s="211">
        <v>0</v>
      </c>
      <c r="AD107" s="211">
        <v>0</v>
      </c>
      <c r="AE107" s="211">
        <v>0</v>
      </c>
      <c r="AF107" s="9"/>
      <c r="AG107" s="9"/>
      <c r="AH107" s="9"/>
      <c r="AI107" s="9"/>
      <c r="AJ107" s="324">
        <v>0.99129999999999996</v>
      </c>
      <c r="AK107" s="324">
        <v>1.2307999999999999</v>
      </c>
      <c r="AL107" s="324">
        <v>1.4289000000000001</v>
      </c>
      <c r="AM107" s="324">
        <v>9.538214</v>
      </c>
      <c r="AN107" s="9"/>
      <c r="AO107" s="9"/>
      <c r="AP107" s="9"/>
      <c r="AQ107" s="9"/>
      <c r="AR107" s="9"/>
    </row>
    <row r="108" spans="1:44" s="6" customFormat="1" x14ac:dyDescent="1.25">
      <c r="A108" s="99">
        <v>60</v>
      </c>
      <c r="B108" s="19">
        <v>102</v>
      </c>
      <c r="C108" s="82" t="s">
        <v>475</v>
      </c>
      <c r="D108" s="12" t="s">
        <v>43</v>
      </c>
      <c r="E108" s="12" t="s">
        <v>253</v>
      </c>
      <c r="F108" s="13" t="s">
        <v>28</v>
      </c>
      <c r="G108" s="14">
        <v>105713.233353</v>
      </c>
      <c r="H108" s="14">
        <v>78893.734920000003</v>
      </c>
      <c r="I108" s="14" t="s">
        <v>140</v>
      </c>
      <c r="J108" s="252">
        <v>102.26666666666667</v>
      </c>
      <c r="K108" s="66">
        <v>10920</v>
      </c>
      <c r="L108" s="66">
        <v>50000</v>
      </c>
      <c r="M108" s="66">
        <v>7224701</v>
      </c>
      <c r="N108" s="305">
        <v>3.83</v>
      </c>
      <c r="O108" s="305">
        <v>15.59</v>
      </c>
      <c r="P108" s="305">
        <v>27.24</v>
      </c>
      <c r="Q108" s="302">
        <v>622.4701</v>
      </c>
      <c r="R108" s="87">
        <v>73.040820078226858</v>
      </c>
      <c r="S108" s="64">
        <v>80</v>
      </c>
      <c r="T108" s="64">
        <v>27</v>
      </c>
      <c r="U108" s="64">
        <v>6</v>
      </c>
      <c r="V108" s="64">
        <v>73</v>
      </c>
      <c r="W108" s="14">
        <v>86</v>
      </c>
      <c r="X108" s="100">
        <v>0.22364944722246272</v>
      </c>
      <c r="Y108" s="101">
        <v>1.4561954563521177E-3</v>
      </c>
      <c r="Z108" s="102">
        <v>10753</v>
      </c>
      <c r="AA108" s="93">
        <v>0</v>
      </c>
      <c r="AB108" s="93">
        <v>0</v>
      </c>
      <c r="AC108" s="211">
        <v>0</v>
      </c>
      <c r="AD108" s="211">
        <v>0</v>
      </c>
      <c r="AE108" s="211">
        <v>0</v>
      </c>
      <c r="AJ108" s="324">
        <v>1.0383</v>
      </c>
      <c r="AK108" s="324">
        <v>1.1558999999999999</v>
      </c>
      <c r="AL108" s="324">
        <v>1.2724</v>
      </c>
      <c r="AM108" s="324">
        <v>7.2247009999999996</v>
      </c>
    </row>
    <row r="109" spans="1:44" s="6" customFormat="1" x14ac:dyDescent="1.25">
      <c r="A109" s="99">
        <v>45</v>
      </c>
      <c r="B109" s="22">
        <v>103</v>
      </c>
      <c r="C109" s="83" t="s">
        <v>476</v>
      </c>
      <c r="D109" s="23" t="s">
        <v>21</v>
      </c>
      <c r="E109" s="23" t="s">
        <v>253</v>
      </c>
      <c r="F109" s="24" t="s">
        <v>28</v>
      </c>
      <c r="G109" s="21">
        <v>115619.603392</v>
      </c>
      <c r="H109" s="21">
        <v>105942.273191</v>
      </c>
      <c r="I109" s="21" t="s">
        <v>141</v>
      </c>
      <c r="J109" s="253">
        <v>101.66666666666667</v>
      </c>
      <c r="K109" s="21">
        <v>27195</v>
      </c>
      <c r="L109" s="67">
        <v>50000</v>
      </c>
      <c r="M109" s="68">
        <v>3895652</v>
      </c>
      <c r="N109" s="88">
        <v>-1.1000000000000001</v>
      </c>
      <c r="O109" s="88">
        <v>13.4</v>
      </c>
      <c r="P109" s="88">
        <v>23.95</v>
      </c>
      <c r="Q109" s="303">
        <v>289.5652</v>
      </c>
      <c r="R109" s="88">
        <v>34.1781875409836</v>
      </c>
      <c r="S109" s="65">
        <v>115</v>
      </c>
      <c r="T109" s="10">
        <v>3</v>
      </c>
      <c r="U109" s="10">
        <v>13</v>
      </c>
      <c r="V109" s="10">
        <v>97</v>
      </c>
      <c r="W109" s="10">
        <v>128</v>
      </c>
      <c r="X109" s="100">
        <v>3.3369683721026708E-2</v>
      </c>
      <c r="Y109" s="101">
        <v>2.1727208547996714E-4</v>
      </c>
      <c r="Z109" s="102">
        <v>10782</v>
      </c>
      <c r="AA109" s="93">
        <v>0</v>
      </c>
      <c r="AB109" s="93">
        <v>0</v>
      </c>
      <c r="AC109" s="211">
        <v>0</v>
      </c>
      <c r="AD109" s="211">
        <v>0</v>
      </c>
      <c r="AE109" s="211">
        <v>0</v>
      </c>
      <c r="AF109" s="9"/>
      <c r="AG109" s="9"/>
      <c r="AH109" s="9"/>
      <c r="AI109" s="9"/>
      <c r="AJ109" s="324">
        <v>0.98899999999999999</v>
      </c>
      <c r="AK109" s="324">
        <v>1.1339999999999999</v>
      </c>
      <c r="AL109" s="324">
        <v>1.2395</v>
      </c>
      <c r="AM109" s="324">
        <v>3.8956520000000001</v>
      </c>
      <c r="AN109" s="9"/>
      <c r="AO109" s="9"/>
      <c r="AP109" s="9"/>
      <c r="AQ109" s="9"/>
      <c r="AR109" s="9"/>
    </row>
    <row r="110" spans="1:44" s="6" customFormat="1" x14ac:dyDescent="1.25">
      <c r="A110" s="99">
        <v>56</v>
      </c>
      <c r="B110" s="19">
        <v>104</v>
      </c>
      <c r="C110" s="82" t="s">
        <v>477</v>
      </c>
      <c r="D110" s="12" t="s">
        <v>344</v>
      </c>
      <c r="E110" s="12" t="s">
        <v>253</v>
      </c>
      <c r="F110" s="13" t="s">
        <v>28</v>
      </c>
      <c r="G110" s="14">
        <v>136009.805448</v>
      </c>
      <c r="H110" s="14">
        <v>144841.91587500001</v>
      </c>
      <c r="I110" s="14" t="s">
        <v>141</v>
      </c>
      <c r="J110" s="252">
        <v>101.66666666666667</v>
      </c>
      <c r="K110" s="66">
        <v>13875</v>
      </c>
      <c r="L110" s="66">
        <v>50000</v>
      </c>
      <c r="M110" s="66">
        <v>10439057</v>
      </c>
      <c r="N110" s="305">
        <v>-0.7</v>
      </c>
      <c r="O110" s="305">
        <v>13.79</v>
      </c>
      <c r="P110" s="305">
        <v>28.07</v>
      </c>
      <c r="Q110" s="302">
        <v>943.90570000000002</v>
      </c>
      <c r="R110" s="87">
        <v>111.41182032786884</v>
      </c>
      <c r="S110" s="64">
        <v>31</v>
      </c>
      <c r="T110" s="64">
        <v>1</v>
      </c>
      <c r="U110" s="64">
        <v>4</v>
      </c>
      <c r="V110" s="64">
        <v>99</v>
      </c>
      <c r="W110" s="14">
        <v>35</v>
      </c>
      <c r="X110" s="100">
        <v>1.520742940696408E-2</v>
      </c>
      <c r="Y110" s="101">
        <v>9.9016518396261412E-5</v>
      </c>
      <c r="Z110" s="102">
        <v>10766</v>
      </c>
      <c r="AA110" s="93">
        <v>0</v>
      </c>
      <c r="AB110" s="93">
        <v>0</v>
      </c>
      <c r="AC110" s="211">
        <v>0</v>
      </c>
      <c r="AD110" s="211">
        <v>0</v>
      </c>
      <c r="AE110" s="211">
        <v>0</v>
      </c>
      <c r="AJ110" s="324">
        <v>0.99299999999999999</v>
      </c>
      <c r="AK110" s="324">
        <v>1.1378999999999999</v>
      </c>
      <c r="AL110" s="324">
        <v>1.2806999999999999</v>
      </c>
      <c r="AM110" s="324">
        <v>10.439057</v>
      </c>
    </row>
    <row r="111" spans="1:44" s="6" customFormat="1" x14ac:dyDescent="1.25">
      <c r="A111" s="99">
        <v>33</v>
      </c>
      <c r="B111" s="22">
        <v>105</v>
      </c>
      <c r="C111" s="83" t="s">
        <v>478</v>
      </c>
      <c r="D111" s="23" t="s">
        <v>239</v>
      </c>
      <c r="E111" s="23" t="s">
        <v>253</v>
      </c>
      <c r="F111" s="24" t="s">
        <v>28</v>
      </c>
      <c r="G111" s="21">
        <v>164957.258466</v>
      </c>
      <c r="H111" s="21">
        <v>200843.09016600001</v>
      </c>
      <c r="I111" s="21" t="s">
        <v>112</v>
      </c>
      <c r="J111" s="253">
        <v>101.4</v>
      </c>
      <c r="K111" s="21">
        <v>55694</v>
      </c>
      <c r="L111" s="67">
        <v>100000</v>
      </c>
      <c r="M111" s="68">
        <v>3606189</v>
      </c>
      <c r="N111" s="88">
        <v>-0.7</v>
      </c>
      <c r="O111" s="88">
        <v>18.05</v>
      </c>
      <c r="P111" s="88">
        <v>43.97</v>
      </c>
      <c r="Q111" s="303">
        <v>260.6189</v>
      </c>
      <c r="R111" s="88">
        <v>30.842473372781061</v>
      </c>
      <c r="S111" s="65">
        <v>114</v>
      </c>
      <c r="T111" s="10">
        <v>0</v>
      </c>
      <c r="U111" s="10">
        <v>8</v>
      </c>
      <c r="V111" s="10">
        <v>100</v>
      </c>
      <c r="W111" s="10">
        <v>122</v>
      </c>
      <c r="X111" s="100">
        <v>0</v>
      </c>
      <c r="Y111" s="101">
        <v>0</v>
      </c>
      <c r="Z111" s="102">
        <v>10764</v>
      </c>
      <c r="AA111" s="93">
        <v>0</v>
      </c>
      <c r="AB111" s="93">
        <v>0</v>
      </c>
      <c r="AC111" s="211">
        <v>0</v>
      </c>
      <c r="AD111" s="211">
        <v>0</v>
      </c>
      <c r="AE111" s="211">
        <v>0</v>
      </c>
      <c r="AF111" s="9"/>
      <c r="AG111" s="9"/>
      <c r="AH111" s="9"/>
      <c r="AI111" s="9"/>
      <c r="AJ111" s="324">
        <v>0.99299999999999999</v>
      </c>
      <c r="AK111" s="324">
        <v>1.1804999999999999</v>
      </c>
      <c r="AL111" s="324">
        <v>1.4397</v>
      </c>
      <c r="AM111" s="324">
        <v>3.6061890000000001</v>
      </c>
      <c r="AN111" s="9"/>
      <c r="AO111" s="9"/>
      <c r="AP111" s="9"/>
      <c r="AQ111" s="9"/>
      <c r="AR111" s="9"/>
    </row>
    <row r="112" spans="1:44" s="6" customFormat="1" x14ac:dyDescent="1.25">
      <c r="A112" s="99">
        <v>49</v>
      </c>
      <c r="B112" s="19">
        <v>106</v>
      </c>
      <c r="C112" s="82" t="s">
        <v>479</v>
      </c>
      <c r="D112" s="12" t="s">
        <v>45</v>
      </c>
      <c r="E112" s="12" t="s">
        <v>253</v>
      </c>
      <c r="F112" s="13" t="s">
        <v>28</v>
      </c>
      <c r="G112" s="14">
        <v>98719.823755999998</v>
      </c>
      <c r="H112" s="14">
        <v>114270.614374</v>
      </c>
      <c r="I112" s="14" t="s">
        <v>88</v>
      </c>
      <c r="J112" s="252">
        <v>101.33333333333333</v>
      </c>
      <c r="K112" s="66">
        <v>16675</v>
      </c>
      <c r="L112" s="66">
        <v>50000</v>
      </c>
      <c r="M112" s="66">
        <v>6852811</v>
      </c>
      <c r="N112" s="305">
        <v>0.52</v>
      </c>
      <c r="O112" s="305">
        <v>21.3</v>
      </c>
      <c r="P112" s="305">
        <v>13.5</v>
      </c>
      <c r="Q112" s="302">
        <v>585.28110000000004</v>
      </c>
      <c r="R112" s="87">
        <v>69.30960394736843</v>
      </c>
      <c r="S112" s="64">
        <v>84</v>
      </c>
      <c r="T112" s="64">
        <v>5</v>
      </c>
      <c r="U112" s="64">
        <v>7</v>
      </c>
      <c r="V112" s="64">
        <v>95</v>
      </c>
      <c r="W112" s="14">
        <v>91</v>
      </c>
      <c r="X112" s="100">
        <v>5.9988239277459075E-2</v>
      </c>
      <c r="Y112" s="101">
        <v>3.905871557263832E-4</v>
      </c>
      <c r="Z112" s="102">
        <v>10771</v>
      </c>
      <c r="AA112" s="93">
        <v>0</v>
      </c>
      <c r="AB112" s="93">
        <v>0</v>
      </c>
      <c r="AC112" s="211">
        <v>0</v>
      </c>
      <c r="AD112" s="211">
        <v>0</v>
      </c>
      <c r="AE112" s="211">
        <v>0</v>
      </c>
      <c r="AJ112" s="324">
        <v>1.0052000000000001</v>
      </c>
      <c r="AK112" s="324">
        <v>1.2130000000000001</v>
      </c>
      <c r="AL112" s="324">
        <v>1.135</v>
      </c>
      <c r="AM112" s="324">
        <v>6.852811</v>
      </c>
    </row>
    <row r="113" spans="1:44" s="6" customFormat="1" x14ac:dyDescent="1.25">
      <c r="A113" s="99">
        <v>24</v>
      </c>
      <c r="B113" s="22" t="s">
        <v>369</v>
      </c>
      <c r="C113" s="83" t="s">
        <v>480</v>
      </c>
      <c r="D113" s="23" t="s">
        <v>46</v>
      </c>
      <c r="E113" s="23" t="s">
        <v>253</v>
      </c>
      <c r="F113" s="24" t="s">
        <v>28</v>
      </c>
      <c r="G113" s="21">
        <v>16542.371304</v>
      </c>
      <c r="H113" s="21">
        <v>15956.913402</v>
      </c>
      <c r="I113" s="21" t="s">
        <v>142</v>
      </c>
      <c r="J113" s="253">
        <v>100.23333333333333</v>
      </c>
      <c r="K113" s="21">
        <v>3798</v>
      </c>
      <c r="L113" s="67">
        <v>50000</v>
      </c>
      <c r="M113" s="68">
        <v>4201399</v>
      </c>
      <c r="N113" s="88">
        <v>0</v>
      </c>
      <c r="O113" s="88">
        <v>-3.51</v>
      </c>
      <c r="P113" s="88">
        <v>7.08</v>
      </c>
      <c r="Q113" s="303">
        <v>320.13990000000001</v>
      </c>
      <c r="R113" s="88">
        <v>38.327357499168606</v>
      </c>
      <c r="S113" s="65">
        <v>0</v>
      </c>
      <c r="T113" s="10">
        <v>0</v>
      </c>
      <c r="U113" s="10">
        <v>2</v>
      </c>
      <c r="V113" s="10">
        <v>100</v>
      </c>
      <c r="W113" s="10">
        <v>2</v>
      </c>
      <c r="X113" s="100">
        <v>0</v>
      </c>
      <c r="Y113" s="101">
        <v>0</v>
      </c>
      <c r="Z113" s="102">
        <v>10769</v>
      </c>
      <c r="AA113" s="93">
        <v>0</v>
      </c>
      <c r="AB113" s="93">
        <v>0</v>
      </c>
      <c r="AC113" s="211">
        <v>0</v>
      </c>
      <c r="AD113" s="211">
        <v>0</v>
      </c>
      <c r="AE113" s="211">
        <v>0</v>
      </c>
      <c r="AF113" s="9"/>
      <c r="AG113" s="9"/>
      <c r="AH113" s="9"/>
      <c r="AI113" s="9"/>
      <c r="AJ113" s="324">
        <v>1</v>
      </c>
      <c r="AK113" s="324">
        <v>0.96489999999999998</v>
      </c>
      <c r="AL113" s="324">
        <v>1.0708</v>
      </c>
      <c r="AM113" s="324">
        <v>4.2013990000000003</v>
      </c>
      <c r="AN113" s="9"/>
      <c r="AO113" s="9"/>
      <c r="AP113" s="9"/>
      <c r="AQ113" s="9"/>
      <c r="AR113" s="9"/>
    </row>
    <row r="114" spans="1:44" s="6" customFormat="1" x14ac:dyDescent="1.25">
      <c r="A114" s="99">
        <v>37</v>
      </c>
      <c r="B114" s="19">
        <v>108</v>
      </c>
      <c r="C114" s="82" t="s">
        <v>481</v>
      </c>
      <c r="D114" s="12" t="s">
        <v>47</v>
      </c>
      <c r="E114" s="12" t="s">
        <v>253</v>
      </c>
      <c r="F114" s="13" t="s">
        <v>28</v>
      </c>
      <c r="G114" s="14">
        <v>14123.25555</v>
      </c>
      <c r="H114" s="14">
        <v>15026.098894000001</v>
      </c>
      <c r="I114" s="14" t="s">
        <v>143</v>
      </c>
      <c r="J114" s="252">
        <v>99.766666666666666</v>
      </c>
      <c r="K114" s="66">
        <v>7931</v>
      </c>
      <c r="L114" s="66">
        <v>50000</v>
      </c>
      <c r="M114" s="66">
        <v>1894604</v>
      </c>
      <c r="N114" s="305">
        <v>-3.35</v>
      </c>
      <c r="O114" s="305">
        <v>17.28</v>
      </c>
      <c r="P114" s="305">
        <v>10.87</v>
      </c>
      <c r="Q114" s="302">
        <v>89.460399999999993</v>
      </c>
      <c r="R114" s="87">
        <v>10.760355496157702</v>
      </c>
      <c r="S114" s="64">
        <v>79</v>
      </c>
      <c r="T114" s="64">
        <v>80</v>
      </c>
      <c r="U114" s="64">
        <v>2</v>
      </c>
      <c r="V114" s="64">
        <v>20</v>
      </c>
      <c r="W114" s="14">
        <v>81</v>
      </c>
      <c r="X114" s="100">
        <v>0.12621116577318459</v>
      </c>
      <c r="Y114" s="101">
        <v>8.2176874757487078E-4</v>
      </c>
      <c r="Z114" s="102">
        <v>10763</v>
      </c>
      <c r="AA114" s="93">
        <v>0</v>
      </c>
      <c r="AB114" s="93">
        <v>0</v>
      </c>
      <c r="AC114" s="211">
        <v>0</v>
      </c>
      <c r="AD114" s="211">
        <v>0</v>
      </c>
      <c r="AE114" s="211">
        <v>0</v>
      </c>
      <c r="AJ114" s="324">
        <v>0.96650000000000003</v>
      </c>
      <c r="AK114" s="324">
        <v>1.1728000000000001</v>
      </c>
      <c r="AL114" s="324">
        <v>1.1087</v>
      </c>
      <c r="AM114" s="324">
        <v>1.894604</v>
      </c>
    </row>
    <row r="115" spans="1:44" s="6" customFormat="1" x14ac:dyDescent="1.25">
      <c r="A115" s="99">
        <v>51</v>
      </c>
      <c r="B115" s="22">
        <v>109</v>
      </c>
      <c r="C115" s="83" t="s">
        <v>482</v>
      </c>
      <c r="D115" s="23" t="s">
        <v>48</v>
      </c>
      <c r="E115" s="23" t="s">
        <v>253</v>
      </c>
      <c r="F115" s="24" t="s">
        <v>28</v>
      </c>
      <c r="G115" s="21">
        <v>129320.76426</v>
      </c>
      <c r="H115" s="21">
        <v>141195.29912099999</v>
      </c>
      <c r="I115" s="21" t="s">
        <v>144</v>
      </c>
      <c r="J115" s="253">
        <v>97.6</v>
      </c>
      <c r="K115" s="21">
        <v>33339</v>
      </c>
      <c r="L115" s="67">
        <v>200000</v>
      </c>
      <c r="M115" s="68">
        <v>4235139</v>
      </c>
      <c r="N115" s="88">
        <v>-0.7</v>
      </c>
      <c r="O115" s="88">
        <v>13.92</v>
      </c>
      <c r="P115" s="88">
        <v>37.44</v>
      </c>
      <c r="Q115" s="303">
        <v>323.51390000000004</v>
      </c>
      <c r="R115" s="88">
        <v>39.776299180327875</v>
      </c>
      <c r="S115" s="65">
        <v>119</v>
      </c>
      <c r="T115" s="10">
        <v>16</v>
      </c>
      <c r="U115" s="10">
        <v>3</v>
      </c>
      <c r="V115" s="10">
        <v>84</v>
      </c>
      <c r="W115" s="10">
        <v>122</v>
      </c>
      <c r="X115" s="100">
        <v>0.23719294581337677</v>
      </c>
      <c r="Y115" s="101">
        <v>1.5443780177495671E-3</v>
      </c>
      <c r="Z115" s="102">
        <v>10781</v>
      </c>
      <c r="AA115" s="93">
        <v>0</v>
      </c>
      <c r="AB115" s="93">
        <v>0</v>
      </c>
      <c r="AC115" s="211">
        <v>0</v>
      </c>
      <c r="AD115" s="211">
        <v>0</v>
      </c>
      <c r="AE115" s="211">
        <v>0</v>
      </c>
      <c r="AF115" s="9"/>
      <c r="AG115" s="9"/>
      <c r="AH115" s="9"/>
      <c r="AI115" s="9"/>
      <c r="AJ115" s="324">
        <v>0.99299999999999999</v>
      </c>
      <c r="AK115" s="324">
        <v>1.1392</v>
      </c>
      <c r="AL115" s="324">
        <v>1.3744000000000001</v>
      </c>
      <c r="AM115" s="324">
        <v>4.2351390000000002</v>
      </c>
      <c r="AN115" s="9"/>
      <c r="AO115" s="9"/>
      <c r="AP115" s="9"/>
      <c r="AQ115" s="9"/>
      <c r="AR115" s="9"/>
    </row>
    <row r="116" spans="1:44" s="6" customFormat="1" x14ac:dyDescent="1.25">
      <c r="A116" s="99">
        <v>43</v>
      </c>
      <c r="B116" s="19">
        <v>110</v>
      </c>
      <c r="C116" s="82" t="s">
        <v>483</v>
      </c>
      <c r="D116" s="12" t="s">
        <v>170</v>
      </c>
      <c r="E116" s="12" t="s">
        <v>253</v>
      </c>
      <c r="F116" s="13" t="s">
        <v>28</v>
      </c>
      <c r="G116" s="14">
        <v>199963.807172</v>
      </c>
      <c r="H116" s="14">
        <v>248702.773904</v>
      </c>
      <c r="I116" s="14" t="s">
        <v>146</v>
      </c>
      <c r="J116" s="252">
        <v>96.3</v>
      </c>
      <c r="K116" s="66">
        <v>31058</v>
      </c>
      <c r="L116" s="66">
        <v>200000</v>
      </c>
      <c r="M116" s="66">
        <v>8007688</v>
      </c>
      <c r="N116" s="305">
        <v>1.53</v>
      </c>
      <c r="O116" s="305">
        <v>6.45</v>
      </c>
      <c r="P116" s="305">
        <v>30.82</v>
      </c>
      <c r="Q116" s="302">
        <v>700.76879999999994</v>
      </c>
      <c r="R116" s="87">
        <v>87.32321495327102</v>
      </c>
      <c r="S116" s="64">
        <v>97</v>
      </c>
      <c r="T116" s="64">
        <v>64</v>
      </c>
      <c r="U116" s="64">
        <v>4</v>
      </c>
      <c r="V116" s="64">
        <v>36</v>
      </c>
      <c r="W116" s="14">
        <v>101</v>
      </c>
      <c r="X116" s="100">
        <v>1.6711758519296001</v>
      </c>
      <c r="Y116" s="101">
        <v>1.0881129877887056E-2</v>
      </c>
      <c r="Z116" s="102">
        <v>10789</v>
      </c>
      <c r="AA116" s="93">
        <v>0</v>
      </c>
      <c r="AB116" s="93">
        <v>0</v>
      </c>
      <c r="AC116" s="211">
        <v>0</v>
      </c>
      <c r="AD116" s="211">
        <v>0</v>
      </c>
      <c r="AE116" s="211">
        <v>0</v>
      </c>
      <c r="AJ116" s="324">
        <v>1.0153000000000001</v>
      </c>
      <c r="AK116" s="324">
        <v>1.0645</v>
      </c>
      <c r="AL116" s="324">
        <v>1.3082</v>
      </c>
      <c r="AM116" s="324">
        <v>8.0076879999999981</v>
      </c>
    </row>
    <row r="117" spans="1:44" s="6" customFormat="1" x14ac:dyDescent="1.25">
      <c r="A117" s="99">
        <v>54</v>
      </c>
      <c r="B117" s="22">
        <v>111</v>
      </c>
      <c r="C117" s="83" t="s">
        <v>484</v>
      </c>
      <c r="D117" s="23" t="s">
        <v>329</v>
      </c>
      <c r="E117" s="23" t="s">
        <v>253</v>
      </c>
      <c r="F117" s="24" t="s">
        <v>28</v>
      </c>
      <c r="G117" s="21">
        <v>82698.462847000003</v>
      </c>
      <c r="H117" s="21">
        <v>91679.177177000005</v>
      </c>
      <c r="I117" s="21" t="s">
        <v>147</v>
      </c>
      <c r="J117" s="253">
        <v>94.36666666666666</v>
      </c>
      <c r="K117" s="21">
        <v>18847</v>
      </c>
      <c r="L117" s="67">
        <v>50000</v>
      </c>
      <c r="M117" s="68">
        <v>4864391</v>
      </c>
      <c r="N117" s="88">
        <v>-0.27</v>
      </c>
      <c r="O117" s="88">
        <v>10.16</v>
      </c>
      <c r="P117" s="88">
        <v>8.85</v>
      </c>
      <c r="Q117" s="303">
        <v>386.4391</v>
      </c>
      <c r="R117" s="88">
        <v>49.140966442953022</v>
      </c>
      <c r="S117" s="65">
        <v>128</v>
      </c>
      <c r="T117" s="10">
        <v>8</v>
      </c>
      <c r="U117" s="10">
        <v>8</v>
      </c>
      <c r="V117" s="10">
        <v>92</v>
      </c>
      <c r="W117" s="10">
        <v>136</v>
      </c>
      <c r="X117" s="100">
        <v>7.7005588145409073E-2</v>
      </c>
      <c r="Y117" s="101">
        <v>5.0138817226553231E-4</v>
      </c>
      <c r="Z117" s="102">
        <v>10787</v>
      </c>
      <c r="AA117" s="93">
        <v>0</v>
      </c>
      <c r="AB117" s="93">
        <v>0</v>
      </c>
      <c r="AC117" s="211">
        <v>0</v>
      </c>
      <c r="AD117" s="211">
        <v>0</v>
      </c>
      <c r="AE117" s="211">
        <v>0</v>
      </c>
      <c r="AF117" s="9"/>
      <c r="AG117" s="9"/>
      <c r="AH117" s="9"/>
      <c r="AI117" s="9"/>
      <c r="AJ117" s="324">
        <v>0.99729999999999996</v>
      </c>
      <c r="AK117" s="324">
        <v>1.1015999999999999</v>
      </c>
      <c r="AL117" s="324">
        <v>1.0885</v>
      </c>
      <c r="AM117" s="324">
        <v>4.8643909999999995</v>
      </c>
      <c r="AN117" s="9"/>
      <c r="AO117" s="9"/>
      <c r="AP117" s="9"/>
      <c r="AQ117" s="9"/>
      <c r="AR117" s="9"/>
    </row>
    <row r="118" spans="1:44" s="6" customFormat="1" x14ac:dyDescent="1.25">
      <c r="A118" s="99">
        <v>59</v>
      </c>
      <c r="B118" s="19" t="s">
        <v>370</v>
      </c>
      <c r="C118" s="82" t="s">
        <v>485</v>
      </c>
      <c r="D118" s="12" t="s">
        <v>50</v>
      </c>
      <c r="E118" s="12" t="s">
        <v>253</v>
      </c>
      <c r="F118" s="13" t="s">
        <v>28</v>
      </c>
      <c r="G118" s="14">
        <v>5016.2910650000003</v>
      </c>
      <c r="H118" s="14">
        <v>5016.2910650000003</v>
      </c>
      <c r="I118" s="14" t="s">
        <v>148</v>
      </c>
      <c r="J118" s="252">
        <v>92.733333333333334</v>
      </c>
      <c r="K118" s="66">
        <v>2500</v>
      </c>
      <c r="L118" s="66">
        <v>50000</v>
      </c>
      <c r="M118" s="66">
        <v>2006516</v>
      </c>
      <c r="N118" s="305">
        <v>5.88</v>
      </c>
      <c r="O118" s="305">
        <v>6.6</v>
      </c>
      <c r="P118" s="305" t="s">
        <v>28</v>
      </c>
      <c r="Q118" s="302">
        <v>100.6516</v>
      </c>
      <c r="R118" s="87">
        <v>0</v>
      </c>
      <c r="S118" s="64">
        <v>0</v>
      </c>
      <c r="T118" s="64">
        <v>0</v>
      </c>
      <c r="U118" s="64">
        <v>1</v>
      </c>
      <c r="V118" s="64">
        <v>100</v>
      </c>
      <c r="W118" s="14">
        <v>1</v>
      </c>
      <c r="X118" s="100">
        <v>0</v>
      </c>
      <c r="Y118" s="101">
        <v>0</v>
      </c>
      <c r="Z118" s="102">
        <v>10803</v>
      </c>
      <c r="AA118" s="93">
        <v>0</v>
      </c>
      <c r="AB118" s="93">
        <v>0</v>
      </c>
      <c r="AC118" s="211">
        <v>0</v>
      </c>
      <c r="AD118" s="211">
        <v>0</v>
      </c>
      <c r="AE118" s="211">
        <v>0</v>
      </c>
      <c r="AJ118" s="324">
        <v>1.0588</v>
      </c>
      <c r="AK118" s="324">
        <v>1.0660000000000001</v>
      </c>
      <c r="AL118" s="324">
        <v>1</v>
      </c>
      <c r="AM118" s="324">
        <v>2.006516</v>
      </c>
    </row>
    <row r="119" spans="1:44" s="6" customFormat="1" x14ac:dyDescent="1.25">
      <c r="A119" s="99">
        <v>46</v>
      </c>
      <c r="B119" s="22">
        <v>113</v>
      </c>
      <c r="C119" s="83" t="s">
        <v>486</v>
      </c>
      <c r="D119" s="23" t="s">
        <v>49</v>
      </c>
      <c r="E119" s="23" t="s">
        <v>253</v>
      </c>
      <c r="F119" s="24" t="s">
        <v>28</v>
      </c>
      <c r="G119" s="21">
        <v>45467.831285</v>
      </c>
      <c r="H119" s="21">
        <v>79875.884158000001</v>
      </c>
      <c r="I119" s="21" t="s">
        <v>148</v>
      </c>
      <c r="J119" s="253">
        <v>92.733333333333334</v>
      </c>
      <c r="K119" s="21">
        <v>12685</v>
      </c>
      <c r="L119" s="67">
        <v>100000</v>
      </c>
      <c r="M119" s="68">
        <v>6296877</v>
      </c>
      <c r="N119" s="88">
        <v>-0.1</v>
      </c>
      <c r="O119" s="88">
        <v>27.64</v>
      </c>
      <c r="P119" s="88">
        <v>41.78</v>
      </c>
      <c r="Q119" s="303">
        <v>529.68770000000006</v>
      </c>
      <c r="R119" s="88">
        <v>1</v>
      </c>
      <c r="S119" s="65">
        <v>49</v>
      </c>
      <c r="T119" s="10">
        <v>15</v>
      </c>
      <c r="U119" s="10">
        <v>4</v>
      </c>
      <c r="V119" s="10">
        <v>85</v>
      </c>
      <c r="W119" s="10">
        <v>53</v>
      </c>
      <c r="X119" s="100">
        <v>0.12579647911105335</v>
      </c>
      <c r="Y119" s="101">
        <v>8.1906869693443838E-4</v>
      </c>
      <c r="Z119" s="102">
        <v>10801</v>
      </c>
      <c r="AA119" s="93">
        <v>0</v>
      </c>
      <c r="AB119" s="93">
        <v>0</v>
      </c>
      <c r="AC119" s="211">
        <v>0</v>
      </c>
      <c r="AD119" s="211">
        <v>0</v>
      </c>
      <c r="AE119" s="211">
        <v>0</v>
      </c>
      <c r="AF119" s="9"/>
      <c r="AG119" s="9"/>
      <c r="AH119" s="9"/>
      <c r="AI119" s="9"/>
      <c r="AJ119" s="324">
        <v>0.999</v>
      </c>
      <c r="AK119" s="324">
        <v>1.2764</v>
      </c>
      <c r="AL119" s="324">
        <v>1.4177999999999999</v>
      </c>
      <c r="AM119" s="324">
        <v>6.2968770000000003</v>
      </c>
      <c r="AN119" s="9"/>
      <c r="AO119" s="9"/>
      <c r="AP119" s="9"/>
      <c r="AQ119" s="9"/>
      <c r="AR119" s="9"/>
    </row>
    <row r="120" spans="1:44" s="6" customFormat="1" x14ac:dyDescent="1.25">
      <c r="A120" s="99">
        <v>61</v>
      </c>
      <c r="B120" s="19">
        <v>114</v>
      </c>
      <c r="C120" s="82" t="s">
        <v>487</v>
      </c>
      <c r="D120" s="12" t="s">
        <v>84</v>
      </c>
      <c r="E120" s="12" t="s">
        <v>253</v>
      </c>
      <c r="F120" s="13" t="s">
        <v>28</v>
      </c>
      <c r="G120" s="14">
        <v>91657.555036999998</v>
      </c>
      <c r="H120" s="14">
        <v>93452.372031000006</v>
      </c>
      <c r="I120" s="14" t="s">
        <v>149</v>
      </c>
      <c r="J120" s="252">
        <v>90.666666666666671</v>
      </c>
      <c r="K120" s="66">
        <v>11448</v>
      </c>
      <c r="L120" s="66">
        <v>150000</v>
      </c>
      <c r="M120" s="66">
        <v>8163205</v>
      </c>
      <c r="N120" s="305">
        <v>-1.32</v>
      </c>
      <c r="O120" s="305">
        <v>12.19</v>
      </c>
      <c r="P120" s="305">
        <v>34.53</v>
      </c>
      <c r="Q120" s="302">
        <v>716.32049999999992</v>
      </c>
      <c r="R120" s="87">
        <v>94.807124999999985</v>
      </c>
      <c r="S120" s="64">
        <v>97</v>
      </c>
      <c r="T120" s="64">
        <v>43</v>
      </c>
      <c r="U120" s="64">
        <v>6</v>
      </c>
      <c r="V120" s="64">
        <v>57</v>
      </c>
      <c r="W120" s="14">
        <v>103</v>
      </c>
      <c r="X120" s="100">
        <v>0.42191049949556192</v>
      </c>
      <c r="Y120" s="101">
        <v>2.7470854946561336E-3</v>
      </c>
      <c r="Z120" s="102">
        <v>10825</v>
      </c>
      <c r="AA120" s="93">
        <v>0</v>
      </c>
      <c r="AB120" s="93">
        <v>0</v>
      </c>
      <c r="AC120" s="211">
        <v>0</v>
      </c>
      <c r="AD120" s="211">
        <v>0</v>
      </c>
      <c r="AE120" s="211">
        <v>0</v>
      </c>
      <c r="AJ120" s="324">
        <v>0.98680000000000001</v>
      </c>
      <c r="AK120" s="324">
        <v>1.1218999999999999</v>
      </c>
      <c r="AL120" s="324">
        <v>1.3452999999999999</v>
      </c>
      <c r="AM120" s="324">
        <v>8.1632049999999996</v>
      </c>
    </row>
    <row r="121" spans="1:44" s="6" customFormat="1" x14ac:dyDescent="1.25">
      <c r="A121" s="99">
        <v>38</v>
      </c>
      <c r="B121" s="22">
        <v>115</v>
      </c>
      <c r="C121" s="83" t="s">
        <v>488</v>
      </c>
      <c r="D121" s="23" t="s">
        <v>23</v>
      </c>
      <c r="E121" s="23" t="s">
        <v>253</v>
      </c>
      <c r="F121" s="24" t="s">
        <v>28</v>
      </c>
      <c r="G121" s="21">
        <v>100437.278932</v>
      </c>
      <c r="H121" s="21">
        <v>105306.97131199999</v>
      </c>
      <c r="I121" s="21" t="s">
        <v>150</v>
      </c>
      <c r="J121" s="253">
        <v>89.833333333333329</v>
      </c>
      <c r="K121" s="21">
        <v>15469</v>
      </c>
      <c r="L121" s="67">
        <v>100000</v>
      </c>
      <c r="M121" s="68">
        <v>6807613</v>
      </c>
      <c r="N121" s="88">
        <v>-2.31</v>
      </c>
      <c r="O121" s="88">
        <v>15.39</v>
      </c>
      <c r="P121" s="88">
        <v>33.200000000000003</v>
      </c>
      <c r="Q121" s="303">
        <v>580.76130000000001</v>
      </c>
      <c r="R121" s="88">
        <v>77.578503896103896</v>
      </c>
      <c r="S121" s="65">
        <v>175</v>
      </c>
      <c r="T121" s="10">
        <v>86</v>
      </c>
      <c r="U121" s="10">
        <v>4</v>
      </c>
      <c r="V121" s="10">
        <v>14</v>
      </c>
      <c r="W121" s="10">
        <v>179</v>
      </c>
      <c r="X121" s="100">
        <v>0.95086119059390761</v>
      </c>
      <c r="Y121" s="101">
        <v>6.1911163321012857E-3</v>
      </c>
      <c r="Z121" s="102">
        <v>10830</v>
      </c>
      <c r="AA121" s="93">
        <v>0</v>
      </c>
      <c r="AB121" s="93">
        <v>0</v>
      </c>
      <c r="AC121" s="211">
        <v>0</v>
      </c>
      <c r="AD121" s="211">
        <v>0</v>
      </c>
      <c r="AE121" s="211">
        <v>0</v>
      </c>
      <c r="AF121" s="9"/>
      <c r="AG121" s="9"/>
      <c r="AH121" s="9"/>
      <c r="AI121" s="9"/>
      <c r="AJ121" s="324">
        <v>0.97689999999999999</v>
      </c>
      <c r="AK121" s="324">
        <v>1.1538999999999999</v>
      </c>
      <c r="AL121" s="324">
        <v>1.3320000000000001</v>
      </c>
      <c r="AM121" s="324">
        <v>6.8076129999999999</v>
      </c>
      <c r="AN121" s="9"/>
      <c r="AO121" s="9"/>
      <c r="AP121" s="9"/>
      <c r="AQ121" s="9"/>
      <c r="AR121" s="9"/>
    </row>
    <row r="122" spans="1:44" s="6" customFormat="1" x14ac:dyDescent="1.25">
      <c r="A122" s="99">
        <v>18</v>
      </c>
      <c r="B122" s="19">
        <v>116</v>
      </c>
      <c r="C122" s="82" t="s">
        <v>489</v>
      </c>
      <c r="D122" s="12" t="s">
        <v>17</v>
      </c>
      <c r="E122" s="12" t="s">
        <v>253</v>
      </c>
      <c r="F122" s="13"/>
      <c r="G122" s="14">
        <v>103252.363379</v>
      </c>
      <c r="H122" s="14">
        <v>125405.805167</v>
      </c>
      <c r="I122" s="14" t="s">
        <v>128</v>
      </c>
      <c r="J122" s="252">
        <v>89.233333333333334</v>
      </c>
      <c r="K122" s="66">
        <v>37905</v>
      </c>
      <c r="L122" s="66">
        <v>500000</v>
      </c>
      <c r="M122" s="66">
        <v>3308424</v>
      </c>
      <c r="N122" s="305">
        <v>-2.89</v>
      </c>
      <c r="O122" s="305">
        <v>10.93</v>
      </c>
      <c r="P122" s="305">
        <v>31.54</v>
      </c>
      <c r="Q122" s="302">
        <v>230.8424</v>
      </c>
      <c r="R122" s="87">
        <v>31.043430706014195</v>
      </c>
      <c r="S122" s="64">
        <v>19</v>
      </c>
      <c r="T122" s="64">
        <v>15</v>
      </c>
      <c r="U122" s="64">
        <v>4</v>
      </c>
      <c r="V122" s="64">
        <v>85</v>
      </c>
      <c r="W122" s="14">
        <v>23</v>
      </c>
      <c r="X122" s="100">
        <v>0.19750152272355567</v>
      </c>
      <c r="Y122" s="101">
        <v>1.2859446941829084E-3</v>
      </c>
      <c r="Z122" s="102">
        <v>10835</v>
      </c>
      <c r="AA122" s="93">
        <v>0</v>
      </c>
      <c r="AB122" s="93">
        <v>0</v>
      </c>
      <c r="AC122" s="211">
        <v>0</v>
      </c>
      <c r="AD122" s="211">
        <v>0</v>
      </c>
      <c r="AE122" s="211">
        <v>0</v>
      </c>
      <c r="AJ122" s="324">
        <v>0.97109999999999996</v>
      </c>
      <c r="AK122" s="324">
        <v>1.1093</v>
      </c>
      <c r="AL122" s="324">
        <v>1.3153999999999999</v>
      </c>
      <c r="AM122" s="324">
        <v>3.308424</v>
      </c>
    </row>
    <row r="123" spans="1:44" s="6" customFormat="1" x14ac:dyDescent="1.25">
      <c r="A123" s="99">
        <v>4</v>
      </c>
      <c r="B123" s="22">
        <v>117</v>
      </c>
      <c r="C123" s="83" t="s">
        <v>490</v>
      </c>
      <c r="D123" s="23" t="s">
        <v>22</v>
      </c>
      <c r="E123" s="23" t="s">
        <v>253</v>
      </c>
      <c r="F123" s="24" t="s">
        <v>28</v>
      </c>
      <c r="G123" s="21">
        <v>148595.17711799999</v>
      </c>
      <c r="H123" s="21">
        <v>173841.497772</v>
      </c>
      <c r="I123" s="21" t="s">
        <v>151</v>
      </c>
      <c r="J123" s="253">
        <v>88.13333333333334</v>
      </c>
      <c r="K123" s="21">
        <v>84414</v>
      </c>
      <c r="L123" s="67">
        <v>100000</v>
      </c>
      <c r="M123" s="68">
        <v>2059392</v>
      </c>
      <c r="N123" s="88">
        <v>-0.88</v>
      </c>
      <c r="O123" s="88">
        <v>17.64</v>
      </c>
      <c r="P123" s="88">
        <v>31.1</v>
      </c>
      <c r="Q123" s="303">
        <v>105.93919999999999</v>
      </c>
      <c r="R123" s="88">
        <v>14.424399394856275</v>
      </c>
      <c r="S123" s="65">
        <v>211</v>
      </c>
      <c r="T123" s="10">
        <v>17</v>
      </c>
      <c r="U123" s="10">
        <v>9</v>
      </c>
      <c r="V123" s="10">
        <v>83</v>
      </c>
      <c r="W123" s="10">
        <v>220</v>
      </c>
      <c r="X123" s="100">
        <v>0.3102872460624726</v>
      </c>
      <c r="Y123" s="101">
        <v>2.0202995513364398E-3</v>
      </c>
      <c r="Z123" s="102">
        <v>10843</v>
      </c>
      <c r="AA123" s="93">
        <v>0</v>
      </c>
      <c r="AB123" s="93">
        <v>0</v>
      </c>
      <c r="AC123" s="211">
        <v>0</v>
      </c>
      <c r="AD123" s="211">
        <v>0</v>
      </c>
      <c r="AE123" s="211">
        <v>0</v>
      </c>
      <c r="AF123" s="9"/>
      <c r="AG123" s="9"/>
      <c r="AH123" s="9"/>
      <c r="AI123" s="9"/>
      <c r="AJ123" s="324">
        <v>0.99119999999999997</v>
      </c>
      <c r="AK123" s="324">
        <v>1.1764000000000001</v>
      </c>
      <c r="AL123" s="324">
        <v>1.3109999999999999</v>
      </c>
      <c r="AM123" s="324">
        <v>2.0593919999999999</v>
      </c>
      <c r="AN123" s="9"/>
      <c r="AO123" s="9"/>
      <c r="AP123" s="9"/>
      <c r="AQ123" s="9"/>
      <c r="AR123" s="9"/>
    </row>
    <row r="124" spans="1:44" s="6" customFormat="1" x14ac:dyDescent="1.25">
      <c r="A124" s="99">
        <v>9</v>
      </c>
      <c r="B124" s="19">
        <v>118</v>
      </c>
      <c r="C124" s="82" t="s">
        <v>491</v>
      </c>
      <c r="D124" s="12" t="s">
        <v>325</v>
      </c>
      <c r="E124" s="12" t="s">
        <v>253</v>
      </c>
      <c r="F124" s="13" t="s">
        <v>26</v>
      </c>
      <c r="G124" s="14">
        <v>330675.08252</v>
      </c>
      <c r="H124" s="14">
        <v>422365.79498399998</v>
      </c>
      <c r="I124" s="14" t="s">
        <v>123</v>
      </c>
      <c r="J124" s="252">
        <v>88.033333333333331</v>
      </c>
      <c r="K124" s="66">
        <v>81468</v>
      </c>
      <c r="L124" s="66">
        <v>500000</v>
      </c>
      <c r="M124" s="66">
        <v>5184438</v>
      </c>
      <c r="N124" s="305">
        <v>-0.7</v>
      </c>
      <c r="O124" s="305">
        <v>10.83</v>
      </c>
      <c r="P124" s="305">
        <v>35.49</v>
      </c>
      <c r="Q124" s="302">
        <v>418.44380000000001</v>
      </c>
      <c r="R124" s="87">
        <v>57.038912533131388</v>
      </c>
      <c r="S124" s="64">
        <v>720</v>
      </c>
      <c r="T124" s="64">
        <v>87</v>
      </c>
      <c r="U124" s="64">
        <v>5</v>
      </c>
      <c r="V124" s="64">
        <v>13</v>
      </c>
      <c r="W124" s="14">
        <v>725</v>
      </c>
      <c r="X124" s="100">
        <v>3.8580650055129184</v>
      </c>
      <c r="Y124" s="101">
        <v>2.5120101127505737E-2</v>
      </c>
      <c r="Z124" s="102">
        <v>10851</v>
      </c>
      <c r="AA124" s="93">
        <v>0</v>
      </c>
      <c r="AB124" s="93">
        <v>0</v>
      </c>
      <c r="AC124" s="211">
        <v>0</v>
      </c>
      <c r="AD124" s="211">
        <v>0</v>
      </c>
      <c r="AE124" s="211">
        <v>0</v>
      </c>
      <c r="AJ124" s="324">
        <v>0.99299999999999999</v>
      </c>
      <c r="AK124" s="324">
        <v>1.1083000000000001</v>
      </c>
      <c r="AL124" s="324">
        <v>1.3549</v>
      </c>
      <c r="AM124" s="324">
        <v>5.1844380000000001</v>
      </c>
    </row>
    <row r="125" spans="1:44" s="6" customFormat="1" x14ac:dyDescent="1.25">
      <c r="A125" s="99">
        <v>8</v>
      </c>
      <c r="B125" s="22">
        <v>119</v>
      </c>
      <c r="C125" s="83" t="s">
        <v>492</v>
      </c>
      <c r="D125" s="23" t="s">
        <v>31</v>
      </c>
      <c r="E125" s="23" t="s">
        <v>253</v>
      </c>
      <c r="F125" s="24" t="s">
        <v>26</v>
      </c>
      <c r="G125" s="21">
        <v>241409.39934599999</v>
      </c>
      <c r="H125" s="21">
        <v>264052.30035999999</v>
      </c>
      <c r="I125" s="21" t="s">
        <v>122</v>
      </c>
      <c r="J125" s="253">
        <v>87.6</v>
      </c>
      <c r="K125" s="21">
        <v>113491</v>
      </c>
      <c r="L125" s="67">
        <v>1500000</v>
      </c>
      <c r="M125" s="68">
        <v>2326636</v>
      </c>
      <c r="N125" s="88">
        <v>-2.93</v>
      </c>
      <c r="O125" s="88">
        <v>11.94</v>
      </c>
      <c r="P125" s="88">
        <v>23.58</v>
      </c>
      <c r="Q125" s="303">
        <v>132.6636</v>
      </c>
      <c r="R125" s="88">
        <v>18.173095890410959</v>
      </c>
      <c r="S125" s="65">
        <v>896</v>
      </c>
      <c r="T125" s="10">
        <v>11</v>
      </c>
      <c r="U125" s="10">
        <v>4</v>
      </c>
      <c r="V125" s="10">
        <v>89</v>
      </c>
      <c r="W125" s="10">
        <v>900</v>
      </c>
      <c r="X125" s="100">
        <v>0.30496091980931161</v>
      </c>
      <c r="Y125" s="101">
        <v>1.9856195099358142E-3</v>
      </c>
      <c r="Z125" s="102">
        <v>10855</v>
      </c>
      <c r="AA125" s="93">
        <v>0</v>
      </c>
      <c r="AB125" s="93">
        <v>0</v>
      </c>
      <c r="AC125" s="211">
        <v>0</v>
      </c>
      <c r="AD125" s="211">
        <v>0</v>
      </c>
      <c r="AE125" s="211">
        <v>0</v>
      </c>
      <c r="AF125" s="9"/>
      <c r="AG125" s="9"/>
      <c r="AH125" s="9"/>
      <c r="AI125" s="9"/>
      <c r="AJ125" s="324">
        <v>0.97070000000000001</v>
      </c>
      <c r="AK125" s="324">
        <v>1.1194</v>
      </c>
      <c r="AL125" s="324">
        <v>1.2358</v>
      </c>
      <c r="AM125" s="324">
        <v>2.3266359999999997</v>
      </c>
      <c r="AN125" s="9"/>
      <c r="AO125" s="9"/>
      <c r="AP125" s="9"/>
      <c r="AQ125" s="9"/>
      <c r="AR125" s="9"/>
    </row>
    <row r="126" spans="1:44" s="6" customFormat="1" x14ac:dyDescent="1.25">
      <c r="A126" s="99">
        <v>64</v>
      </c>
      <c r="B126" s="19">
        <v>120</v>
      </c>
      <c r="C126" s="82" t="s">
        <v>493</v>
      </c>
      <c r="D126" s="12" t="s">
        <v>192</v>
      </c>
      <c r="E126" s="12" t="s">
        <v>253</v>
      </c>
      <c r="F126" s="13" t="s">
        <v>28</v>
      </c>
      <c r="G126" s="14">
        <v>68760.815482999998</v>
      </c>
      <c r="H126" s="14">
        <v>56022.171862000003</v>
      </c>
      <c r="I126" s="14" t="s">
        <v>152</v>
      </c>
      <c r="J126" s="252">
        <v>87.233333333333334</v>
      </c>
      <c r="K126" s="66">
        <v>11556</v>
      </c>
      <c r="L126" s="66">
        <v>50000</v>
      </c>
      <c r="M126" s="66">
        <v>4847886</v>
      </c>
      <c r="N126" s="305">
        <v>1.4</v>
      </c>
      <c r="O126" s="305">
        <v>10.02</v>
      </c>
      <c r="P126" s="305">
        <v>5.5</v>
      </c>
      <c r="Q126" s="302">
        <v>384.78859999999997</v>
      </c>
      <c r="R126" s="87">
        <v>52.932325563622463</v>
      </c>
      <c r="S126" s="64">
        <v>76</v>
      </c>
      <c r="T126" s="64">
        <v>49</v>
      </c>
      <c r="U126" s="64">
        <v>5</v>
      </c>
      <c r="V126" s="64">
        <v>51</v>
      </c>
      <c r="W126" s="14">
        <v>81</v>
      </c>
      <c r="X126" s="100">
        <v>0.28821565715148023</v>
      </c>
      <c r="Y126" s="101">
        <v>1.8765900636278077E-3</v>
      </c>
      <c r="Z126" s="102">
        <v>10864</v>
      </c>
      <c r="AA126" s="93">
        <v>0</v>
      </c>
      <c r="AB126" s="93">
        <v>0</v>
      </c>
      <c r="AC126" s="211">
        <v>0</v>
      </c>
      <c r="AD126" s="211">
        <v>0</v>
      </c>
      <c r="AE126" s="211">
        <v>0</v>
      </c>
      <c r="AJ126" s="324">
        <v>1.014</v>
      </c>
      <c r="AK126" s="324">
        <v>1.1002000000000001</v>
      </c>
      <c r="AL126" s="324">
        <v>1.0549999999999999</v>
      </c>
      <c r="AM126" s="324">
        <v>4.8478859999999999</v>
      </c>
    </row>
    <row r="127" spans="1:44" s="6" customFormat="1" x14ac:dyDescent="1.25">
      <c r="A127" s="99">
        <v>15</v>
      </c>
      <c r="B127" s="22">
        <v>121</v>
      </c>
      <c r="C127" s="83" t="s">
        <v>494</v>
      </c>
      <c r="D127" s="23" t="s">
        <v>32</v>
      </c>
      <c r="E127" s="23" t="s">
        <v>253</v>
      </c>
      <c r="F127" s="24" t="s">
        <v>26</v>
      </c>
      <c r="G127" s="21">
        <v>79977.637059000001</v>
      </c>
      <c r="H127" s="21">
        <v>78788.930114999996</v>
      </c>
      <c r="I127" s="21" t="s">
        <v>125</v>
      </c>
      <c r="J127" s="253">
        <v>85.966666666666669</v>
      </c>
      <c r="K127" s="21">
        <v>28128</v>
      </c>
      <c r="L127" s="67">
        <v>500000</v>
      </c>
      <c r="M127" s="68">
        <v>2801086</v>
      </c>
      <c r="N127" s="88">
        <v>-4.49</v>
      </c>
      <c r="O127" s="88">
        <v>7.63</v>
      </c>
      <c r="P127" s="88">
        <v>-5.28</v>
      </c>
      <c r="Q127" s="303">
        <v>180.1086</v>
      </c>
      <c r="R127" s="88">
        <v>25.141177200465297</v>
      </c>
      <c r="S127" s="65">
        <v>94</v>
      </c>
      <c r="T127" s="10">
        <v>11</v>
      </c>
      <c r="U127" s="10">
        <v>4</v>
      </c>
      <c r="V127" s="10">
        <v>89</v>
      </c>
      <c r="W127" s="10">
        <v>98</v>
      </c>
      <c r="X127" s="100">
        <v>9.0995399645841468E-2</v>
      </c>
      <c r="Y127" s="101">
        <v>5.9247670476652464E-4</v>
      </c>
      <c r="Z127" s="102">
        <v>10872</v>
      </c>
      <c r="AA127" s="93">
        <v>0</v>
      </c>
      <c r="AB127" s="93">
        <v>0</v>
      </c>
      <c r="AC127" s="211">
        <v>0</v>
      </c>
      <c r="AD127" s="211">
        <v>0</v>
      </c>
      <c r="AE127" s="211">
        <v>0</v>
      </c>
      <c r="AF127" s="9"/>
      <c r="AG127" s="9"/>
      <c r="AH127" s="9"/>
      <c r="AI127" s="9"/>
      <c r="AJ127" s="324">
        <v>0.95509999999999995</v>
      </c>
      <c r="AK127" s="324">
        <v>1.0763</v>
      </c>
      <c r="AL127" s="324">
        <v>0.94720000000000004</v>
      </c>
      <c r="AM127" s="324">
        <v>2.8010859999999997</v>
      </c>
      <c r="AN127" s="9"/>
      <c r="AO127" s="9"/>
      <c r="AP127" s="9"/>
      <c r="AQ127" s="9"/>
      <c r="AR127" s="9"/>
    </row>
    <row r="128" spans="1:44" s="6" customFormat="1" x14ac:dyDescent="1.25">
      <c r="A128" s="99">
        <v>12</v>
      </c>
      <c r="B128" s="19">
        <v>122</v>
      </c>
      <c r="C128" s="82" t="s">
        <v>495</v>
      </c>
      <c r="D128" s="12" t="s">
        <v>55</v>
      </c>
      <c r="E128" s="12" t="s">
        <v>253</v>
      </c>
      <c r="F128" s="13" t="s">
        <v>26</v>
      </c>
      <c r="G128" s="14">
        <v>194047.43013699999</v>
      </c>
      <c r="H128" s="14">
        <v>211256.26634900001</v>
      </c>
      <c r="I128" s="14" t="s">
        <v>124</v>
      </c>
      <c r="J128" s="252">
        <v>86.233333333333334</v>
      </c>
      <c r="K128" s="66">
        <v>58178</v>
      </c>
      <c r="L128" s="66">
        <v>500000</v>
      </c>
      <c r="M128" s="66">
        <v>3631205</v>
      </c>
      <c r="N128" s="305">
        <v>-1.38</v>
      </c>
      <c r="O128" s="305">
        <v>9.93</v>
      </c>
      <c r="P128" s="305">
        <v>35.69</v>
      </c>
      <c r="Q128" s="302">
        <v>263.12049999999999</v>
      </c>
      <c r="R128" s="87">
        <v>36.615144955546967</v>
      </c>
      <c r="S128" s="64">
        <v>69</v>
      </c>
      <c r="T128" s="64">
        <v>3</v>
      </c>
      <c r="U128" s="64">
        <v>4</v>
      </c>
      <c r="V128" s="64">
        <v>97</v>
      </c>
      <c r="W128" s="14">
        <v>73</v>
      </c>
      <c r="X128" s="100">
        <v>6.6541471877252303E-2</v>
      </c>
      <c r="Y128" s="101">
        <v>4.3325566063328474E-4</v>
      </c>
      <c r="Z128" s="102">
        <v>10869</v>
      </c>
      <c r="AA128" s="93">
        <v>0</v>
      </c>
      <c r="AB128" s="93">
        <v>0</v>
      </c>
      <c r="AC128" s="211">
        <v>0</v>
      </c>
      <c r="AD128" s="211">
        <v>0</v>
      </c>
      <c r="AE128" s="211">
        <v>0</v>
      </c>
      <c r="AJ128" s="324">
        <v>0.98619999999999997</v>
      </c>
      <c r="AK128" s="324">
        <v>1.0992999999999999</v>
      </c>
      <c r="AL128" s="324">
        <v>1.3569</v>
      </c>
      <c r="AM128" s="324">
        <v>3.631205</v>
      </c>
    </row>
    <row r="129" spans="1:44" s="6" customFormat="1" x14ac:dyDescent="1.25">
      <c r="A129" s="99">
        <v>103</v>
      </c>
      <c r="B129" s="22">
        <v>123</v>
      </c>
      <c r="C129" s="83" t="s">
        <v>496</v>
      </c>
      <c r="D129" s="23" t="s">
        <v>258</v>
      </c>
      <c r="E129" s="23" t="s">
        <v>253</v>
      </c>
      <c r="F129" s="24" t="s">
        <v>28</v>
      </c>
      <c r="G129" s="21">
        <v>130085.906579</v>
      </c>
      <c r="H129" s="21">
        <v>161345.40332499999</v>
      </c>
      <c r="I129" s="21" t="s">
        <v>153</v>
      </c>
      <c r="J129" s="253">
        <v>84.13333333333334</v>
      </c>
      <c r="K129" s="21">
        <v>34561</v>
      </c>
      <c r="L129" s="67">
        <v>100000</v>
      </c>
      <c r="M129" s="68">
        <v>4668424</v>
      </c>
      <c r="N129" s="88">
        <v>-0.43</v>
      </c>
      <c r="O129" s="88">
        <v>23.18</v>
      </c>
      <c r="P129" s="88">
        <v>56.44</v>
      </c>
      <c r="Q129" s="303">
        <v>366.8424</v>
      </c>
      <c r="R129" s="88">
        <v>52.323004754358152</v>
      </c>
      <c r="S129" s="65">
        <v>92</v>
      </c>
      <c r="T129" s="10">
        <v>5</v>
      </c>
      <c r="U129" s="10">
        <v>8</v>
      </c>
      <c r="V129" s="10">
        <v>95</v>
      </c>
      <c r="W129" s="10">
        <v>100</v>
      </c>
      <c r="X129" s="100">
        <v>8.4700924327754945E-2</v>
      </c>
      <c r="Y129" s="101">
        <v>5.5149298460914454E-4</v>
      </c>
      <c r="Z129" s="102">
        <v>10896</v>
      </c>
      <c r="AA129" s="93">
        <v>0</v>
      </c>
      <c r="AB129" s="93">
        <v>0</v>
      </c>
      <c r="AC129" s="211">
        <v>0</v>
      </c>
      <c r="AD129" s="211">
        <v>0</v>
      </c>
      <c r="AE129" s="211">
        <v>0</v>
      </c>
      <c r="AF129" s="9"/>
      <c r="AG129" s="9"/>
      <c r="AH129" s="9"/>
      <c r="AI129" s="9"/>
      <c r="AJ129" s="324">
        <v>0.99570000000000003</v>
      </c>
      <c r="AK129" s="324">
        <v>1.2318</v>
      </c>
      <c r="AL129" s="324">
        <v>1.5644</v>
      </c>
      <c r="AM129" s="324">
        <v>4.6684239999999999</v>
      </c>
      <c r="AN129" s="9"/>
      <c r="AO129" s="9"/>
      <c r="AP129" s="9"/>
      <c r="AQ129" s="9"/>
      <c r="AR129" s="9"/>
    </row>
    <row r="130" spans="1:44" s="6" customFormat="1" x14ac:dyDescent="1.25">
      <c r="A130" s="99">
        <v>116</v>
      </c>
      <c r="B130" s="19">
        <v>124</v>
      </c>
      <c r="C130" s="82" t="s">
        <v>497</v>
      </c>
      <c r="D130" s="12" t="s">
        <v>48</v>
      </c>
      <c r="E130" s="12" t="s">
        <v>253</v>
      </c>
      <c r="F130" s="13" t="s">
        <v>28</v>
      </c>
      <c r="G130" s="14">
        <v>93829.887822000004</v>
      </c>
      <c r="H130" s="14">
        <v>101669.544041</v>
      </c>
      <c r="I130" s="14" t="s">
        <v>154</v>
      </c>
      <c r="J130" s="252">
        <v>74.733333333333334</v>
      </c>
      <c r="K130" s="66">
        <v>29357</v>
      </c>
      <c r="L130" s="66">
        <v>200000</v>
      </c>
      <c r="M130" s="66">
        <v>3463213</v>
      </c>
      <c r="N130" s="305">
        <v>-0.7</v>
      </c>
      <c r="O130" s="305">
        <v>12.13</v>
      </c>
      <c r="P130" s="305">
        <v>36.08</v>
      </c>
      <c r="Q130" s="302">
        <v>246.32130000000001</v>
      </c>
      <c r="R130" s="87">
        <v>39.552037466547723</v>
      </c>
      <c r="S130" s="64">
        <v>92</v>
      </c>
      <c r="T130" s="64">
        <v>9</v>
      </c>
      <c r="U130" s="64">
        <v>9</v>
      </c>
      <c r="V130" s="64">
        <v>91</v>
      </c>
      <c r="W130" s="14">
        <v>101</v>
      </c>
      <c r="X130" s="100">
        <v>9.6071580112103344E-2</v>
      </c>
      <c r="Y130" s="101">
        <v>6.2552803139574373E-4</v>
      </c>
      <c r="Z130" s="102">
        <v>11055</v>
      </c>
      <c r="AA130" s="93">
        <v>0</v>
      </c>
      <c r="AB130" s="93">
        <v>0</v>
      </c>
      <c r="AC130" s="211">
        <v>0</v>
      </c>
      <c r="AD130" s="211">
        <v>0</v>
      </c>
      <c r="AE130" s="211">
        <v>0</v>
      </c>
      <c r="AJ130" s="324">
        <v>0.99299999999999999</v>
      </c>
      <c r="AK130" s="324">
        <v>1.1213</v>
      </c>
      <c r="AL130" s="324">
        <v>1.3608</v>
      </c>
      <c r="AM130" s="324">
        <v>3.4632130000000001</v>
      </c>
    </row>
    <row r="131" spans="1:44" s="6" customFormat="1" x14ac:dyDescent="1.25">
      <c r="A131" s="99">
        <v>119</v>
      </c>
      <c r="B131" s="22">
        <v>125</v>
      </c>
      <c r="C131" s="83" t="s">
        <v>498</v>
      </c>
      <c r="D131" s="23" t="s">
        <v>59</v>
      </c>
      <c r="E131" s="23" t="s">
        <v>253</v>
      </c>
      <c r="F131" s="24" t="s">
        <v>28</v>
      </c>
      <c r="G131" s="21">
        <v>100613.303361</v>
      </c>
      <c r="H131" s="21">
        <v>98292.024770000004</v>
      </c>
      <c r="I131" s="21" t="s">
        <v>155</v>
      </c>
      <c r="J131" s="253">
        <v>71.3</v>
      </c>
      <c r="K131" s="21">
        <v>17131</v>
      </c>
      <c r="L131" s="67">
        <v>500000</v>
      </c>
      <c r="M131" s="68">
        <v>5737670</v>
      </c>
      <c r="N131" s="88">
        <v>-0.7</v>
      </c>
      <c r="O131" s="88">
        <v>10.53</v>
      </c>
      <c r="P131" s="88">
        <v>27.64</v>
      </c>
      <c r="Q131" s="303">
        <v>473.76699999999994</v>
      </c>
      <c r="R131" s="88">
        <v>79.736381486676009</v>
      </c>
      <c r="S131" s="65">
        <v>107</v>
      </c>
      <c r="T131" s="10">
        <v>59</v>
      </c>
      <c r="U131" s="10">
        <v>4</v>
      </c>
      <c r="V131" s="10">
        <v>41</v>
      </c>
      <c r="W131" s="10">
        <v>111</v>
      </c>
      <c r="X131" s="100">
        <v>0.60888018579920655</v>
      </c>
      <c r="Y131" s="101">
        <v>3.9644567470881967E-3</v>
      </c>
      <c r="Z131" s="102">
        <v>11087</v>
      </c>
      <c r="AA131" s="93">
        <v>0</v>
      </c>
      <c r="AB131" s="93">
        <v>0</v>
      </c>
      <c r="AC131" s="211">
        <v>0</v>
      </c>
      <c r="AD131" s="211">
        <v>0</v>
      </c>
      <c r="AE131" s="211">
        <v>0</v>
      </c>
      <c r="AF131" s="9"/>
      <c r="AG131" s="9"/>
      <c r="AH131" s="9"/>
      <c r="AI131" s="9"/>
      <c r="AJ131" s="324">
        <v>0.99299999999999999</v>
      </c>
      <c r="AK131" s="324">
        <v>1.1052999999999999</v>
      </c>
      <c r="AL131" s="324">
        <v>1.2764</v>
      </c>
      <c r="AM131" s="324">
        <v>5.7376699999999996</v>
      </c>
      <c r="AN131" s="9"/>
      <c r="AO131" s="9"/>
      <c r="AP131" s="9"/>
      <c r="AQ131" s="9"/>
      <c r="AR131" s="9"/>
    </row>
    <row r="132" spans="1:44" s="6" customFormat="1" x14ac:dyDescent="1.25">
      <c r="A132" s="99">
        <v>122</v>
      </c>
      <c r="B132" s="19">
        <v>126</v>
      </c>
      <c r="C132" s="82" t="s">
        <v>499</v>
      </c>
      <c r="D132" s="12" t="s">
        <v>53</v>
      </c>
      <c r="E132" s="12" t="s">
        <v>253</v>
      </c>
      <c r="F132" s="13" t="s">
        <v>28</v>
      </c>
      <c r="G132" s="14">
        <v>41769.142959999997</v>
      </c>
      <c r="H132" s="14">
        <v>126775.82105100001</v>
      </c>
      <c r="I132" s="14" t="s">
        <v>156</v>
      </c>
      <c r="J132" s="252">
        <v>70.099999999999994</v>
      </c>
      <c r="K132" s="66">
        <v>32290</v>
      </c>
      <c r="L132" s="66">
        <v>100000</v>
      </c>
      <c r="M132" s="66">
        <v>3926163</v>
      </c>
      <c r="N132" s="305">
        <v>-0.65</v>
      </c>
      <c r="O132" s="305">
        <v>21.26</v>
      </c>
      <c r="P132" s="305">
        <v>17.920000000000002</v>
      </c>
      <c r="Q132" s="302">
        <v>292.61629999999997</v>
      </c>
      <c r="R132" s="87">
        <v>50.091235378031385</v>
      </c>
      <c r="S132" s="64">
        <v>95</v>
      </c>
      <c r="T132" s="64">
        <v>53</v>
      </c>
      <c r="U132" s="64">
        <v>7</v>
      </c>
      <c r="V132" s="64">
        <v>47</v>
      </c>
      <c r="W132" s="14">
        <v>102</v>
      </c>
      <c r="X132" s="100">
        <v>0.70546236486378311</v>
      </c>
      <c r="Y132" s="101">
        <v>4.5933093200101714E-3</v>
      </c>
      <c r="Z132" s="102">
        <v>11095</v>
      </c>
      <c r="AA132" s="93">
        <v>0</v>
      </c>
      <c r="AB132" s="93">
        <v>0</v>
      </c>
      <c r="AC132" s="211">
        <v>0</v>
      </c>
      <c r="AD132" s="211">
        <v>0</v>
      </c>
      <c r="AE132" s="211">
        <v>0</v>
      </c>
      <c r="AJ132" s="324">
        <v>0.99350000000000005</v>
      </c>
      <c r="AK132" s="324">
        <v>1.2126000000000001</v>
      </c>
      <c r="AL132" s="324">
        <v>1.1792</v>
      </c>
      <c r="AM132" s="324">
        <v>3.9261629999999998</v>
      </c>
    </row>
    <row r="133" spans="1:44" s="6" customFormat="1" x14ac:dyDescent="1.25">
      <c r="A133" s="99">
        <v>124</v>
      </c>
      <c r="B133" s="22">
        <v>127</v>
      </c>
      <c r="C133" s="83" t="s">
        <v>500</v>
      </c>
      <c r="D133" s="23" t="s">
        <v>345</v>
      </c>
      <c r="E133" s="23" t="s">
        <v>253</v>
      </c>
      <c r="F133" s="24" t="s">
        <v>28</v>
      </c>
      <c r="G133" s="21">
        <v>200743.86715599999</v>
      </c>
      <c r="H133" s="21">
        <v>457456.41096000001</v>
      </c>
      <c r="I133" s="21" t="s">
        <v>157</v>
      </c>
      <c r="J133" s="253">
        <v>69.666666666666657</v>
      </c>
      <c r="K133" s="21">
        <v>107174</v>
      </c>
      <c r="L133" s="67">
        <v>300000</v>
      </c>
      <c r="M133" s="68">
        <v>4268353</v>
      </c>
      <c r="N133" s="88">
        <v>-0.02</v>
      </c>
      <c r="O133" s="88">
        <v>23.4</v>
      </c>
      <c r="P133" s="88">
        <v>28.57</v>
      </c>
      <c r="Q133" s="303">
        <v>326.83529999999996</v>
      </c>
      <c r="R133" s="88">
        <v>56.296989473684214</v>
      </c>
      <c r="S133" s="65">
        <v>894</v>
      </c>
      <c r="T133" s="10">
        <v>30</v>
      </c>
      <c r="U133" s="10">
        <v>2</v>
      </c>
      <c r="V133" s="10">
        <v>70</v>
      </c>
      <c r="W133" s="10">
        <v>896</v>
      </c>
      <c r="X133" s="100">
        <v>1.440895620803804</v>
      </c>
      <c r="Y133" s="101">
        <v>9.381760975268905E-3</v>
      </c>
      <c r="Z133" s="102">
        <v>11099</v>
      </c>
      <c r="AA133" s="93">
        <v>0</v>
      </c>
      <c r="AB133" s="93">
        <v>0</v>
      </c>
      <c r="AC133" s="211">
        <v>0</v>
      </c>
      <c r="AD133" s="211">
        <v>0</v>
      </c>
      <c r="AE133" s="211">
        <v>0</v>
      </c>
      <c r="AF133" s="9"/>
      <c r="AG133" s="9"/>
      <c r="AH133" s="9"/>
      <c r="AI133" s="9"/>
      <c r="AJ133" s="324">
        <v>0.99980000000000002</v>
      </c>
      <c r="AK133" s="324">
        <v>1.234</v>
      </c>
      <c r="AL133" s="324">
        <v>1.2857000000000001</v>
      </c>
      <c r="AM133" s="324">
        <v>4.2683529999999994</v>
      </c>
      <c r="AN133" s="9"/>
      <c r="AO133" s="9"/>
      <c r="AP133" s="9"/>
      <c r="AQ133" s="9"/>
      <c r="AR133" s="9"/>
    </row>
    <row r="134" spans="1:44" s="6" customFormat="1" x14ac:dyDescent="1.25">
      <c r="A134" s="99">
        <v>125</v>
      </c>
      <c r="B134" s="19">
        <v>128</v>
      </c>
      <c r="C134" s="82" t="s">
        <v>501</v>
      </c>
      <c r="D134" s="12" t="s">
        <v>225</v>
      </c>
      <c r="E134" s="12" t="s">
        <v>253</v>
      </c>
      <c r="F134" s="13" t="s">
        <v>28</v>
      </c>
      <c r="G134" s="14">
        <v>20047</v>
      </c>
      <c r="H134" s="14">
        <v>20047</v>
      </c>
      <c r="I134" s="14" t="s">
        <v>158</v>
      </c>
      <c r="J134" s="252">
        <v>65.866666666666674</v>
      </c>
      <c r="K134" s="66">
        <v>11172</v>
      </c>
      <c r="L134" s="66">
        <v>50000</v>
      </c>
      <c r="M134" s="66">
        <v>3352580</v>
      </c>
      <c r="N134" s="305">
        <v>-2.39</v>
      </c>
      <c r="O134" s="305">
        <v>11.47</v>
      </c>
      <c r="P134" s="305" t="s">
        <v>28</v>
      </c>
      <c r="Q134" s="302">
        <v>235.25800000000001</v>
      </c>
      <c r="R134" s="87">
        <v>0</v>
      </c>
      <c r="S134" s="64">
        <v>42</v>
      </c>
      <c r="T134" s="64">
        <v>46</v>
      </c>
      <c r="U134" s="64">
        <v>3</v>
      </c>
      <c r="V134" s="64">
        <v>54</v>
      </c>
      <c r="W134" s="14">
        <v>45</v>
      </c>
      <c r="X134" s="100">
        <v>9.6820823116475566E-2</v>
      </c>
      <c r="Y134" s="101">
        <v>6.304063991816707E-4</v>
      </c>
      <c r="Z134" s="102">
        <v>11127</v>
      </c>
      <c r="AA134" s="93">
        <v>0</v>
      </c>
      <c r="AB134" s="93">
        <v>0</v>
      </c>
      <c r="AC134" s="211">
        <v>0</v>
      </c>
      <c r="AD134" s="211">
        <v>0</v>
      </c>
      <c r="AE134" s="211">
        <v>0</v>
      </c>
      <c r="AJ134" s="324">
        <v>0.97609999999999997</v>
      </c>
      <c r="AK134" s="324">
        <v>1.1147</v>
      </c>
      <c r="AL134" s="324">
        <v>1</v>
      </c>
      <c r="AM134" s="324">
        <v>3.3525800000000001</v>
      </c>
    </row>
    <row r="135" spans="1:44" s="6" customFormat="1" x14ac:dyDescent="1.25">
      <c r="A135" s="99">
        <v>126</v>
      </c>
      <c r="B135" s="22">
        <v>129</v>
      </c>
      <c r="C135" s="83" t="s">
        <v>502</v>
      </c>
      <c r="D135" s="23" t="s">
        <v>325</v>
      </c>
      <c r="E135" s="23" t="s">
        <v>253</v>
      </c>
      <c r="F135" s="24" t="s">
        <v>28</v>
      </c>
      <c r="G135" s="21">
        <v>119261.179823</v>
      </c>
      <c r="H135" s="21">
        <v>118205.29545799999</v>
      </c>
      <c r="I135" s="21" t="s">
        <v>159</v>
      </c>
      <c r="J135" s="253">
        <v>65.3</v>
      </c>
      <c r="K135" s="21">
        <v>55598</v>
      </c>
      <c r="L135" s="67">
        <v>200000</v>
      </c>
      <c r="M135" s="68">
        <v>2126071</v>
      </c>
      <c r="N135" s="88">
        <v>-3.8486711211700544</v>
      </c>
      <c r="O135" s="88">
        <v>9.2722786979795426</v>
      </c>
      <c r="P135" s="88">
        <v>29.445052139464277</v>
      </c>
      <c r="Q135" s="303">
        <v>185.5548</v>
      </c>
      <c r="R135" s="88">
        <v>34.098891271056665</v>
      </c>
      <c r="S135" s="65">
        <v>713</v>
      </c>
      <c r="T135" s="10">
        <v>88</v>
      </c>
      <c r="U135" s="10">
        <v>3</v>
      </c>
      <c r="V135" s="10">
        <v>12</v>
      </c>
      <c r="W135" s="10">
        <v>716</v>
      </c>
      <c r="X135" s="100">
        <v>1.0921471414581581</v>
      </c>
      <c r="Y135" s="101">
        <v>7.1110379426843947E-3</v>
      </c>
      <c r="Z135" s="102">
        <v>11132</v>
      </c>
      <c r="AA135" s="93">
        <v>0</v>
      </c>
      <c r="AB135" s="93">
        <v>0</v>
      </c>
      <c r="AC135" s="211">
        <v>0</v>
      </c>
      <c r="AD135" s="211">
        <v>0</v>
      </c>
      <c r="AE135" s="211">
        <v>0</v>
      </c>
      <c r="AF135" s="9"/>
      <c r="AG135" s="9"/>
      <c r="AH135" s="9"/>
      <c r="AI135" s="9"/>
      <c r="AJ135" s="324">
        <v>0.96151328878829945</v>
      </c>
      <c r="AK135" s="324">
        <v>1.0927227869797955</v>
      </c>
      <c r="AL135" s="324">
        <v>1.2944505213946429</v>
      </c>
      <c r="AM135" s="324">
        <v>2.8555479999999998</v>
      </c>
      <c r="AN135" s="9"/>
      <c r="AO135" s="9"/>
      <c r="AP135" s="9"/>
      <c r="AQ135" s="9"/>
      <c r="AR135" s="9"/>
    </row>
    <row r="136" spans="1:44" s="6" customFormat="1" x14ac:dyDescent="1.25">
      <c r="A136" s="99">
        <v>129</v>
      </c>
      <c r="B136" s="19">
        <v>130</v>
      </c>
      <c r="C136" s="82" t="s">
        <v>503</v>
      </c>
      <c r="D136" s="12" t="s">
        <v>326</v>
      </c>
      <c r="E136" s="12" t="s">
        <v>253</v>
      </c>
      <c r="F136" s="13" t="s">
        <v>28</v>
      </c>
      <c r="G136" s="14">
        <v>41995.596601999998</v>
      </c>
      <c r="H136" s="14">
        <v>44168.138784000002</v>
      </c>
      <c r="I136" s="14" t="s">
        <v>118</v>
      </c>
      <c r="J136" s="252">
        <v>64.933333333333337</v>
      </c>
      <c r="K136" s="66">
        <v>29727</v>
      </c>
      <c r="L136" s="66">
        <v>100000</v>
      </c>
      <c r="M136" s="66">
        <v>1485792</v>
      </c>
      <c r="N136" s="305">
        <v>-4.6519791334436684</v>
      </c>
      <c r="O136" s="305">
        <v>11.785882761874023</v>
      </c>
      <c r="P136" s="305">
        <v>40.296117238253515</v>
      </c>
      <c r="Q136" s="302">
        <v>99.042699999999996</v>
      </c>
      <c r="R136" s="87">
        <v>18.303579055441478</v>
      </c>
      <c r="S136" s="64">
        <v>167</v>
      </c>
      <c r="T136" s="64">
        <v>7.0000000000000009</v>
      </c>
      <c r="U136" s="64">
        <v>3</v>
      </c>
      <c r="V136" s="64">
        <v>93</v>
      </c>
      <c r="W136" s="14">
        <v>170</v>
      </c>
      <c r="X136" s="100">
        <v>3.2461507704857999E-2</v>
      </c>
      <c r="Y136" s="101">
        <v>2.1135889497251478E-4</v>
      </c>
      <c r="Z136" s="102">
        <v>11141</v>
      </c>
      <c r="AA136" s="93">
        <v>0</v>
      </c>
      <c r="AB136" s="93">
        <v>0</v>
      </c>
      <c r="AC136" s="211">
        <v>0</v>
      </c>
      <c r="AD136" s="211">
        <v>0</v>
      </c>
      <c r="AE136" s="211">
        <v>0</v>
      </c>
      <c r="AJ136" s="324">
        <v>0.95348020866556327</v>
      </c>
      <c r="AK136" s="324">
        <v>1.1178588276187402</v>
      </c>
      <c r="AL136" s="324">
        <v>1.4029611723825353</v>
      </c>
      <c r="AM136" s="324">
        <v>1.9904269999999999</v>
      </c>
    </row>
    <row r="137" spans="1:44" s="6" customFormat="1" x14ac:dyDescent="1.25">
      <c r="A137" s="99">
        <v>131</v>
      </c>
      <c r="B137" s="22">
        <v>131</v>
      </c>
      <c r="C137" s="83" t="s">
        <v>504</v>
      </c>
      <c r="D137" s="23" t="s">
        <v>34</v>
      </c>
      <c r="E137" s="23" t="s">
        <v>253</v>
      </c>
      <c r="F137" s="24" t="s">
        <v>28</v>
      </c>
      <c r="G137" s="21">
        <v>15853.922853</v>
      </c>
      <c r="H137" s="21">
        <v>15467.129754</v>
      </c>
      <c r="I137" s="21" t="s">
        <v>160</v>
      </c>
      <c r="J137" s="253">
        <v>62.9</v>
      </c>
      <c r="K137" s="21">
        <v>14588</v>
      </c>
      <c r="L137" s="67">
        <v>50000</v>
      </c>
      <c r="M137" s="68">
        <v>1060263</v>
      </c>
      <c r="N137" s="88">
        <v>-2.4761240747877769</v>
      </c>
      <c r="O137" s="88">
        <v>18.711316428257931</v>
      </c>
      <c r="P137" s="88">
        <v>13.658630977827979</v>
      </c>
      <c r="Q137" s="303">
        <v>135.80870000000002</v>
      </c>
      <c r="R137" s="88">
        <v>25.909449920508749</v>
      </c>
      <c r="S137" s="65">
        <v>59</v>
      </c>
      <c r="T137" s="10">
        <v>77</v>
      </c>
      <c r="U137" s="10">
        <v>2</v>
      </c>
      <c r="V137" s="10">
        <v>23</v>
      </c>
      <c r="W137" s="10">
        <v>61</v>
      </c>
      <c r="X137" s="100">
        <v>0.12504375372270163</v>
      </c>
      <c r="Y137" s="101">
        <v>8.1416765512990245E-4</v>
      </c>
      <c r="Z137" s="102">
        <v>11148</v>
      </c>
      <c r="AA137" s="93">
        <v>0</v>
      </c>
      <c r="AB137" s="93">
        <v>0</v>
      </c>
      <c r="AC137" s="211">
        <v>0</v>
      </c>
      <c r="AD137" s="211">
        <v>0</v>
      </c>
      <c r="AE137" s="211">
        <v>0</v>
      </c>
      <c r="AF137" s="9"/>
      <c r="AG137" s="9"/>
      <c r="AH137" s="9"/>
      <c r="AI137" s="9"/>
      <c r="AJ137" s="324">
        <v>0.97523875925212222</v>
      </c>
      <c r="AK137" s="324">
        <v>1.1871131642825792</v>
      </c>
      <c r="AL137" s="324">
        <v>1.1365863097782798</v>
      </c>
      <c r="AM137" s="324">
        <v>2.3580870000000003</v>
      </c>
      <c r="AN137" s="9"/>
      <c r="AO137" s="9"/>
      <c r="AP137" s="9"/>
      <c r="AQ137" s="9"/>
      <c r="AR137" s="9"/>
    </row>
    <row r="138" spans="1:44" s="6" customFormat="1" x14ac:dyDescent="1.25">
      <c r="A138" s="99">
        <v>133</v>
      </c>
      <c r="B138" s="19">
        <v>132</v>
      </c>
      <c r="C138" s="82" t="s">
        <v>505</v>
      </c>
      <c r="D138" s="12" t="s">
        <v>52</v>
      </c>
      <c r="E138" s="12" t="s">
        <v>253</v>
      </c>
      <c r="F138" s="13" t="s">
        <v>28</v>
      </c>
      <c r="G138" s="14">
        <v>63583.134528000002</v>
      </c>
      <c r="H138" s="14">
        <v>36013.176700000004</v>
      </c>
      <c r="I138" s="14" t="s">
        <v>161</v>
      </c>
      <c r="J138" s="252">
        <v>61.966666666666669</v>
      </c>
      <c r="K138" s="66">
        <v>17755</v>
      </c>
      <c r="L138" s="66">
        <v>200000</v>
      </c>
      <c r="M138" s="66">
        <v>2028340</v>
      </c>
      <c r="N138" s="305">
        <v>-0.7</v>
      </c>
      <c r="O138" s="305">
        <v>14.22</v>
      </c>
      <c r="P138" s="305">
        <v>43.65</v>
      </c>
      <c r="Q138" s="302">
        <v>102.834</v>
      </c>
      <c r="R138" s="87">
        <v>19.914061323292092</v>
      </c>
      <c r="S138" s="64">
        <v>84</v>
      </c>
      <c r="T138" s="64">
        <v>9</v>
      </c>
      <c r="U138" s="64">
        <v>3</v>
      </c>
      <c r="V138" s="64">
        <v>91</v>
      </c>
      <c r="W138" s="14">
        <v>87</v>
      </c>
      <c r="X138" s="100">
        <v>3.4030277435198715E-2</v>
      </c>
      <c r="Y138" s="101">
        <v>2.2157325222559832E-4</v>
      </c>
      <c r="Z138" s="102">
        <v>11149</v>
      </c>
      <c r="AA138" s="93">
        <v>0</v>
      </c>
      <c r="AB138" s="93">
        <v>0</v>
      </c>
      <c r="AC138" s="211">
        <v>0</v>
      </c>
      <c r="AD138" s="211">
        <v>0</v>
      </c>
      <c r="AE138" s="211">
        <v>0</v>
      </c>
      <c r="AJ138" s="324">
        <v>0.99299999999999999</v>
      </c>
      <c r="AK138" s="324">
        <v>1.1421999999999999</v>
      </c>
      <c r="AL138" s="324">
        <v>1.4365000000000001</v>
      </c>
      <c r="AM138" s="324">
        <v>2.02834</v>
      </c>
    </row>
    <row r="139" spans="1:44" s="6" customFormat="1" x14ac:dyDescent="1.25">
      <c r="A139" s="99">
        <v>137</v>
      </c>
      <c r="B139" s="22">
        <v>133</v>
      </c>
      <c r="C139" s="83" t="s">
        <v>506</v>
      </c>
      <c r="D139" s="23" t="s">
        <v>222</v>
      </c>
      <c r="E139" s="23" t="s">
        <v>253</v>
      </c>
      <c r="F139" s="24" t="s">
        <v>28</v>
      </c>
      <c r="G139" s="21">
        <v>3396.4324769999998</v>
      </c>
      <c r="H139" s="21">
        <v>9483.7414750000007</v>
      </c>
      <c r="I139" s="21" t="s">
        <v>162</v>
      </c>
      <c r="J139" s="253">
        <v>60.8</v>
      </c>
      <c r="K139" s="21">
        <v>12729</v>
      </c>
      <c r="L139" s="67">
        <v>50000</v>
      </c>
      <c r="M139" s="68">
        <v>745050</v>
      </c>
      <c r="N139" s="88">
        <v>-2.4900000000000002</v>
      </c>
      <c r="O139" s="88">
        <v>17.149999999999999</v>
      </c>
      <c r="P139" s="88">
        <v>-20.85</v>
      </c>
      <c r="Q139" s="303">
        <v>-25.495000000000001</v>
      </c>
      <c r="R139" s="88">
        <v>-5.0319078947368423</v>
      </c>
      <c r="S139" s="65">
        <v>50</v>
      </c>
      <c r="T139" s="10">
        <v>17</v>
      </c>
      <c r="U139" s="10">
        <v>6</v>
      </c>
      <c r="V139" s="10">
        <v>83</v>
      </c>
      <c r="W139" s="10">
        <v>56</v>
      </c>
      <c r="X139" s="100">
        <v>1.6927396866458482E-2</v>
      </c>
      <c r="Y139" s="101">
        <v>1.1021533346463905E-4</v>
      </c>
      <c r="Z139" s="102">
        <v>11159</v>
      </c>
      <c r="AA139" s="93">
        <v>0</v>
      </c>
      <c r="AB139" s="93">
        <v>0</v>
      </c>
      <c r="AC139" s="211">
        <v>0</v>
      </c>
      <c r="AD139" s="211">
        <v>0</v>
      </c>
      <c r="AE139" s="211">
        <v>0</v>
      </c>
      <c r="AF139" s="9"/>
      <c r="AG139" s="9"/>
      <c r="AH139" s="9"/>
      <c r="AI139" s="9"/>
      <c r="AJ139" s="324">
        <v>0.97509999999999997</v>
      </c>
      <c r="AK139" s="324">
        <v>1.1715</v>
      </c>
      <c r="AL139" s="324">
        <v>0.79149999999999998</v>
      </c>
      <c r="AM139" s="324">
        <v>0.74504999999999999</v>
      </c>
      <c r="AN139" s="9"/>
      <c r="AO139" s="9"/>
      <c r="AP139" s="9"/>
      <c r="AQ139" s="9"/>
      <c r="AR139" s="9"/>
    </row>
    <row r="140" spans="1:44" s="6" customFormat="1" x14ac:dyDescent="1.25">
      <c r="A140" s="99">
        <v>141</v>
      </c>
      <c r="B140" s="19">
        <v>134</v>
      </c>
      <c r="C140" s="82" t="s">
        <v>507</v>
      </c>
      <c r="D140" s="12" t="s">
        <v>56</v>
      </c>
      <c r="E140" s="12" t="s">
        <v>253</v>
      </c>
      <c r="F140" s="13" t="s">
        <v>28</v>
      </c>
      <c r="G140" s="14">
        <v>99283.650884000002</v>
      </c>
      <c r="H140" s="14">
        <v>99283.650884000002</v>
      </c>
      <c r="I140" s="14" t="s">
        <v>126</v>
      </c>
      <c r="J140" s="252">
        <v>57.6</v>
      </c>
      <c r="K140" s="66">
        <v>78639</v>
      </c>
      <c r="L140" s="66">
        <v>750000</v>
      </c>
      <c r="M140" s="66">
        <v>1262524</v>
      </c>
      <c r="N140" s="305">
        <v>-0.8</v>
      </c>
      <c r="O140" s="305">
        <v>1.42</v>
      </c>
      <c r="P140" s="305">
        <v>27.19</v>
      </c>
      <c r="Q140" s="302">
        <v>26.252399999999998</v>
      </c>
      <c r="R140" s="87">
        <v>5.4692499999999997</v>
      </c>
      <c r="S140" s="64">
        <v>303</v>
      </c>
      <c r="T140" s="64">
        <v>24</v>
      </c>
      <c r="U140" s="64">
        <v>7</v>
      </c>
      <c r="V140" s="64">
        <v>76</v>
      </c>
      <c r="W140" s="14">
        <v>310</v>
      </c>
      <c r="X140" s="100">
        <v>0.25017881371640149</v>
      </c>
      <c r="Y140" s="101">
        <v>1.6289298110672755E-3</v>
      </c>
      <c r="Z140" s="102">
        <v>11182</v>
      </c>
      <c r="AA140" s="93">
        <v>0</v>
      </c>
      <c r="AB140" s="93">
        <v>0</v>
      </c>
      <c r="AC140" s="211">
        <v>0</v>
      </c>
      <c r="AD140" s="211">
        <v>0</v>
      </c>
      <c r="AE140" s="211">
        <v>0</v>
      </c>
      <c r="AJ140" s="324">
        <v>0.99199999999999999</v>
      </c>
      <c r="AK140" s="324">
        <v>1.0142</v>
      </c>
      <c r="AL140" s="324">
        <v>1.2719</v>
      </c>
      <c r="AM140" s="324">
        <v>1.262524</v>
      </c>
    </row>
    <row r="141" spans="1:44" s="6" customFormat="1" x14ac:dyDescent="1.25">
      <c r="A141" s="99">
        <v>144</v>
      </c>
      <c r="B141" s="22">
        <v>135</v>
      </c>
      <c r="C141" s="83" t="s">
        <v>508</v>
      </c>
      <c r="D141" s="23" t="s">
        <v>53</v>
      </c>
      <c r="E141" s="23" t="s">
        <v>58</v>
      </c>
      <c r="F141" s="24" t="s">
        <v>28</v>
      </c>
      <c r="G141" s="21">
        <v>63496.108122999998</v>
      </c>
      <c r="H141" s="21">
        <v>144142.416551</v>
      </c>
      <c r="I141" s="21" t="s">
        <v>126</v>
      </c>
      <c r="J141" s="253">
        <v>57.6</v>
      </c>
      <c r="K141" s="21">
        <v>10404985</v>
      </c>
      <c r="L141" s="67">
        <v>50000000</v>
      </c>
      <c r="M141" s="68">
        <v>13854</v>
      </c>
      <c r="N141" s="88">
        <v>-2.2400000000000002</v>
      </c>
      <c r="O141" s="88">
        <v>13.08</v>
      </c>
      <c r="P141" s="88">
        <v>29.22</v>
      </c>
      <c r="Q141" s="303">
        <v>38.54</v>
      </c>
      <c r="R141" s="88">
        <v>8.0291666666666668</v>
      </c>
      <c r="S141" s="65">
        <v>208</v>
      </c>
      <c r="T141" s="10">
        <v>5.551214153600414</v>
      </c>
      <c r="U141" s="10">
        <v>28</v>
      </c>
      <c r="V141" s="10">
        <v>94.448785846399588</v>
      </c>
      <c r="W141" s="10">
        <v>236</v>
      </c>
      <c r="X141" s="100">
        <v>8.4012001008232542E-2</v>
      </c>
      <c r="Y141" s="101">
        <v>5.470073620416733E-4</v>
      </c>
      <c r="Z141" s="102">
        <v>11183</v>
      </c>
      <c r="AA141" s="93">
        <v>0</v>
      </c>
      <c r="AB141" s="93">
        <v>0</v>
      </c>
      <c r="AC141" s="211">
        <v>0</v>
      </c>
      <c r="AD141" s="211">
        <v>0</v>
      </c>
      <c r="AE141" s="211">
        <v>0</v>
      </c>
      <c r="AF141" s="9"/>
      <c r="AG141" s="9"/>
      <c r="AH141" s="9"/>
      <c r="AI141" s="9"/>
      <c r="AJ141" s="324">
        <v>0.97760000000000002</v>
      </c>
      <c r="AK141" s="324">
        <v>1.1308</v>
      </c>
      <c r="AL141" s="324">
        <v>1.2922</v>
      </c>
      <c r="AM141" s="324">
        <v>1.3854</v>
      </c>
      <c r="AN141" s="9"/>
      <c r="AO141" s="9"/>
      <c r="AP141" s="9"/>
      <c r="AQ141" s="9"/>
      <c r="AR141" s="9"/>
    </row>
    <row r="142" spans="1:44" s="6" customFormat="1" x14ac:dyDescent="1.25">
      <c r="A142" s="99">
        <v>142</v>
      </c>
      <c r="B142" s="19">
        <v>136</v>
      </c>
      <c r="C142" s="82" t="s">
        <v>509</v>
      </c>
      <c r="D142" s="12" t="s">
        <v>40</v>
      </c>
      <c r="E142" s="12" t="s">
        <v>253</v>
      </c>
      <c r="F142" s="13" t="s">
        <v>28</v>
      </c>
      <c r="G142" s="14">
        <v>81467.435744000002</v>
      </c>
      <c r="H142" s="14">
        <v>106873.52368</v>
      </c>
      <c r="I142" s="14" t="s">
        <v>164</v>
      </c>
      <c r="J142" s="252">
        <v>57.56666666666667</v>
      </c>
      <c r="K142" s="66">
        <v>83876</v>
      </c>
      <c r="L142" s="66">
        <v>100000</v>
      </c>
      <c r="M142" s="66">
        <v>1274185</v>
      </c>
      <c r="N142" s="305">
        <v>5.405651455636348</v>
      </c>
      <c r="O142" s="305">
        <v>43.235149515337604</v>
      </c>
      <c r="P142" s="305">
        <v>52.98953500425457</v>
      </c>
      <c r="Q142" s="302">
        <v>35.084900000000005</v>
      </c>
      <c r="R142" s="87">
        <v>7.3135865662999429</v>
      </c>
      <c r="S142" s="64">
        <v>91</v>
      </c>
      <c r="T142" s="64">
        <v>84</v>
      </c>
      <c r="U142" s="64">
        <v>3</v>
      </c>
      <c r="V142" s="64">
        <v>16</v>
      </c>
      <c r="W142" s="14">
        <v>94</v>
      </c>
      <c r="X142" s="100">
        <v>0.9425642486815573</v>
      </c>
      <c r="Y142" s="101">
        <v>6.1370944274445572E-3</v>
      </c>
      <c r="Z142" s="102">
        <v>11186</v>
      </c>
      <c r="AA142" s="93">
        <v>0</v>
      </c>
      <c r="AB142" s="93">
        <v>0</v>
      </c>
      <c r="AC142" s="211">
        <v>0</v>
      </c>
      <c r="AD142" s="211">
        <v>0</v>
      </c>
      <c r="AE142" s="211">
        <v>0</v>
      </c>
      <c r="AJ142" s="324">
        <v>1.0540565145563634</v>
      </c>
      <c r="AK142" s="324">
        <v>1.432351495153376</v>
      </c>
      <c r="AL142" s="324">
        <v>1.5298953500425458</v>
      </c>
      <c r="AM142" s="324">
        <v>1.350849</v>
      </c>
    </row>
    <row r="143" spans="1:44" s="6" customFormat="1" x14ac:dyDescent="1.25">
      <c r="A143" s="99">
        <v>147</v>
      </c>
      <c r="B143" s="22">
        <v>137</v>
      </c>
      <c r="C143" s="83" t="s">
        <v>510</v>
      </c>
      <c r="D143" s="23" t="s">
        <v>209</v>
      </c>
      <c r="E143" s="23" t="s">
        <v>253</v>
      </c>
      <c r="F143" s="24" t="s">
        <v>28</v>
      </c>
      <c r="G143" s="21">
        <v>153532.35002899999</v>
      </c>
      <c r="H143" s="21">
        <v>148379.454264</v>
      </c>
      <c r="I143" s="21" t="s">
        <v>165</v>
      </c>
      <c r="J143" s="253">
        <v>55.866666666666667</v>
      </c>
      <c r="K143" s="21">
        <v>102082</v>
      </c>
      <c r="L143" s="67">
        <v>7000000</v>
      </c>
      <c r="M143" s="68">
        <v>1453532</v>
      </c>
      <c r="N143" s="88">
        <v>2.76</v>
      </c>
      <c r="O143" s="88">
        <v>14.89</v>
      </c>
      <c r="P143" s="88">
        <v>31.05</v>
      </c>
      <c r="Q143" s="303">
        <v>45.353200000000001</v>
      </c>
      <c r="R143" s="88">
        <v>9.7417374701670632</v>
      </c>
      <c r="S143" s="65">
        <v>80</v>
      </c>
      <c r="T143" s="10">
        <v>1</v>
      </c>
      <c r="U143" s="10">
        <v>3</v>
      </c>
      <c r="V143" s="10">
        <v>99</v>
      </c>
      <c r="W143" s="10">
        <v>83</v>
      </c>
      <c r="X143" s="100">
        <v>1.557884720408553E-2</v>
      </c>
      <c r="Y143" s="101">
        <v>1.0143484276635736E-4</v>
      </c>
      <c r="Z143" s="102">
        <v>11197</v>
      </c>
      <c r="AA143" s="93">
        <v>0</v>
      </c>
      <c r="AB143" s="93">
        <v>0</v>
      </c>
      <c r="AC143" s="211">
        <v>0</v>
      </c>
      <c r="AD143" s="211">
        <v>0</v>
      </c>
      <c r="AE143" s="211">
        <v>0</v>
      </c>
      <c r="AF143" s="9"/>
      <c r="AG143" s="9"/>
      <c r="AH143" s="9"/>
      <c r="AI143" s="9"/>
      <c r="AJ143" s="324">
        <v>1.0276000000000001</v>
      </c>
      <c r="AK143" s="324">
        <v>1.1489</v>
      </c>
      <c r="AL143" s="324">
        <v>1.3105</v>
      </c>
      <c r="AM143" s="324">
        <v>1.453532</v>
      </c>
      <c r="AN143" s="9"/>
      <c r="AO143" s="9"/>
      <c r="AP143" s="9"/>
      <c r="AQ143" s="9"/>
      <c r="AR143" s="9"/>
    </row>
    <row r="144" spans="1:44" s="6" customFormat="1" x14ac:dyDescent="1.25">
      <c r="A144" s="99">
        <v>148</v>
      </c>
      <c r="B144" s="19">
        <v>138</v>
      </c>
      <c r="C144" s="82" t="s">
        <v>511</v>
      </c>
      <c r="D144" s="12" t="s">
        <v>59</v>
      </c>
      <c r="E144" s="12" t="s">
        <v>58</v>
      </c>
      <c r="F144" s="13" t="s">
        <v>28</v>
      </c>
      <c r="G144" s="14">
        <v>135389.64904799999</v>
      </c>
      <c r="H144" s="14">
        <v>103521.584992</v>
      </c>
      <c r="I144" s="14" t="s">
        <v>168</v>
      </c>
      <c r="J144" s="252">
        <v>55.733333333333334</v>
      </c>
      <c r="K144" s="66">
        <v>8090152</v>
      </c>
      <c r="L144" s="66">
        <v>50000000</v>
      </c>
      <c r="M144" s="66">
        <v>12796</v>
      </c>
      <c r="N144" s="305">
        <v>2.61</v>
      </c>
      <c r="O144" s="305">
        <v>10.59</v>
      </c>
      <c r="P144" s="305">
        <v>21.58</v>
      </c>
      <c r="Q144" s="302">
        <v>27.96</v>
      </c>
      <c r="R144" s="87">
        <v>6.0200956937799042</v>
      </c>
      <c r="S144" s="64">
        <v>188</v>
      </c>
      <c r="T144" s="64">
        <v>11.644194076946885</v>
      </c>
      <c r="U144" s="64">
        <v>8</v>
      </c>
      <c r="V144" s="64">
        <v>88.355805923053111</v>
      </c>
      <c r="W144" s="14">
        <v>196</v>
      </c>
      <c r="X144" s="100">
        <v>0.12656158248583749</v>
      </c>
      <c r="Y144" s="101">
        <v>8.2405033257824175E-4</v>
      </c>
      <c r="Z144" s="102">
        <v>11195</v>
      </c>
      <c r="AA144" s="93">
        <v>0</v>
      </c>
      <c r="AB144" s="93">
        <v>0</v>
      </c>
      <c r="AC144" s="211">
        <v>0</v>
      </c>
      <c r="AD144" s="211">
        <v>0</v>
      </c>
      <c r="AE144" s="211">
        <v>0</v>
      </c>
      <c r="AJ144" s="324">
        <v>1.0261</v>
      </c>
      <c r="AK144" s="324">
        <v>1.1059000000000001</v>
      </c>
      <c r="AL144" s="324">
        <v>1.2158</v>
      </c>
      <c r="AM144" s="324">
        <v>1.2796000000000001</v>
      </c>
    </row>
    <row r="145" spans="1:44" s="6" customFormat="1" x14ac:dyDescent="1.25">
      <c r="A145" s="99">
        <v>149</v>
      </c>
      <c r="B145" s="22">
        <v>139</v>
      </c>
      <c r="C145" s="83" t="s">
        <v>512</v>
      </c>
      <c r="D145" s="23" t="s">
        <v>325</v>
      </c>
      <c r="E145" s="23" t="s">
        <v>58</v>
      </c>
      <c r="F145" s="24" t="s">
        <v>28</v>
      </c>
      <c r="G145" s="21">
        <v>110470.423316</v>
      </c>
      <c r="H145" s="21">
        <v>80476.916939999996</v>
      </c>
      <c r="I145" s="21" t="s">
        <v>169</v>
      </c>
      <c r="J145" s="253">
        <v>55.366666666666667</v>
      </c>
      <c r="K145" s="21">
        <v>5213924</v>
      </c>
      <c r="L145" s="67">
        <v>100000000</v>
      </c>
      <c r="M145" s="68">
        <v>15435</v>
      </c>
      <c r="N145" s="88">
        <v>-0.7</v>
      </c>
      <c r="O145" s="88">
        <v>10.07</v>
      </c>
      <c r="P145" s="88">
        <v>29.39</v>
      </c>
      <c r="Q145" s="303">
        <v>54.35</v>
      </c>
      <c r="R145" s="88">
        <v>11.779650812763396</v>
      </c>
      <c r="S145" s="65">
        <v>679</v>
      </c>
      <c r="T145" s="10">
        <v>73.409317051802063</v>
      </c>
      <c r="U145" s="10">
        <v>7</v>
      </c>
      <c r="V145" s="10">
        <v>26.590682948197941</v>
      </c>
      <c r="W145" s="10">
        <v>686</v>
      </c>
      <c r="X145" s="100">
        <v>0.6202746928911782</v>
      </c>
      <c r="Y145" s="101">
        <v>4.0386470912216954E-3</v>
      </c>
      <c r="Z145" s="102">
        <v>11215</v>
      </c>
      <c r="AA145" s="93">
        <v>0</v>
      </c>
      <c r="AB145" s="93">
        <v>0</v>
      </c>
      <c r="AC145" s="211">
        <v>0</v>
      </c>
      <c r="AD145" s="211">
        <v>0</v>
      </c>
      <c r="AE145" s="211">
        <v>0</v>
      </c>
      <c r="AF145" s="9"/>
      <c r="AG145" s="9"/>
      <c r="AH145" s="9"/>
      <c r="AI145" s="9"/>
      <c r="AJ145" s="324">
        <v>0.99299999999999999</v>
      </c>
      <c r="AK145" s="324">
        <v>1.1007</v>
      </c>
      <c r="AL145" s="324">
        <v>1.2939000000000001</v>
      </c>
      <c r="AM145" s="324">
        <v>1.5434999999999999</v>
      </c>
      <c r="AN145" s="9"/>
      <c r="AO145" s="9"/>
      <c r="AP145" s="9"/>
      <c r="AQ145" s="9"/>
      <c r="AR145" s="9"/>
    </row>
    <row r="146" spans="1:44" s="6" customFormat="1" x14ac:dyDescent="1.25">
      <c r="A146" s="99">
        <v>152</v>
      </c>
      <c r="B146" s="19" t="s">
        <v>371</v>
      </c>
      <c r="C146" s="82" t="s">
        <v>513</v>
      </c>
      <c r="D146" s="12" t="s">
        <v>221</v>
      </c>
      <c r="E146" s="12" t="s">
        <v>253</v>
      </c>
      <c r="F146" s="13" t="s">
        <v>28</v>
      </c>
      <c r="G146" s="14">
        <v>57958.776752999998</v>
      </c>
      <c r="H146" s="14">
        <v>103629.871439</v>
      </c>
      <c r="I146" s="14" t="s">
        <v>232</v>
      </c>
      <c r="J146" s="252">
        <v>54.266666666666666</v>
      </c>
      <c r="K146" s="66">
        <v>112576</v>
      </c>
      <c r="L146" s="66">
        <v>150000</v>
      </c>
      <c r="M146" s="66">
        <v>920533</v>
      </c>
      <c r="N146" s="305">
        <v>-3.12</v>
      </c>
      <c r="O146" s="305">
        <v>3.71</v>
      </c>
      <c r="P146" s="305">
        <v>14.49</v>
      </c>
      <c r="Q146" s="302">
        <v>-7.9466999999999999</v>
      </c>
      <c r="R146" s="87">
        <v>-1.7572555282555282</v>
      </c>
      <c r="S146" s="64">
        <v>231</v>
      </c>
      <c r="T146" s="64">
        <v>83</v>
      </c>
      <c r="U146" s="64">
        <v>6</v>
      </c>
      <c r="V146" s="64">
        <v>17</v>
      </c>
      <c r="W146" s="14">
        <v>237</v>
      </c>
      <c r="X146" s="100">
        <v>0.90307662268757249</v>
      </c>
      <c r="Y146" s="101">
        <v>5.8799880394400476E-3</v>
      </c>
      <c r="Z146" s="102">
        <v>11220</v>
      </c>
      <c r="AA146" s="93">
        <v>0</v>
      </c>
      <c r="AB146" s="93">
        <v>0</v>
      </c>
      <c r="AC146" s="211">
        <v>0</v>
      </c>
      <c r="AD146" s="211">
        <v>0</v>
      </c>
      <c r="AE146" s="211">
        <v>0</v>
      </c>
      <c r="AJ146" s="324">
        <v>0.96879999999999999</v>
      </c>
      <c r="AK146" s="324">
        <v>1.0370999999999999</v>
      </c>
      <c r="AL146" s="324">
        <v>1.1449</v>
      </c>
      <c r="AM146" s="324">
        <v>0.92053300000000005</v>
      </c>
    </row>
    <row r="147" spans="1:44" s="6" customFormat="1" x14ac:dyDescent="1.25">
      <c r="A147" s="99">
        <v>155</v>
      </c>
      <c r="B147" s="22">
        <v>141</v>
      </c>
      <c r="C147" s="83" t="s">
        <v>514</v>
      </c>
      <c r="D147" s="23" t="s">
        <v>32</v>
      </c>
      <c r="E147" s="23" t="s">
        <v>253</v>
      </c>
      <c r="F147" s="24" t="s">
        <v>28</v>
      </c>
      <c r="G147" s="21">
        <v>116126.923388</v>
      </c>
      <c r="H147" s="21">
        <v>121123.27161</v>
      </c>
      <c r="I147" s="21" t="s">
        <v>233</v>
      </c>
      <c r="J147" s="253">
        <v>53.266666666666666</v>
      </c>
      <c r="K147" s="21">
        <v>90158</v>
      </c>
      <c r="L147" s="67">
        <v>1000000</v>
      </c>
      <c r="M147" s="68">
        <v>1343455</v>
      </c>
      <c r="N147" s="88">
        <v>0.02</v>
      </c>
      <c r="O147" s="88">
        <v>12.85</v>
      </c>
      <c r="P147" s="88">
        <v>20.88</v>
      </c>
      <c r="Q147" s="303">
        <v>34.345500000000001</v>
      </c>
      <c r="R147" s="88">
        <v>7.7374092615769712</v>
      </c>
      <c r="S147" s="65">
        <v>49</v>
      </c>
      <c r="T147" s="10">
        <v>2</v>
      </c>
      <c r="U147" s="10">
        <v>2</v>
      </c>
      <c r="V147" s="10">
        <v>98</v>
      </c>
      <c r="W147" s="10">
        <v>51</v>
      </c>
      <c r="X147" s="100">
        <v>2.5434261780122442E-2</v>
      </c>
      <c r="Y147" s="101">
        <v>1.6560405983496085E-4</v>
      </c>
      <c r="Z147" s="102">
        <v>11235</v>
      </c>
      <c r="AA147" s="93">
        <v>0</v>
      </c>
      <c r="AB147" s="93">
        <v>0</v>
      </c>
      <c r="AC147" s="211">
        <v>0</v>
      </c>
      <c r="AD147" s="211">
        <v>0</v>
      </c>
      <c r="AE147" s="211">
        <v>0</v>
      </c>
      <c r="AF147" s="9"/>
      <c r="AG147" s="9"/>
      <c r="AH147" s="9"/>
      <c r="AI147" s="9"/>
      <c r="AJ147" s="324">
        <v>1.0002</v>
      </c>
      <c r="AK147" s="324">
        <v>1.1285000000000001</v>
      </c>
      <c r="AL147" s="324">
        <v>1.2088000000000001</v>
      </c>
      <c r="AM147" s="324">
        <v>1.3434550000000001</v>
      </c>
      <c r="AN147" s="9"/>
      <c r="AO147" s="9"/>
      <c r="AP147" s="9"/>
      <c r="AQ147" s="9"/>
      <c r="AR147" s="9"/>
    </row>
    <row r="148" spans="1:44" s="6" customFormat="1" x14ac:dyDescent="1.25">
      <c r="A148" s="99">
        <v>156</v>
      </c>
      <c r="B148" s="19">
        <v>142</v>
      </c>
      <c r="C148" s="82" t="s">
        <v>515</v>
      </c>
      <c r="D148" s="12" t="s">
        <v>40</v>
      </c>
      <c r="E148" s="12" t="s">
        <v>253</v>
      </c>
      <c r="F148" s="13" t="s">
        <v>28</v>
      </c>
      <c r="G148" s="14">
        <v>163009.03612500001</v>
      </c>
      <c r="H148" s="14">
        <v>117688.43120399999</v>
      </c>
      <c r="I148" s="14" t="s">
        <v>127</v>
      </c>
      <c r="J148" s="252">
        <v>53.133333333333333</v>
      </c>
      <c r="K148" s="66">
        <v>84416</v>
      </c>
      <c r="L148" s="66">
        <v>500000</v>
      </c>
      <c r="M148" s="66">
        <v>1394148</v>
      </c>
      <c r="N148" s="305">
        <v>-4.57</v>
      </c>
      <c r="O148" s="305">
        <v>24.65</v>
      </c>
      <c r="P148" s="305">
        <v>28.82</v>
      </c>
      <c r="Q148" s="302">
        <v>39.4148</v>
      </c>
      <c r="R148" s="87">
        <v>8.9017114178168129</v>
      </c>
      <c r="S148" s="64">
        <v>66</v>
      </c>
      <c r="T148" s="64">
        <v>92</v>
      </c>
      <c r="U148" s="64">
        <v>4</v>
      </c>
      <c r="V148" s="64">
        <v>8</v>
      </c>
      <c r="W148" s="14">
        <v>70</v>
      </c>
      <c r="X148" s="100">
        <v>1.1367976036771574</v>
      </c>
      <c r="Y148" s="101">
        <v>7.4017598783512155E-3</v>
      </c>
      <c r="Z148" s="102">
        <v>11234</v>
      </c>
      <c r="AA148" s="93">
        <v>0</v>
      </c>
      <c r="AB148" s="93">
        <v>0</v>
      </c>
      <c r="AC148" s="211">
        <v>0</v>
      </c>
      <c r="AD148" s="211">
        <v>0</v>
      </c>
      <c r="AE148" s="211">
        <v>0</v>
      </c>
      <c r="AJ148" s="324">
        <v>0.95430000000000004</v>
      </c>
      <c r="AK148" s="324">
        <v>1.2464999999999999</v>
      </c>
      <c r="AL148" s="324">
        <v>1.2882</v>
      </c>
      <c r="AM148" s="324">
        <v>1.3941479999999999</v>
      </c>
    </row>
    <row r="149" spans="1:44" s="6" customFormat="1" x14ac:dyDescent="1.25">
      <c r="A149" s="99">
        <v>160</v>
      </c>
      <c r="B149" s="22">
        <v>143</v>
      </c>
      <c r="C149" s="83" t="s">
        <v>516</v>
      </c>
      <c r="D149" s="23" t="s">
        <v>365</v>
      </c>
      <c r="E149" s="23" t="s">
        <v>253</v>
      </c>
      <c r="F149" s="24" t="s">
        <v>28</v>
      </c>
      <c r="G149" s="21">
        <v>102598.534992</v>
      </c>
      <c r="H149" s="21">
        <v>101182.46165700001</v>
      </c>
      <c r="I149" s="21" t="s">
        <v>166</v>
      </c>
      <c r="J149" s="253">
        <v>52.6</v>
      </c>
      <c r="K149" s="21">
        <v>85951</v>
      </c>
      <c r="L149" s="67">
        <v>1000000</v>
      </c>
      <c r="M149" s="68">
        <v>1177211</v>
      </c>
      <c r="N149" s="88">
        <v>-1.68</v>
      </c>
      <c r="O149" s="88">
        <v>12.46</v>
      </c>
      <c r="P149" s="88">
        <v>28.8</v>
      </c>
      <c r="Q149" s="303">
        <v>17.7211</v>
      </c>
      <c r="R149" s="88">
        <v>4.0428365019011405</v>
      </c>
      <c r="S149" s="65">
        <v>65</v>
      </c>
      <c r="T149" s="10">
        <v>1</v>
      </c>
      <c r="U149" s="10">
        <v>8</v>
      </c>
      <c r="V149" s="10">
        <v>99</v>
      </c>
      <c r="W149" s="10">
        <v>73</v>
      </c>
      <c r="X149" s="100">
        <v>1.0623479630023757E-2</v>
      </c>
      <c r="Y149" s="101">
        <v>6.9170136389839137E-5</v>
      </c>
      <c r="Z149" s="102">
        <v>11223</v>
      </c>
      <c r="AA149" s="93">
        <v>0</v>
      </c>
      <c r="AB149" s="93">
        <v>0</v>
      </c>
      <c r="AC149" s="211">
        <v>0</v>
      </c>
      <c r="AD149" s="211">
        <v>0</v>
      </c>
      <c r="AE149" s="211">
        <v>0</v>
      </c>
      <c r="AF149" s="9"/>
      <c r="AG149" s="9"/>
      <c r="AH149" s="9"/>
      <c r="AI149" s="9"/>
      <c r="AJ149" s="324">
        <v>0.98319999999999996</v>
      </c>
      <c r="AK149" s="324">
        <v>1.1246</v>
      </c>
      <c r="AL149" s="324">
        <v>1.288</v>
      </c>
      <c r="AM149" s="324">
        <v>1.177211</v>
      </c>
      <c r="AN149" s="9"/>
      <c r="AO149" s="9"/>
      <c r="AP149" s="9"/>
      <c r="AQ149" s="9"/>
      <c r="AR149" s="9"/>
    </row>
    <row r="150" spans="1:44" s="6" customFormat="1" x14ac:dyDescent="1.25">
      <c r="A150" s="99">
        <v>161</v>
      </c>
      <c r="B150" s="19">
        <v>144</v>
      </c>
      <c r="C150" s="82" t="s">
        <v>517</v>
      </c>
      <c r="D150" s="12" t="s">
        <v>170</v>
      </c>
      <c r="E150" s="12" t="s">
        <v>253</v>
      </c>
      <c r="F150" s="13" t="s">
        <v>28</v>
      </c>
      <c r="G150" s="14">
        <v>5559.3911850000004</v>
      </c>
      <c r="H150" s="14">
        <v>5048</v>
      </c>
      <c r="I150" s="14" t="s">
        <v>171</v>
      </c>
      <c r="J150" s="252">
        <v>51.466666666666669</v>
      </c>
      <c r="K150" s="66">
        <v>5009</v>
      </c>
      <c r="L150" s="66">
        <v>50000</v>
      </c>
      <c r="M150" s="66">
        <v>1007722</v>
      </c>
      <c r="N150" s="305">
        <v>-8.27</v>
      </c>
      <c r="O150" s="305">
        <v>-10.48</v>
      </c>
      <c r="P150" s="305">
        <v>-0.25</v>
      </c>
      <c r="Q150" s="302">
        <v>0.7722</v>
      </c>
      <c r="R150" s="87">
        <v>0.18004663212435235</v>
      </c>
      <c r="S150" s="64">
        <v>5</v>
      </c>
      <c r="T150" s="64">
        <v>60</v>
      </c>
      <c r="U150" s="64">
        <v>2</v>
      </c>
      <c r="V150" s="64">
        <v>40</v>
      </c>
      <c r="W150" s="14">
        <v>7</v>
      </c>
      <c r="X150" s="100">
        <v>3.1800367945673445E-2</v>
      </c>
      <c r="Y150" s="101">
        <v>2.070541728938564E-4</v>
      </c>
      <c r="Z150" s="102">
        <v>11247</v>
      </c>
      <c r="AA150" s="93">
        <v>0</v>
      </c>
      <c r="AB150" s="93">
        <v>0</v>
      </c>
      <c r="AC150" s="211">
        <v>0</v>
      </c>
      <c r="AD150" s="211">
        <v>0</v>
      </c>
      <c r="AE150" s="211">
        <v>0</v>
      </c>
      <c r="AJ150" s="324">
        <v>0.9173</v>
      </c>
      <c r="AK150" s="324">
        <v>0.8952</v>
      </c>
      <c r="AL150" s="324">
        <v>0.99750000000000005</v>
      </c>
      <c r="AM150" s="324">
        <v>1.007722</v>
      </c>
    </row>
    <row r="151" spans="1:44" s="6" customFormat="1" x14ac:dyDescent="1.25">
      <c r="A151" s="99">
        <v>163</v>
      </c>
      <c r="B151" s="22">
        <v>145</v>
      </c>
      <c r="C151" s="83" t="s">
        <v>518</v>
      </c>
      <c r="D151" s="23" t="s">
        <v>260</v>
      </c>
      <c r="E151" s="23" t="s">
        <v>253</v>
      </c>
      <c r="F151" s="24" t="s">
        <v>28</v>
      </c>
      <c r="G151" s="21">
        <v>52907.560566</v>
      </c>
      <c r="H151" s="21">
        <v>53868</v>
      </c>
      <c r="I151" s="21" t="s">
        <v>172</v>
      </c>
      <c r="J151" s="253">
        <v>50.3</v>
      </c>
      <c r="K151" s="21">
        <v>54458</v>
      </c>
      <c r="L151" s="67">
        <v>200000</v>
      </c>
      <c r="M151" s="68">
        <v>989161</v>
      </c>
      <c r="N151" s="88">
        <v>3.5390379038579418</v>
      </c>
      <c r="O151" s="88">
        <v>5.3616145399990494</v>
      </c>
      <c r="P151" s="88">
        <v>10.62592927652701</v>
      </c>
      <c r="Q151" s="303">
        <v>45.422200000000004</v>
      </c>
      <c r="R151" s="88">
        <v>10.836310139165011</v>
      </c>
      <c r="S151" s="65">
        <v>40</v>
      </c>
      <c r="T151" s="10">
        <v>2</v>
      </c>
      <c r="U151" s="10">
        <v>4</v>
      </c>
      <c r="V151" s="10">
        <v>98</v>
      </c>
      <c r="W151" s="10">
        <v>44</v>
      </c>
      <c r="X151" s="100">
        <v>1.131155718764882E-2</v>
      </c>
      <c r="Y151" s="101">
        <v>7.3650252149011212E-5</v>
      </c>
      <c r="Z151" s="102">
        <v>11255</v>
      </c>
      <c r="AA151" s="93">
        <v>0</v>
      </c>
      <c r="AB151" s="93">
        <v>0</v>
      </c>
      <c r="AC151" s="211">
        <v>0</v>
      </c>
      <c r="AD151" s="211">
        <v>0</v>
      </c>
      <c r="AE151" s="211">
        <v>0</v>
      </c>
      <c r="AF151" s="9"/>
      <c r="AG151" s="9"/>
      <c r="AH151" s="9"/>
      <c r="AI151" s="9"/>
      <c r="AJ151" s="324">
        <v>1.0353903790385794</v>
      </c>
      <c r="AK151" s="324">
        <v>1.0536161453999906</v>
      </c>
      <c r="AL151" s="324">
        <v>1.1062592927652701</v>
      </c>
      <c r="AM151" s="324">
        <v>1.4542220000000001</v>
      </c>
      <c r="AN151" s="9"/>
      <c r="AO151" s="9"/>
      <c r="AP151" s="9"/>
      <c r="AQ151" s="9"/>
      <c r="AR151" s="9"/>
    </row>
    <row r="152" spans="1:44" s="6" customFormat="1" x14ac:dyDescent="1.25">
      <c r="A152" s="99">
        <v>167</v>
      </c>
      <c r="B152" s="19">
        <v>146</v>
      </c>
      <c r="C152" s="82" t="s">
        <v>519</v>
      </c>
      <c r="D152" s="12" t="s">
        <v>343</v>
      </c>
      <c r="E152" s="12" t="s">
        <v>253</v>
      </c>
      <c r="F152" s="13" t="s">
        <v>28</v>
      </c>
      <c r="G152" s="14">
        <v>68122.905759999994</v>
      </c>
      <c r="H152" s="14">
        <v>102792.311873</v>
      </c>
      <c r="I152" s="14" t="s">
        <v>175</v>
      </c>
      <c r="J152" s="252">
        <v>47.933333333333337</v>
      </c>
      <c r="K152" s="66">
        <v>73855</v>
      </c>
      <c r="L152" s="66">
        <v>200000</v>
      </c>
      <c r="M152" s="66">
        <v>1391812</v>
      </c>
      <c r="N152" s="305">
        <v>39.181199999999997</v>
      </c>
      <c r="O152" s="305">
        <v>23.235693109399605</v>
      </c>
      <c r="P152" s="305">
        <v>48.722495174592034</v>
      </c>
      <c r="Q152" s="302">
        <v>85.537300000000002</v>
      </c>
      <c r="R152" s="87">
        <v>21.414066759388035</v>
      </c>
      <c r="S152" s="64">
        <v>124</v>
      </c>
      <c r="T152" s="64">
        <v>49</v>
      </c>
      <c r="U152" s="64">
        <v>3</v>
      </c>
      <c r="V152" s="64">
        <v>51</v>
      </c>
      <c r="W152" s="14">
        <v>127</v>
      </c>
      <c r="X152" s="100">
        <v>0.52883265200027418</v>
      </c>
      <c r="Y152" s="101">
        <v>3.4432622775384847E-3</v>
      </c>
      <c r="Z152" s="102">
        <v>11268</v>
      </c>
      <c r="AA152" s="93">
        <v>0</v>
      </c>
      <c r="AB152" s="93">
        <v>0</v>
      </c>
      <c r="AC152" s="211">
        <v>0</v>
      </c>
      <c r="AD152" s="211">
        <v>0</v>
      </c>
      <c r="AE152" s="211">
        <v>0</v>
      </c>
      <c r="AJ152" s="324">
        <v>1.391812</v>
      </c>
      <c r="AK152" s="324">
        <v>1.2323569310939961</v>
      </c>
      <c r="AL152" s="324">
        <v>1.4872249517459204</v>
      </c>
      <c r="AM152" s="324">
        <v>1.8553730000000002</v>
      </c>
    </row>
    <row r="153" spans="1:44" s="6" customFormat="1" x14ac:dyDescent="1.25">
      <c r="A153" s="99">
        <v>168</v>
      </c>
      <c r="B153" s="22">
        <v>147</v>
      </c>
      <c r="C153" s="83" t="s">
        <v>520</v>
      </c>
      <c r="D153" s="23" t="s">
        <v>237</v>
      </c>
      <c r="E153" s="23" t="s">
        <v>253</v>
      </c>
      <c r="F153" s="24" t="s">
        <v>28</v>
      </c>
      <c r="G153" s="21">
        <v>114747.85266800001</v>
      </c>
      <c r="H153" s="21">
        <v>121462.613067</v>
      </c>
      <c r="I153" s="21" t="s">
        <v>176</v>
      </c>
      <c r="J153" s="253">
        <v>47.533333333333331</v>
      </c>
      <c r="K153" s="21">
        <v>106040</v>
      </c>
      <c r="L153" s="67">
        <v>200000</v>
      </c>
      <c r="M153" s="68">
        <v>1145441</v>
      </c>
      <c r="N153" s="88">
        <v>-1.5545596345894892</v>
      </c>
      <c r="O153" s="88">
        <v>4.9507736872983283</v>
      </c>
      <c r="P153" s="88">
        <v>18.316685632401907</v>
      </c>
      <c r="Q153" s="303">
        <v>28.358899999999998</v>
      </c>
      <c r="R153" s="88">
        <v>7.1593295932678824</v>
      </c>
      <c r="S153" s="65">
        <v>98</v>
      </c>
      <c r="T153" s="10">
        <v>0</v>
      </c>
      <c r="U153" s="10">
        <v>2</v>
      </c>
      <c r="V153" s="10">
        <v>100</v>
      </c>
      <c r="W153" s="10">
        <v>100</v>
      </c>
      <c r="X153" s="100">
        <v>0</v>
      </c>
      <c r="Y153" s="101">
        <v>0</v>
      </c>
      <c r="Z153" s="102">
        <v>11273</v>
      </c>
      <c r="AA153" s="93">
        <v>0</v>
      </c>
      <c r="AB153" s="93">
        <v>0</v>
      </c>
      <c r="AC153" s="211">
        <v>0</v>
      </c>
      <c r="AD153" s="211">
        <v>0</v>
      </c>
      <c r="AE153" s="211">
        <v>0</v>
      </c>
      <c r="AF153" s="9"/>
      <c r="AG153" s="9"/>
      <c r="AH153" s="9"/>
      <c r="AI153" s="9"/>
      <c r="AJ153" s="324">
        <v>0.98445440365410508</v>
      </c>
      <c r="AK153" s="324">
        <v>1.0495077368729833</v>
      </c>
      <c r="AL153" s="324">
        <v>1.1831668563240192</v>
      </c>
      <c r="AM153" s="324">
        <v>1.2835890000000001</v>
      </c>
      <c r="AN153" s="9"/>
      <c r="AO153" s="9"/>
      <c r="AP153" s="9"/>
      <c r="AQ153" s="9"/>
      <c r="AR153" s="9"/>
    </row>
    <row r="154" spans="1:44" s="6" customFormat="1" x14ac:dyDescent="1.25">
      <c r="A154" s="99">
        <v>169</v>
      </c>
      <c r="B154" s="19">
        <v>148</v>
      </c>
      <c r="C154" s="82" t="s">
        <v>521</v>
      </c>
      <c r="D154" s="12" t="s">
        <v>49</v>
      </c>
      <c r="E154" s="12" t="s">
        <v>58</v>
      </c>
      <c r="F154" s="13" t="s">
        <v>28</v>
      </c>
      <c r="G154" s="14">
        <v>133126.588946</v>
      </c>
      <c r="H154" s="14">
        <v>185598.565569</v>
      </c>
      <c r="I154" s="14" t="s">
        <v>180</v>
      </c>
      <c r="J154" s="252">
        <v>47</v>
      </c>
      <c r="K154" s="66">
        <v>11878690</v>
      </c>
      <c r="L154" s="66">
        <v>50000000</v>
      </c>
      <c r="M154" s="66">
        <v>15625</v>
      </c>
      <c r="N154" s="305">
        <v>-3.33</v>
      </c>
      <c r="O154" s="305">
        <v>10.85</v>
      </c>
      <c r="P154" s="305">
        <v>20.88</v>
      </c>
      <c r="Q154" s="302">
        <v>56.25</v>
      </c>
      <c r="R154" s="87">
        <v>14.361702127659575</v>
      </c>
      <c r="S154" s="64">
        <v>20</v>
      </c>
      <c r="T154" s="64">
        <v>7.253687064819438</v>
      </c>
      <c r="U154" s="64">
        <v>10</v>
      </c>
      <c r="V154" s="64">
        <v>92.746312935180569</v>
      </c>
      <c r="W154" s="14">
        <v>30</v>
      </c>
      <c r="X154" s="100">
        <v>0.14134972870753892</v>
      </c>
      <c r="Y154" s="101">
        <v>9.2033687208617184E-4</v>
      </c>
      <c r="Z154" s="102">
        <v>11260</v>
      </c>
      <c r="AA154" s="93">
        <v>0</v>
      </c>
      <c r="AB154" s="93">
        <v>0</v>
      </c>
      <c r="AC154" s="211">
        <v>0</v>
      </c>
      <c r="AD154" s="211">
        <v>0</v>
      </c>
      <c r="AE154" s="211">
        <v>0</v>
      </c>
      <c r="AJ154" s="324">
        <v>0.9667</v>
      </c>
      <c r="AK154" s="324">
        <v>1.1085</v>
      </c>
      <c r="AL154" s="324">
        <v>1.2088000000000001</v>
      </c>
      <c r="AM154" s="324">
        <v>1.5625</v>
      </c>
    </row>
    <row r="155" spans="1:44" s="6" customFormat="1" x14ac:dyDescent="1.25">
      <c r="A155" s="99">
        <v>170</v>
      </c>
      <c r="B155" s="22">
        <v>149</v>
      </c>
      <c r="C155" s="83" t="s">
        <v>522</v>
      </c>
      <c r="D155" s="23" t="s">
        <v>20</v>
      </c>
      <c r="E155" s="23" t="s">
        <v>253</v>
      </c>
      <c r="F155" s="24" t="s">
        <v>28</v>
      </c>
      <c r="G155" s="21">
        <v>65151.372761999999</v>
      </c>
      <c r="H155" s="21">
        <v>103999.687765</v>
      </c>
      <c r="I155" s="21" t="s">
        <v>177</v>
      </c>
      <c r="J155" s="253">
        <v>46.766666666666666</v>
      </c>
      <c r="K155" s="21">
        <v>90555</v>
      </c>
      <c r="L155" s="67">
        <v>100000</v>
      </c>
      <c r="M155" s="68">
        <v>1148470</v>
      </c>
      <c r="N155" s="88">
        <v>-2.3811628547434562</v>
      </c>
      <c r="O155" s="88">
        <v>9.6890269035865764</v>
      </c>
      <c r="P155" s="88">
        <v>27.374701505039102</v>
      </c>
      <c r="Q155" s="303">
        <v>60.367800000000003</v>
      </c>
      <c r="R155" s="88">
        <v>15.489955808980756</v>
      </c>
      <c r="S155" s="65">
        <v>117</v>
      </c>
      <c r="T155" s="10">
        <v>1</v>
      </c>
      <c r="U155" s="10">
        <v>11</v>
      </c>
      <c r="V155" s="10">
        <v>99</v>
      </c>
      <c r="W155" s="10">
        <v>128</v>
      </c>
      <c r="X155" s="100">
        <v>1.091926947029237E-2</v>
      </c>
      <c r="Y155" s="101">
        <v>7.1096042430670209E-5</v>
      </c>
      <c r="Z155" s="102">
        <v>11280</v>
      </c>
      <c r="AA155" s="93">
        <v>0</v>
      </c>
      <c r="AB155" s="93">
        <v>0</v>
      </c>
      <c r="AC155" s="211">
        <v>0</v>
      </c>
      <c r="AD155" s="211">
        <v>0</v>
      </c>
      <c r="AE155" s="211">
        <v>0</v>
      </c>
      <c r="AF155" s="9"/>
      <c r="AG155" s="9"/>
      <c r="AH155" s="9"/>
      <c r="AI155" s="9"/>
      <c r="AJ155" s="324">
        <v>0.97618837145256543</v>
      </c>
      <c r="AK155" s="324">
        <v>1.0968902690358657</v>
      </c>
      <c r="AL155" s="324">
        <v>1.2737470150503909</v>
      </c>
      <c r="AM155" s="324">
        <v>1.6036779999999999</v>
      </c>
      <c r="AN155" s="9"/>
      <c r="AO155" s="9"/>
      <c r="AP155" s="9"/>
      <c r="AQ155" s="9"/>
      <c r="AR155" s="9"/>
    </row>
    <row r="156" spans="1:44" s="6" customFormat="1" x14ac:dyDescent="1.25">
      <c r="A156" s="99">
        <v>171</v>
      </c>
      <c r="B156" s="19">
        <v>150</v>
      </c>
      <c r="C156" s="82" t="s">
        <v>523</v>
      </c>
      <c r="D156" s="12" t="s">
        <v>35</v>
      </c>
      <c r="E156" s="12" t="s">
        <v>253</v>
      </c>
      <c r="F156" s="13" t="s">
        <v>28</v>
      </c>
      <c r="G156" s="14">
        <v>14142.925144000001</v>
      </c>
      <c r="H156" s="14">
        <v>14142.925144000001</v>
      </c>
      <c r="I156" s="14" t="s">
        <v>178</v>
      </c>
      <c r="J156" s="252">
        <v>46.733333333333334</v>
      </c>
      <c r="K156" s="66">
        <v>13328</v>
      </c>
      <c r="L156" s="66">
        <v>200000</v>
      </c>
      <c r="M156" s="66">
        <v>1061144</v>
      </c>
      <c r="N156" s="305">
        <v>-10.602496488687041</v>
      </c>
      <c r="O156" s="305">
        <v>-10.602496488687041</v>
      </c>
      <c r="P156" s="305">
        <v>-0.13389205126457154</v>
      </c>
      <c r="Q156" s="302">
        <v>28.875299999999999</v>
      </c>
      <c r="R156" s="87">
        <v>7.4144850213980025</v>
      </c>
      <c r="S156" s="64">
        <v>5</v>
      </c>
      <c r="T156" s="64">
        <v>6</v>
      </c>
      <c r="U156" s="64">
        <v>3</v>
      </c>
      <c r="V156" s="64">
        <v>94</v>
      </c>
      <c r="W156" s="14">
        <v>8</v>
      </c>
      <c r="X156" s="100">
        <v>8.9094735223319461E-3</v>
      </c>
      <c r="Y156" s="101">
        <v>5.801013605369741E-5</v>
      </c>
      <c r="Z156" s="102">
        <v>11281</v>
      </c>
      <c r="AA156" s="93">
        <v>0</v>
      </c>
      <c r="AB156" s="93">
        <v>0</v>
      </c>
      <c r="AC156" s="211">
        <v>0</v>
      </c>
      <c r="AD156" s="211">
        <v>0</v>
      </c>
      <c r="AE156" s="211">
        <v>0</v>
      </c>
      <c r="AJ156" s="324">
        <v>0.89397503511312959</v>
      </c>
      <c r="AK156" s="324">
        <v>0.89397503511312959</v>
      </c>
      <c r="AL156" s="324">
        <v>0.99866107948735428</v>
      </c>
      <c r="AM156" s="324">
        <v>1.288753</v>
      </c>
    </row>
    <row r="157" spans="1:44" s="6" customFormat="1" x14ac:dyDescent="1.25">
      <c r="A157" s="99">
        <v>174</v>
      </c>
      <c r="B157" s="22">
        <v>151</v>
      </c>
      <c r="C157" s="83" t="s">
        <v>524</v>
      </c>
      <c r="D157" s="23" t="s">
        <v>51</v>
      </c>
      <c r="E157" s="23" t="s">
        <v>253</v>
      </c>
      <c r="F157" s="24" t="s">
        <v>28</v>
      </c>
      <c r="G157" s="21">
        <v>135974.07046799999</v>
      </c>
      <c r="H157" s="21">
        <v>299429.68553800002</v>
      </c>
      <c r="I157" s="21" t="s">
        <v>185</v>
      </c>
      <c r="J157" s="253">
        <v>45.6</v>
      </c>
      <c r="K157" s="21">
        <v>193776</v>
      </c>
      <c r="L157" s="67">
        <v>200000</v>
      </c>
      <c r="M157" s="68">
        <v>1545236</v>
      </c>
      <c r="N157" s="88">
        <v>-1.3049390451481699</v>
      </c>
      <c r="O157" s="88">
        <v>14.734228494887125</v>
      </c>
      <c r="P157" s="88">
        <v>37.743218789997456</v>
      </c>
      <c r="Q157" s="303">
        <v>147.04930000000002</v>
      </c>
      <c r="R157" s="88">
        <v>38.697184210526316</v>
      </c>
      <c r="S157" s="65">
        <v>223</v>
      </c>
      <c r="T157" s="10">
        <v>17</v>
      </c>
      <c r="U157" s="10">
        <v>10</v>
      </c>
      <c r="V157" s="10">
        <v>83</v>
      </c>
      <c r="W157" s="10">
        <v>233</v>
      </c>
      <c r="X157" s="100">
        <v>0.53444783728676981</v>
      </c>
      <c r="Y157" s="101">
        <v>3.4798230980650686E-3</v>
      </c>
      <c r="Z157" s="102">
        <v>11285</v>
      </c>
      <c r="AA157" s="93">
        <v>0</v>
      </c>
      <c r="AB157" s="93">
        <v>0</v>
      </c>
      <c r="AC157" s="211">
        <v>0</v>
      </c>
      <c r="AD157" s="211">
        <v>0</v>
      </c>
      <c r="AE157" s="211">
        <v>0</v>
      </c>
      <c r="AF157" s="9"/>
      <c r="AG157" s="9"/>
      <c r="AH157" s="9"/>
      <c r="AI157" s="9"/>
      <c r="AJ157" s="324">
        <v>0.98695060954851832</v>
      </c>
      <c r="AK157" s="324">
        <v>1.1473422849488712</v>
      </c>
      <c r="AL157" s="324">
        <v>1.3774321878999745</v>
      </c>
      <c r="AM157" s="324">
        <v>2.4704930000000003</v>
      </c>
      <c r="AN157" s="9"/>
      <c r="AO157" s="9"/>
      <c r="AP157" s="9"/>
      <c r="AQ157" s="9"/>
      <c r="AR157" s="9"/>
    </row>
    <row r="158" spans="1:44" s="6" customFormat="1" x14ac:dyDescent="1.25">
      <c r="A158" s="99">
        <v>177</v>
      </c>
      <c r="B158" s="19">
        <v>152</v>
      </c>
      <c r="C158" s="82" t="s">
        <v>525</v>
      </c>
      <c r="D158" s="12" t="s">
        <v>261</v>
      </c>
      <c r="E158" s="12" t="s">
        <v>253</v>
      </c>
      <c r="F158" s="13" t="s">
        <v>28</v>
      </c>
      <c r="G158" s="14">
        <v>12902.117259000001</v>
      </c>
      <c r="H158" s="14">
        <v>10806.689023999999</v>
      </c>
      <c r="I158" s="14" t="s">
        <v>187</v>
      </c>
      <c r="J158" s="252">
        <v>44.033333333333331</v>
      </c>
      <c r="K158" s="66">
        <v>6976</v>
      </c>
      <c r="L158" s="66">
        <v>200000</v>
      </c>
      <c r="M158" s="66">
        <v>1549124</v>
      </c>
      <c r="N158" s="305">
        <v>-0.7</v>
      </c>
      <c r="O158" s="305">
        <v>10.6</v>
      </c>
      <c r="P158" s="305">
        <v>15.45</v>
      </c>
      <c r="Q158" s="302">
        <v>54.912399999999991</v>
      </c>
      <c r="R158" s="87">
        <v>14.964772142316425</v>
      </c>
      <c r="S158" s="64">
        <v>6</v>
      </c>
      <c r="T158" s="64">
        <v>71</v>
      </c>
      <c r="U158" s="64">
        <v>1</v>
      </c>
      <c r="V158" s="64">
        <v>28.999999999999996</v>
      </c>
      <c r="W158" s="14">
        <v>7</v>
      </c>
      <c r="X158" s="100">
        <v>8.0558718944382643E-2</v>
      </c>
      <c r="Y158" s="101">
        <v>5.2452282781486389E-4</v>
      </c>
      <c r="Z158" s="102">
        <v>11297</v>
      </c>
      <c r="AA158" s="93">
        <v>0</v>
      </c>
      <c r="AB158" s="93">
        <v>0</v>
      </c>
      <c r="AC158" s="211">
        <v>0</v>
      </c>
      <c r="AD158" s="211">
        <v>0</v>
      </c>
      <c r="AE158" s="211">
        <v>0</v>
      </c>
      <c r="AJ158" s="324">
        <v>0.99299999999999999</v>
      </c>
      <c r="AK158" s="324">
        <v>1.1060000000000001</v>
      </c>
      <c r="AL158" s="324">
        <v>1.1545000000000001</v>
      </c>
      <c r="AM158" s="324">
        <v>1.5491239999999999</v>
      </c>
    </row>
    <row r="159" spans="1:44" s="6" customFormat="1" x14ac:dyDescent="1.25">
      <c r="A159" s="99">
        <v>181</v>
      </c>
      <c r="B159" s="22">
        <v>153</v>
      </c>
      <c r="C159" s="83" t="s">
        <v>526</v>
      </c>
      <c r="D159" s="23" t="s">
        <v>170</v>
      </c>
      <c r="E159" s="23" t="s">
        <v>195</v>
      </c>
      <c r="F159" s="24" t="s">
        <v>28</v>
      </c>
      <c r="G159" s="21">
        <v>149100.059932</v>
      </c>
      <c r="H159" s="21">
        <v>152952.75132800001</v>
      </c>
      <c r="I159" s="21" t="s">
        <v>194</v>
      </c>
      <c r="J159" s="253">
        <v>41.4</v>
      </c>
      <c r="K159" s="21">
        <v>9739732</v>
      </c>
      <c r="L159" s="67">
        <v>50000000</v>
      </c>
      <c r="M159" s="68">
        <v>15704</v>
      </c>
      <c r="N159" s="88">
        <v>-0.7</v>
      </c>
      <c r="O159" s="88">
        <v>9.8000000000000007</v>
      </c>
      <c r="P159" s="88">
        <v>38.83</v>
      </c>
      <c r="Q159" s="303">
        <v>57.04</v>
      </c>
      <c r="R159" s="88">
        <v>16.533333333333335</v>
      </c>
      <c r="S159" s="65">
        <v>116</v>
      </c>
      <c r="T159" s="10">
        <v>30.195635773140374</v>
      </c>
      <c r="U159" s="10">
        <v>7</v>
      </c>
      <c r="V159" s="10">
        <v>69.804364226859633</v>
      </c>
      <c r="W159" s="10">
        <v>123</v>
      </c>
      <c r="X159" s="100">
        <v>0.48491209875997809</v>
      </c>
      <c r="Y159" s="101">
        <v>3.1572928246143602E-3</v>
      </c>
      <c r="Z159" s="102">
        <v>11308</v>
      </c>
      <c r="AA159" s="93">
        <v>0</v>
      </c>
      <c r="AB159" s="93">
        <v>0</v>
      </c>
      <c r="AC159" s="211">
        <v>0</v>
      </c>
      <c r="AD159" s="211">
        <v>0</v>
      </c>
      <c r="AE159" s="211">
        <v>0</v>
      </c>
      <c r="AF159" s="9"/>
      <c r="AG159" s="9"/>
      <c r="AH159" s="9"/>
      <c r="AI159" s="9"/>
      <c r="AJ159" s="324">
        <v>0.99299999999999999</v>
      </c>
      <c r="AK159" s="324">
        <v>1.0980000000000001</v>
      </c>
      <c r="AL159" s="324">
        <v>1.3883000000000001</v>
      </c>
      <c r="AM159" s="324">
        <v>1.5704</v>
      </c>
      <c r="AN159" s="9"/>
      <c r="AO159" s="9"/>
      <c r="AP159" s="9"/>
      <c r="AQ159" s="9"/>
      <c r="AR159" s="9"/>
    </row>
    <row r="160" spans="1:44" s="6" customFormat="1" x14ac:dyDescent="1.25">
      <c r="A160" s="99">
        <v>182</v>
      </c>
      <c r="B160" s="19">
        <v>154</v>
      </c>
      <c r="C160" s="82" t="s">
        <v>527</v>
      </c>
      <c r="D160" s="12" t="s">
        <v>261</v>
      </c>
      <c r="E160" s="12" t="s">
        <v>253</v>
      </c>
      <c r="F160" s="13" t="s">
        <v>28</v>
      </c>
      <c r="G160" s="14">
        <v>5708.1691620000001</v>
      </c>
      <c r="H160" s="14">
        <v>6154.6291019999999</v>
      </c>
      <c r="I160" s="14" t="s">
        <v>196</v>
      </c>
      <c r="J160" s="252">
        <v>40.466666666666669</v>
      </c>
      <c r="K160" s="66">
        <v>5571</v>
      </c>
      <c r="L160" s="66">
        <v>200000</v>
      </c>
      <c r="M160" s="66">
        <v>1104762</v>
      </c>
      <c r="N160" s="305">
        <v>-2.1822051906839688</v>
      </c>
      <c r="O160" s="305">
        <v>9.1099255127295997</v>
      </c>
      <c r="P160" s="305">
        <v>17.886657020988743</v>
      </c>
      <c r="Q160" s="302">
        <v>42.940800000000003</v>
      </c>
      <c r="R160" s="87">
        <v>12.73368039538715</v>
      </c>
      <c r="S160" s="64">
        <v>5</v>
      </c>
      <c r="T160" s="64">
        <v>50</v>
      </c>
      <c r="U160" s="64">
        <v>3</v>
      </c>
      <c r="V160" s="64">
        <v>50</v>
      </c>
      <c r="W160" s="14">
        <v>8</v>
      </c>
      <c r="X160" s="100">
        <v>3.2309738182242108E-2</v>
      </c>
      <c r="Y160" s="101">
        <v>2.103707141744368E-4</v>
      </c>
      <c r="Z160" s="102">
        <v>11314</v>
      </c>
      <c r="AA160" s="93">
        <v>0</v>
      </c>
      <c r="AB160" s="93">
        <v>0</v>
      </c>
      <c r="AC160" s="211">
        <v>0</v>
      </c>
      <c r="AD160" s="211">
        <v>0</v>
      </c>
      <c r="AE160" s="211">
        <v>0</v>
      </c>
      <c r="AJ160" s="324">
        <v>0.97817794809316028</v>
      </c>
      <c r="AK160" s="324">
        <v>1.091099255127296</v>
      </c>
      <c r="AL160" s="324">
        <v>1.1788665702098875</v>
      </c>
      <c r="AM160" s="324">
        <v>1.429408</v>
      </c>
    </row>
    <row r="161" spans="1:44" s="6" customFormat="1" x14ac:dyDescent="1.25">
      <c r="A161" s="99">
        <v>184</v>
      </c>
      <c r="B161" s="22">
        <v>155</v>
      </c>
      <c r="C161" s="83" t="s">
        <v>528</v>
      </c>
      <c r="D161" s="23" t="s">
        <v>197</v>
      </c>
      <c r="E161" s="23" t="s">
        <v>195</v>
      </c>
      <c r="F161" s="24" t="s">
        <v>28</v>
      </c>
      <c r="G161" s="21">
        <v>171087.07209</v>
      </c>
      <c r="H161" s="21">
        <v>185892.93233499999</v>
      </c>
      <c r="I161" s="21" t="s">
        <v>198</v>
      </c>
      <c r="J161" s="253">
        <v>39.799999999999997</v>
      </c>
      <c r="K161" s="21">
        <v>12908335</v>
      </c>
      <c r="L161" s="67">
        <v>100000000</v>
      </c>
      <c r="M161" s="68">
        <v>14401</v>
      </c>
      <c r="N161" s="88">
        <v>-0.7</v>
      </c>
      <c r="O161" s="88">
        <v>12.95</v>
      </c>
      <c r="P161" s="88">
        <v>29.51</v>
      </c>
      <c r="Q161" s="303">
        <v>44.01</v>
      </c>
      <c r="R161" s="88">
        <v>13.269346733668343</v>
      </c>
      <c r="S161" s="65">
        <v>20</v>
      </c>
      <c r="T161" s="10">
        <v>1.534117297079755</v>
      </c>
      <c r="U161" s="10">
        <v>14</v>
      </c>
      <c r="V161" s="10">
        <v>98.465882702920254</v>
      </c>
      <c r="W161" s="10">
        <v>34</v>
      </c>
      <c r="X161" s="100">
        <v>2.9942150790881587E-2</v>
      </c>
      <c r="Y161" s="101">
        <v>1.9495520546367135E-4</v>
      </c>
      <c r="Z161" s="102">
        <v>11312</v>
      </c>
      <c r="AA161" s="93">
        <v>0</v>
      </c>
      <c r="AB161" s="93">
        <v>0</v>
      </c>
      <c r="AC161" s="211">
        <v>0</v>
      </c>
      <c r="AD161" s="211">
        <v>0</v>
      </c>
      <c r="AE161" s="211">
        <v>0</v>
      </c>
      <c r="AF161" s="9"/>
      <c r="AG161" s="9"/>
      <c r="AH161" s="9"/>
      <c r="AI161" s="9"/>
      <c r="AJ161" s="324">
        <v>0.99299999999999999</v>
      </c>
      <c r="AK161" s="324">
        <v>1.1294999999999999</v>
      </c>
      <c r="AL161" s="324">
        <v>1.2951000000000001</v>
      </c>
      <c r="AM161" s="324">
        <v>1.4400999999999999</v>
      </c>
      <c r="AN161" s="9"/>
      <c r="AO161" s="9"/>
      <c r="AP161" s="9"/>
      <c r="AQ161" s="9"/>
      <c r="AR161" s="9"/>
    </row>
    <row r="162" spans="1:44" s="6" customFormat="1" x14ac:dyDescent="1.25">
      <c r="A162" s="99">
        <v>185</v>
      </c>
      <c r="B162" s="19">
        <v>156</v>
      </c>
      <c r="C162" s="82" t="s">
        <v>529</v>
      </c>
      <c r="D162" s="12" t="s">
        <v>197</v>
      </c>
      <c r="E162" s="12" t="s">
        <v>253</v>
      </c>
      <c r="F162" s="13" t="s">
        <v>28</v>
      </c>
      <c r="G162" s="14">
        <v>98014.383879999994</v>
      </c>
      <c r="H162" s="14">
        <v>32481.272560000001</v>
      </c>
      <c r="I162" s="14" t="s">
        <v>198</v>
      </c>
      <c r="J162" s="252">
        <v>39.799999999999997</v>
      </c>
      <c r="K162" s="66">
        <v>31816</v>
      </c>
      <c r="L162" s="66">
        <v>500000</v>
      </c>
      <c r="M162" s="66">
        <v>1020910</v>
      </c>
      <c r="N162" s="305">
        <v>-5.6555300806111024</v>
      </c>
      <c r="O162" s="305">
        <v>-0.86577732548993713</v>
      </c>
      <c r="P162" s="305">
        <v>7.3074091930898062</v>
      </c>
      <c r="Q162" s="302">
        <v>22.821400000000001</v>
      </c>
      <c r="R162" s="87">
        <v>6.8808241206030161</v>
      </c>
      <c r="S162" s="64">
        <v>112</v>
      </c>
      <c r="T162" s="64">
        <v>11</v>
      </c>
      <c r="U162" s="64">
        <v>5</v>
      </c>
      <c r="V162" s="64">
        <v>89</v>
      </c>
      <c r="W162" s="14">
        <v>117</v>
      </c>
      <c r="X162" s="100">
        <v>3.7513472683137788E-2</v>
      </c>
      <c r="Y162" s="101">
        <v>2.4425255305387568E-4</v>
      </c>
      <c r="Z162" s="102">
        <v>11309</v>
      </c>
      <c r="AA162" s="93">
        <v>0</v>
      </c>
      <c r="AB162" s="93">
        <v>0</v>
      </c>
      <c r="AC162" s="211">
        <v>0</v>
      </c>
      <c r="AD162" s="211">
        <v>0</v>
      </c>
      <c r="AE162" s="211">
        <v>0</v>
      </c>
      <c r="AJ162" s="324">
        <v>0.94344469919388896</v>
      </c>
      <c r="AK162" s="324">
        <v>0.99134222674510064</v>
      </c>
      <c r="AL162" s="324">
        <v>1.0730740919308981</v>
      </c>
      <c r="AM162" s="324">
        <v>1.2282139999999999</v>
      </c>
    </row>
    <row r="163" spans="1:44" s="6" customFormat="1" x14ac:dyDescent="1.25">
      <c r="A163" s="99">
        <v>194</v>
      </c>
      <c r="B163" s="22">
        <v>157</v>
      </c>
      <c r="C163" s="83" t="s">
        <v>530</v>
      </c>
      <c r="D163" s="23" t="s">
        <v>224</v>
      </c>
      <c r="E163" s="23" t="s">
        <v>253</v>
      </c>
      <c r="F163" s="24" t="s">
        <v>28</v>
      </c>
      <c r="G163" s="21">
        <v>50888.920573000003</v>
      </c>
      <c r="H163" s="21">
        <v>52221.201567999997</v>
      </c>
      <c r="I163" s="21" t="s">
        <v>212</v>
      </c>
      <c r="J163" s="253">
        <v>38</v>
      </c>
      <c r="K163" s="21">
        <v>41492</v>
      </c>
      <c r="L163" s="67">
        <v>200000</v>
      </c>
      <c r="M163" s="68">
        <v>1258584</v>
      </c>
      <c r="N163" s="88">
        <v>-4.93</v>
      </c>
      <c r="O163" s="88">
        <v>5.05</v>
      </c>
      <c r="P163" s="88">
        <v>8.32</v>
      </c>
      <c r="Q163" s="303">
        <v>25.8584</v>
      </c>
      <c r="R163" s="88">
        <v>8.1658105263157896</v>
      </c>
      <c r="S163" s="65">
        <v>2</v>
      </c>
      <c r="T163" s="10">
        <v>47</v>
      </c>
      <c r="U163" s="10">
        <v>3</v>
      </c>
      <c r="V163" s="10">
        <v>53</v>
      </c>
      <c r="W163" s="10">
        <v>5</v>
      </c>
      <c r="X163" s="100">
        <v>0.2576951629295306</v>
      </c>
      <c r="Y163" s="101">
        <v>1.6778692281257364E-3</v>
      </c>
      <c r="Z163" s="102">
        <v>11334</v>
      </c>
      <c r="AA163" s="93">
        <v>0</v>
      </c>
      <c r="AB163" s="93">
        <v>0</v>
      </c>
      <c r="AC163" s="211">
        <v>0</v>
      </c>
      <c r="AD163" s="211">
        <v>0</v>
      </c>
      <c r="AE163" s="211">
        <v>0</v>
      </c>
      <c r="AF163" s="9"/>
      <c r="AG163" s="9"/>
      <c r="AH163" s="9"/>
      <c r="AI163" s="9"/>
      <c r="AJ163" s="324">
        <v>0.95069999999999999</v>
      </c>
      <c r="AK163" s="324">
        <v>1.0505</v>
      </c>
      <c r="AL163" s="324">
        <v>1.0831999999999999</v>
      </c>
      <c r="AM163" s="324">
        <v>1.2585839999999999</v>
      </c>
      <c r="AN163" s="9"/>
      <c r="AO163" s="9"/>
      <c r="AP163" s="9"/>
      <c r="AQ163" s="9"/>
      <c r="AR163" s="9"/>
    </row>
    <row r="164" spans="1:44" s="6" customFormat="1" x14ac:dyDescent="1.25">
      <c r="A164" s="99">
        <v>198</v>
      </c>
      <c r="B164" s="19">
        <v>158</v>
      </c>
      <c r="C164" s="82" t="s">
        <v>531</v>
      </c>
      <c r="D164" s="12" t="s">
        <v>223</v>
      </c>
      <c r="E164" s="12" t="s">
        <v>253</v>
      </c>
      <c r="F164" s="13" t="s">
        <v>28</v>
      </c>
      <c r="G164" s="14">
        <v>15623.413868</v>
      </c>
      <c r="H164" s="14">
        <v>14879.854149000001</v>
      </c>
      <c r="I164" s="14" t="s">
        <v>217</v>
      </c>
      <c r="J164" s="252">
        <v>36.566666666666663</v>
      </c>
      <c r="K164" s="66">
        <v>17120</v>
      </c>
      <c r="L164" s="66">
        <v>200000</v>
      </c>
      <c r="M164" s="66">
        <v>869151</v>
      </c>
      <c r="N164" s="305">
        <v>0</v>
      </c>
      <c r="O164" s="305">
        <v>3.4163091546280362</v>
      </c>
      <c r="P164" s="305">
        <v>-15.095828291786198</v>
      </c>
      <c r="Q164" s="302">
        <v>24.969100000000001</v>
      </c>
      <c r="R164" s="87">
        <v>8.1940528714676404</v>
      </c>
      <c r="S164" s="64">
        <v>12</v>
      </c>
      <c r="T164" s="64">
        <v>1</v>
      </c>
      <c r="U164" s="64">
        <v>3</v>
      </c>
      <c r="V164" s="64">
        <v>99</v>
      </c>
      <c r="W164" s="14">
        <v>15</v>
      </c>
      <c r="X164" s="100">
        <v>1.562284855111449E-3</v>
      </c>
      <c r="Y164" s="101">
        <v>1.0172133827266286E-5</v>
      </c>
      <c r="Z164" s="102">
        <v>11344</v>
      </c>
      <c r="AA164" s="93">
        <v>0</v>
      </c>
      <c r="AB164" s="93">
        <v>0</v>
      </c>
      <c r="AC164" s="211">
        <v>0</v>
      </c>
      <c r="AD164" s="211">
        <v>0</v>
      </c>
      <c r="AE164" s="211">
        <v>0</v>
      </c>
      <c r="AJ164" s="324">
        <v>1</v>
      </c>
      <c r="AK164" s="324">
        <v>1.0341630915462803</v>
      </c>
      <c r="AL164" s="324">
        <v>0.84904171708213805</v>
      </c>
      <c r="AM164" s="324">
        <v>1.2496909999999999</v>
      </c>
    </row>
    <row r="165" spans="1:44" s="6" customFormat="1" x14ac:dyDescent="1.25">
      <c r="A165" s="99">
        <v>209</v>
      </c>
      <c r="B165" s="22">
        <v>159</v>
      </c>
      <c r="C165" s="83" t="s">
        <v>532</v>
      </c>
      <c r="D165" s="23" t="s">
        <v>241</v>
      </c>
      <c r="E165" s="23" t="s">
        <v>253</v>
      </c>
      <c r="F165" s="24" t="s">
        <v>28</v>
      </c>
      <c r="G165" s="21">
        <v>24025.754430000001</v>
      </c>
      <c r="H165" s="21">
        <v>32310.513088</v>
      </c>
      <c r="I165" s="21" t="s">
        <v>251</v>
      </c>
      <c r="J165" s="253">
        <v>32.166666666666664</v>
      </c>
      <c r="K165" s="21">
        <v>15008</v>
      </c>
      <c r="L165" s="67">
        <v>200000</v>
      </c>
      <c r="M165" s="68">
        <v>2152886</v>
      </c>
      <c r="N165" s="88">
        <v>-0.7</v>
      </c>
      <c r="O165" s="88">
        <v>21.66</v>
      </c>
      <c r="P165" s="88">
        <v>46.7</v>
      </c>
      <c r="Q165" s="303">
        <v>115.2886</v>
      </c>
      <c r="R165" s="88">
        <v>43.009218652849746</v>
      </c>
      <c r="S165" s="65">
        <v>195</v>
      </c>
      <c r="T165" s="10">
        <v>56.000000000000007</v>
      </c>
      <c r="U165" s="10">
        <v>2</v>
      </c>
      <c r="V165" s="10">
        <v>44</v>
      </c>
      <c r="W165" s="10">
        <v>197</v>
      </c>
      <c r="X165" s="100">
        <v>0.18997367757483583</v>
      </c>
      <c r="Y165" s="101">
        <v>1.2369304263730517E-3</v>
      </c>
      <c r="Z165" s="102">
        <v>11384</v>
      </c>
      <c r="AA165" s="93">
        <v>0</v>
      </c>
      <c r="AB165" s="93">
        <v>0</v>
      </c>
      <c r="AC165" s="211">
        <v>0</v>
      </c>
      <c r="AD165" s="211">
        <v>0</v>
      </c>
      <c r="AE165" s="211">
        <v>0</v>
      </c>
      <c r="AF165" s="9"/>
      <c r="AG165" s="9"/>
      <c r="AH165" s="9"/>
      <c r="AI165" s="9"/>
      <c r="AJ165" s="324">
        <v>0.99299999999999999</v>
      </c>
      <c r="AK165" s="324">
        <v>1.2166000000000001</v>
      </c>
      <c r="AL165" s="324">
        <v>1.4670000000000001</v>
      </c>
      <c r="AM165" s="324">
        <v>2.1528860000000001</v>
      </c>
      <c r="AN165" s="9"/>
      <c r="AO165" s="9"/>
      <c r="AP165" s="9"/>
      <c r="AQ165" s="9"/>
      <c r="AR165" s="9"/>
    </row>
    <row r="166" spans="1:44" s="6" customFormat="1" x14ac:dyDescent="1.25">
      <c r="A166" s="99">
        <v>211</v>
      </c>
      <c r="B166" s="19">
        <v>160</v>
      </c>
      <c r="C166" s="82" t="s">
        <v>533</v>
      </c>
      <c r="D166" s="12" t="s">
        <v>23</v>
      </c>
      <c r="E166" s="12" t="s">
        <v>58</v>
      </c>
      <c r="F166" s="13" t="s">
        <v>28</v>
      </c>
      <c r="G166" s="14">
        <v>83905.175044000003</v>
      </c>
      <c r="H166" s="14">
        <v>95231.814050000001</v>
      </c>
      <c r="I166" s="14" t="s">
        <v>242</v>
      </c>
      <c r="J166" s="252">
        <v>32.133333333333333</v>
      </c>
      <c r="K166" s="66">
        <v>5100000</v>
      </c>
      <c r="L166" s="66">
        <v>50000000</v>
      </c>
      <c r="M166" s="66">
        <v>18673</v>
      </c>
      <c r="N166" s="305">
        <v>-1.96</v>
      </c>
      <c r="O166" s="305">
        <v>15.14</v>
      </c>
      <c r="P166" s="305">
        <v>39.69</v>
      </c>
      <c r="Q166" s="302">
        <v>86.72999999999999</v>
      </c>
      <c r="R166" s="87">
        <v>32.388796680497926</v>
      </c>
      <c r="S166" s="64">
        <v>76</v>
      </c>
      <c r="T166" s="64">
        <v>5.1782745098039218</v>
      </c>
      <c r="U166" s="64">
        <v>7</v>
      </c>
      <c r="V166" s="64">
        <v>94.821725490196073</v>
      </c>
      <c r="W166" s="14">
        <v>83</v>
      </c>
      <c r="X166" s="100">
        <v>5.1776021392462492E-2</v>
      </c>
      <c r="Y166" s="101">
        <v>3.3711689447950207E-4</v>
      </c>
      <c r="Z166" s="102">
        <v>11341</v>
      </c>
      <c r="AA166" s="93">
        <v>0</v>
      </c>
      <c r="AB166" s="93">
        <v>0</v>
      </c>
      <c r="AC166" s="211">
        <v>0</v>
      </c>
      <c r="AD166" s="211">
        <v>0</v>
      </c>
      <c r="AE166" s="211">
        <v>0</v>
      </c>
      <c r="AJ166" s="324">
        <v>0.98040000000000005</v>
      </c>
      <c r="AK166" s="324">
        <v>1.1514</v>
      </c>
      <c r="AL166" s="324">
        <v>1.3969</v>
      </c>
      <c r="AM166" s="324">
        <v>1.8672999999999997</v>
      </c>
    </row>
    <row r="167" spans="1:44" s="6" customFormat="1" x14ac:dyDescent="1.25">
      <c r="A167" s="99">
        <v>226</v>
      </c>
      <c r="B167" s="22">
        <v>161</v>
      </c>
      <c r="C167" s="83" t="s">
        <v>534</v>
      </c>
      <c r="D167" s="23" t="s">
        <v>345</v>
      </c>
      <c r="E167" s="23" t="s">
        <v>58</v>
      </c>
      <c r="F167" s="24" t="s">
        <v>28</v>
      </c>
      <c r="G167" s="21">
        <v>126449.452483</v>
      </c>
      <c r="H167" s="21">
        <v>147790.59873</v>
      </c>
      <c r="I167" s="21" t="s">
        <v>287</v>
      </c>
      <c r="J167" s="253">
        <v>24</v>
      </c>
      <c r="K167" s="21">
        <v>9729617</v>
      </c>
      <c r="L167" s="67">
        <v>50000000</v>
      </c>
      <c r="M167" s="68">
        <v>15190</v>
      </c>
      <c r="N167" s="88">
        <v>-2.1</v>
      </c>
      <c r="O167" s="88">
        <v>18.27</v>
      </c>
      <c r="P167" s="88">
        <v>28.08</v>
      </c>
      <c r="Q167" s="303">
        <v>51.9</v>
      </c>
      <c r="R167" s="88">
        <v>25.95</v>
      </c>
      <c r="S167" s="65">
        <v>25</v>
      </c>
      <c r="T167" s="10">
        <v>1.1760072364616201</v>
      </c>
      <c r="U167" s="10">
        <v>10</v>
      </c>
      <c r="V167" s="10">
        <v>98.823992763538385</v>
      </c>
      <c r="W167" s="10">
        <v>35</v>
      </c>
      <c r="X167" s="100">
        <v>1.8248129365012591E-2</v>
      </c>
      <c r="Y167" s="101">
        <v>1.1881470487975387E-4</v>
      </c>
      <c r="Z167" s="102">
        <v>11378</v>
      </c>
      <c r="AA167" s="93">
        <v>0</v>
      </c>
      <c r="AB167" s="93">
        <v>0</v>
      </c>
      <c r="AC167" s="211">
        <v>0</v>
      </c>
      <c r="AD167" s="211">
        <v>0</v>
      </c>
      <c r="AE167" s="211">
        <v>0</v>
      </c>
      <c r="AF167" s="9"/>
      <c r="AG167" s="9"/>
      <c r="AH167" s="9"/>
      <c r="AI167" s="9"/>
      <c r="AJ167" s="324">
        <v>0.97899999999999998</v>
      </c>
      <c r="AK167" s="324">
        <v>1.1827000000000001</v>
      </c>
      <c r="AL167" s="324">
        <v>1.2807999999999999</v>
      </c>
      <c r="AM167" s="324">
        <v>1.5190000000000001</v>
      </c>
      <c r="AN167" s="9"/>
      <c r="AO167" s="9"/>
      <c r="AP167" s="9"/>
      <c r="AQ167" s="9"/>
      <c r="AR167" s="9"/>
    </row>
    <row r="168" spans="1:44" s="6" customFormat="1" x14ac:dyDescent="1.25">
      <c r="A168" s="99">
        <v>238</v>
      </c>
      <c r="B168" s="19">
        <v>162</v>
      </c>
      <c r="C168" s="82" t="s">
        <v>535</v>
      </c>
      <c r="D168" s="12" t="s">
        <v>299</v>
      </c>
      <c r="E168" s="12" t="s">
        <v>253</v>
      </c>
      <c r="F168" s="13" t="s">
        <v>28</v>
      </c>
      <c r="G168" s="14">
        <v>21052.005181</v>
      </c>
      <c r="H168" s="14">
        <v>14706.370376999999</v>
      </c>
      <c r="I168" s="14" t="s">
        <v>301</v>
      </c>
      <c r="J168" s="252">
        <v>20.233333333333334</v>
      </c>
      <c r="K168" s="66">
        <v>10000</v>
      </c>
      <c r="L168" s="66">
        <v>1000000</v>
      </c>
      <c r="M168" s="66">
        <v>1470637</v>
      </c>
      <c r="N168" s="305">
        <v>-5.33</v>
      </c>
      <c r="O168" s="305">
        <v>11.48</v>
      </c>
      <c r="P168" s="305">
        <v>35.840000000000003</v>
      </c>
      <c r="Q168" s="302">
        <v>47.063700000000004</v>
      </c>
      <c r="R168" s="87">
        <v>27.912573311367382</v>
      </c>
      <c r="S168" s="64">
        <v>5</v>
      </c>
      <c r="T168" s="64">
        <v>50</v>
      </c>
      <c r="U168" s="64">
        <v>1</v>
      </c>
      <c r="V168" s="64">
        <v>50</v>
      </c>
      <c r="W168" s="14">
        <v>6</v>
      </c>
      <c r="X168" s="100">
        <v>7.7203511148631859E-2</v>
      </c>
      <c r="Y168" s="101">
        <v>5.0267686124545134E-4</v>
      </c>
      <c r="Z168" s="102">
        <v>11466</v>
      </c>
      <c r="AA168" s="93">
        <v>0</v>
      </c>
      <c r="AB168" s="93">
        <v>0</v>
      </c>
      <c r="AC168" s="211">
        <v>0</v>
      </c>
      <c r="AD168" s="211">
        <v>0</v>
      </c>
      <c r="AE168" s="211">
        <v>0</v>
      </c>
      <c r="AJ168" s="324">
        <v>0.94669999999999999</v>
      </c>
      <c r="AK168" s="324">
        <v>1.1148</v>
      </c>
      <c r="AL168" s="324">
        <v>1.3584000000000001</v>
      </c>
      <c r="AM168" s="324">
        <v>1.470637</v>
      </c>
    </row>
    <row r="169" spans="1:44" s="6" customFormat="1" x14ac:dyDescent="1.25">
      <c r="A169" s="99">
        <v>239</v>
      </c>
      <c r="B169" s="22">
        <v>163</v>
      </c>
      <c r="C169" s="83" t="s">
        <v>536</v>
      </c>
      <c r="D169" s="23" t="s">
        <v>256</v>
      </c>
      <c r="E169" s="23" t="s">
        <v>253</v>
      </c>
      <c r="F169" s="24" t="s">
        <v>28</v>
      </c>
      <c r="G169" s="21">
        <v>44751.136122000004</v>
      </c>
      <c r="H169" s="21">
        <v>53096.716160000004</v>
      </c>
      <c r="I169" s="21" t="s">
        <v>301</v>
      </c>
      <c r="J169" s="253">
        <v>20.233333333333334</v>
      </c>
      <c r="K169" s="21">
        <v>37087</v>
      </c>
      <c r="L169" s="67">
        <v>200000</v>
      </c>
      <c r="M169" s="68">
        <v>1431680</v>
      </c>
      <c r="N169" s="88">
        <v>-0.7</v>
      </c>
      <c r="O169" s="88">
        <v>20.27</v>
      </c>
      <c r="P169" s="88">
        <v>21.83</v>
      </c>
      <c r="Q169" s="303">
        <v>43.167999999999999</v>
      </c>
      <c r="R169" s="88">
        <v>25.602108731466227</v>
      </c>
      <c r="S169" s="65">
        <v>34</v>
      </c>
      <c r="T169" s="10">
        <v>3</v>
      </c>
      <c r="U169" s="10">
        <v>5</v>
      </c>
      <c r="V169" s="10">
        <v>97</v>
      </c>
      <c r="W169" s="10">
        <v>39</v>
      </c>
      <c r="X169" s="100">
        <v>1.6724396895750646E-2</v>
      </c>
      <c r="Y169" s="101">
        <v>1.0889358803376247E-4</v>
      </c>
      <c r="Z169" s="102">
        <v>11463</v>
      </c>
      <c r="AA169" s="93">
        <v>0</v>
      </c>
      <c r="AB169" s="93">
        <v>0</v>
      </c>
      <c r="AC169" s="211">
        <v>0</v>
      </c>
      <c r="AD169" s="211">
        <v>0</v>
      </c>
      <c r="AE169" s="211">
        <v>0</v>
      </c>
      <c r="AF169" s="9"/>
      <c r="AG169" s="9"/>
      <c r="AH169" s="9"/>
      <c r="AI169" s="9"/>
      <c r="AJ169" s="324">
        <v>0.99299999999999999</v>
      </c>
      <c r="AK169" s="324">
        <v>1.2027000000000001</v>
      </c>
      <c r="AL169" s="324">
        <v>1.2182999999999999</v>
      </c>
      <c r="AM169" s="324">
        <v>1.4316800000000001</v>
      </c>
      <c r="AN169" s="9"/>
      <c r="AO169" s="9"/>
      <c r="AP169" s="9"/>
      <c r="AQ169" s="9"/>
      <c r="AR169" s="9"/>
    </row>
    <row r="170" spans="1:44" s="6" customFormat="1" x14ac:dyDescent="1.25">
      <c r="A170" s="99">
        <v>237</v>
      </c>
      <c r="B170" s="19">
        <v>164</v>
      </c>
      <c r="C170" s="82" t="s">
        <v>537</v>
      </c>
      <c r="D170" s="12" t="s">
        <v>208</v>
      </c>
      <c r="E170" s="12" t="s">
        <v>253</v>
      </c>
      <c r="F170" s="13" t="s">
        <v>28</v>
      </c>
      <c r="G170" s="14">
        <v>35671.734471999996</v>
      </c>
      <c r="H170" s="14">
        <v>14490.472615000001</v>
      </c>
      <c r="I170" s="14" t="s">
        <v>300</v>
      </c>
      <c r="J170" s="252">
        <v>20.033333333333331</v>
      </c>
      <c r="K170" s="66">
        <v>10239</v>
      </c>
      <c r="L170" s="66">
        <v>200000</v>
      </c>
      <c r="M170" s="66">
        <v>1415223</v>
      </c>
      <c r="N170" s="305">
        <v>-0.86</v>
      </c>
      <c r="O170" s="305">
        <v>15.81</v>
      </c>
      <c r="P170" s="305">
        <v>19</v>
      </c>
      <c r="Q170" s="302">
        <v>41.522300000000001</v>
      </c>
      <c r="R170" s="87">
        <v>24.871926788685528</v>
      </c>
      <c r="S170" s="64">
        <v>92</v>
      </c>
      <c r="T170" s="64">
        <v>66</v>
      </c>
      <c r="U170" s="64">
        <v>3</v>
      </c>
      <c r="V170" s="64">
        <v>34</v>
      </c>
      <c r="W170" s="14">
        <v>95</v>
      </c>
      <c r="X170" s="100">
        <v>0.10041255882529228</v>
      </c>
      <c r="Y170" s="101">
        <v>6.5379241369926543E-4</v>
      </c>
      <c r="Z170" s="102">
        <v>11461</v>
      </c>
      <c r="AA170" s="93">
        <v>0</v>
      </c>
      <c r="AB170" s="93">
        <v>0</v>
      </c>
      <c r="AC170" s="211">
        <v>0</v>
      </c>
      <c r="AD170" s="211">
        <v>0</v>
      </c>
      <c r="AE170" s="211">
        <v>0</v>
      </c>
      <c r="AJ170" s="324">
        <v>0.99139999999999995</v>
      </c>
      <c r="AK170" s="324">
        <v>1.1581000000000001</v>
      </c>
      <c r="AL170" s="324">
        <v>1.19</v>
      </c>
      <c r="AM170" s="324">
        <v>1.4152230000000001</v>
      </c>
    </row>
    <row r="171" spans="1:44" s="6" customFormat="1" x14ac:dyDescent="1.25">
      <c r="A171" s="99">
        <v>240</v>
      </c>
      <c r="B171" s="22">
        <v>165</v>
      </c>
      <c r="C171" s="83" t="s">
        <v>538</v>
      </c>
      <c r="D171" s="23" t="s">
        <v>249</v>
      </c>
      <c r="E171" s="23" t="s">
        <v>253</v>
      </c>
      <c r="F171" s="24" t="s">
        <v>28</v>
      </c>
      <c r="G171" s="21">
        <v>44021.887473000003</v>
      </c>
      <c r="H171" s="21">
        <v>48844.561755000002</v>
      </c>
      <c r="I171" s="21" t="s">
        <v>302</v>
      </c>
      <c r="J171" s="253">
        <v>19.2</v>
      </c>
      <c r="K171" s="21">
        <v>31340</v>
      </c>
      <c r="L171" s="67">
        <v>200000</v>
      </c>
      <c r="M171" s="68">
        <v>1558538</v>
      </c>
      <c r="N171" s="88">
        <v>2.09</v>
      </c>
      <c r="O171" s="88">
        <v>13.5</v>
      </c>
      <c r="P171" s="88">
        <v>54.48</v>
      </c>
      <c r="Q171" s="303">
        <v>55.8538</v>
      </c>
      <c r="R171" s="88">
        <v>34.908625000000001</v>
      </c>
      <c r="S171" s="65">
        <v>96</v>
      </c>
      <c r="T171" s="10">
        <v>7</v>
      </c>
      <c r="U171" s="10">
        <v>5</v>
      </c>
      <c r="V171" s="10">
        <v>93</v>
      </c>
      <c r="W171" s="10">
        <v>101</v>
      </c>
      <c r="X171" s="100">
        <v>3.589845896618854E-2</v>
      </c>
      <c r="Y171" s="101">
        <v>2.3373709832874706E-4</v>
      </c>
      <c r="Z171" s="102">
        <v>11470</v>
      </c>
      <c r="AA171" s="93">
        <v>0</v>
      </c>
      <c r="AB171" s="93">
        <v>0</v>
      </c>
      <c r="AC171" s="211">
        <v>0</v>
      </c>
      <c r="AD171" s="211">
        <v>0</v>
      </c>
      <c r="AE171" s="211">
        <v>0</v>
      </c>
      <c r="AF171" s="9"/>
      <c r="AG171" s="9"/>
      <c r="AH171" s="9"/>
      <c r="AI171" s="9"/>
      <c r="AJ171" s="324">
        <v>1.0208999999999999</v>
      </c>
      <c r="AK171" s="324">
        <v>1.135</v>
      </c>
      <c r="AL171" s="324">
        <v>1.5448</v>
      </c>
      <c r="AM171" s="324">
        <v>1.558538</v>
      </c>
      <c r="AN171" s="9"/>
      <c r="AO171" s="9"/>
      <c r="AP171" s="9"/>
      <c r="AQ171" s="9"/>
      <c r="AR171" s="9"/>
    </row>
    <row r="172" spans="1:44" s="6" customFormat="1" x14ac:dyDescent="1.25">
      <c r="A172" s="99">
        <v>244</v>
      </c>
      <c r="B172" s="19">
        <v>166</v>
      </c>
      <c r="C172" s="82" t="s">
        <v>539</v>
      </c>
      <c r="D172" s="12" t="s">
        <v>312</v>
      </c>
      <c r="E172" s="12" t="s">
        <v>253</v>
      </c>
      <c r="F172" s="13">
        <v>0</v>
      </c>
      <c r="G172" s="14">
        <v>21720.22755</v>
      </c>
      <c r="H172" s="14">
        <v>22150.0573</v>
      </c>
      <c r="I172" s="14" t="s">
        <v>313</v>
      </c>
      <c r="J172" s="252">
        <v>18.8</v>
      </c>
      <c r="K172" s="66">
        <v>20650</v>
      </c>
      <c r="L172" s="66">
        <v>200000</v>
      </c>
      <c r="M172" s="66">
        <v>1072642</v>
      </c>
      <c r="N172" s="305">
        <v>-0.7</v>
      </c>
      <c r="O172" s="305">
        <v>5.28</v>
      </c>
      <c r="P172" s="305">
        <v>-8.25</v>
      </c>
      <c r="Q172" s="302">
        <v>7.2641999999999998</v>
      </c>
      <c r="R172" s="87">
        <v>4.6367234042553189</v>
      </c>
      <c r="S172" s="64">
        <v>4</v>
      </c>
      <c r="T172" s="64">
        <v>54</v>
      </c>
      <c r="U172" s="64">
        <v>1</v>
      </c>
      <c r="V172" s="64">
        <v>46</v>
      </c>
      <c r="W172" s="14">
        <v>5</v>
      </c>
      <c r="X172" s="100">
        <v>0.12558280010736433</v>
      </c>
      <c r="Y172" s="101">
        <v>8.1767741965584854E-4</v>
      </c>
      <c r="Z172" s="102">
        <v>11454</v>
      </c>
      <c r="AA172" s="93">
        <v>0</v>
      </c>
      <c r="AB172" s="93">
        <v>0</v>
      </c>
      <c r="AC172" s="211">
        <v>0</v>
      </c>
      <c r="AD172" s="211">
        <v>0</v>
      </c>
      <c r="AE172" s="211">
        <v>0</v>
      </c>
      <c r="AJ172" s="324">
        <v>0.99299999999999999</v>
      </c>
      <c r="AK172" s="324">
        <v>1.0528</v>
      </c>
      <c r="AL172" s="324">
        <v>0.91749999999999998</v>
      </c>
      <c r="AM172" s="324">
        <v>1.0726420000000001</v>
      </c>
    </row>
    <row r="173" spans="1:44" s="6" customFormat="1" x14ac:dyDescent="1.25">
      <c r="A173" s="99">
        <v>245</v>
      </c>
      <c r="B173" s="22">
        <v>167</v>
      </c>
      <c r="C173" s="83" t="s">
        <v>540</v>
      </c>
      <c r="D173" s="23" t="s">
        <v>349</v>
      </c>
      <c r="E173" s="23" t="s">
        <v>253</v>
      </c>
      <c r="F173" s="24" t="s">
        <v>28</v>
      </c>
      <c r="G173" s="21">
        <v>172102.88693099999</v>
      </c>
      <c r="H173" s="21">
        <v>351889.81542</v>
      </c>
      <c r="I173" s="21" t="s">
        <v>323</v>
      </c>
      <c r="J173" s="253">
        <v>17</v>
      </c>
      <c r="K173" s="21">
        <v>173917</v>
      </c>
      <c r="L173" s="67">
        <v>250000</v>
      </c>
      <c r="M173" s="68">
        <v>2023320</v>
      </c>
      <c r="N173" s="88">
        <v>-1.28</v>
      </c>
      <c r="O173" s="88">
        <v>22.09</v>
      </c>
      <c r="P173" s="88">
        <v>76.67</v>
      </c>
      <c r="Q173" s="303">
        <v>102.33199999999999</v>
      </c>
      <c r="R173" s="88">
        <v>72.234352941176468</v>
      </c>
      <c r="S173" s="65">
        <v>337</v>
      </c>
      <c r="T173" s="10">
        <v>87</v>
      </c>
      <c r="U173" s="10">
        <v>6</v>
      </c>
      <c r="V173" s="10">
        <v>13</v>
      </c>
      <c r="W173" s="10">
        <v>343</v>
      </c>
      <c r="X173" s="100">
        <v>3.2143080684829863</v>
      </c>
      <c r="Y173" s="101">
        <v>2.0928559684679448E-2</v>
      </c>
      <c r="Z173" s="102">
        <v>11477</v>
      </c>
      <c r="AA173" s="93">
        <v>0</v>
      </c>
      <c r="AB173" s="93">
        <v>0</v>
      </c>
      <c r="AC173" s="211">
        <v>0</v>
      </c>
      <c r="AD173" s="211">
        <v>0</v>
      </c>
      <c r="AE173" s="211">
        <v>0</v>
      </c>
      <c r="AF173" s="9"/>
      <c r="AG173" s="9"/>
      <c r="AH173" s="9"/>
      <c r="AI173" s="9"/>
      <c r="AJ173" s="324">
        <v>0.98719999999999997</v>
      </c>
      <c r="AK173" s="324">
        <v>1.2208999999999999</v>
      </c>
      <c r="AL173" s="324">
        <v>1.7667000000000002</v>
      </c>
      <c r="AM173" s="324">
        <v>2.02332</v>
      </c>
      <c r="AN173" s="9"/>
      <c r="AO173" s="9"/>
      <c r="AP173" s="9"/>
      <c r="AQ173" s="9"/>
      <c r="AR173" s="9"/>
    </row>
    <row r="174" spans="1:44" s="141" customFormat="1" x14ac:dyDescent="1.25">
      <c r="A174" s="136"/>
      <c r="B174" s="137"/>
      <c r="C174" s="138" t="s">
        <v>215</v>
      </c>
      <c r="D174" s="119"/>
      <c r="E174" s="120" t="s">
        <v>28</v>
      </c>
      <c r="F174" s="139" t="s">
        <v>28</v>
      </c>
      <c r="G174" s="126">
        <v>7988825.5652139978</v>
      </c>
      <c r="H174" s="123">
        <v>9524418.0984769985</v>
      </c>
      <c r="I174" s="124" t="s">
        <v>28</v>
      </c>
      <c r="J174" s="254"/>
      <c r="K174" s="126">
        <v>75833200</v>
      </c>
      <c r="L174" s="122" t="s">
        <v>28</v>
      </c>
      <c r="M174" s="122" t="s">
        <v>28</v>
      </c>
      <c r="N174" s="125">
        <v>-0.84142472760372344</v>
      </c>
      <c r="O174" s="125">
        <v>12.683072619688929</v>
      </c>
      <c r="P174" s="125">
        <v>22.958928490489484</v>
      </c>
      <c r="Q174" s="299" t="s">
        <v>28</v>
      </c>
      <c r="R174" s="125">
        <v>42.281778429569947</v>
      </c>
      <c r="S174" s="126">
        <v>10458</v>
      </c>
      <c r="T174" s="126">
        <v>40.729172250846219</v>
      </c>
      <c r="U174" s="126">
        <v>417</v>
      </c>
      <c r="V174" s="126">
        <v>59.270827749153781</v>
      </c>
      <c r="W174" s="126">
        <v>10875</v>
      </c>
      <c r="X174" s="100">
        <v>40.729172250846219</v>
      </c>
      <c r="Y174" s="128"/>
      <c r="Z174" s="102" t="e">
        <v>#N/A</v>
      </c>
      <c r="AA174" s="93">
        <v>0</v>
      </c>
      <c r="AB174" s="93">
        <v>0</v>
      </c>
      <c r="AD174" s="211">
        <v>0</v>
      </c>
      <c r="AE174" s="211">
        <v>0</v>
      </c>
      <c r="AJ174" s="325">
        <v>-0.84142472760372344</v>
      </c>
      <c r="AK174" s="325">
        <v>12.683072619688929</v>
      </c>
      <c r="AL174" s="325">
        <v>22.958928490489484</v>
      </c>
      <c r="AM174" s="325">
        <v>184.54931941991458</v>
      </c>
    </row>
    <row r="175" spans="1:44" s="146" customFormat="1" x14ac:dyDescent="1.1000000000000001">
      <c r="A175" s="142"/>
      <c r="B175" s="143"/>
      <c r="C175" s="138" t="s">
        <v>67</v>
      </c>
      <c r="D175" s="119"/>
      <c r="E175" s="120" t="s">
        <v>28</v>
      </c>
      <c r="F175" s="144" t="s">
        <v>28</v>
      </c>
      <c r="G175" s="130">
        <v>1452723116.0774872</v>
      </c>
      <c r="H175" s="130">
        <v>1462805582.5528686</v>
      </c>
      <c r="I175" s="131" t="s">
        <v>28</v>
      </c>
      <c r="J175" s="255"/>
      <c r="K175" s="132">
        <v>3239182972</v>
      </c>
      <c r="L175" s="132"/>
      <c r="M175" s="132"/>
      <c r="N175" s="145"/>
      <c r="O175" s="145"/>
      <c r="P175" s="145"/>
      <c r="Q175" s="300"/>
      <c r="R175" s="145"/>
      <c r="S175" s="132">
        <v>2175077</v>
      </c>
      <c r="T175" s="132">
        <v>92.820868437734035</v>
      </c>
      <c r="U175" s="132">
        <v>4896</v>
      </c>
      <c r="V175" s="132">
        <v>7.1791315622659653</v>
      </c>
      <c r="W175" s="132">
        <v>2179973</v>
      </c>
      <c r="X175" s="133"/>
      <c r="Y175" s="266">
        <v>92.820868437734035</v>
      </c>
      <c r="Z175" s="102" t="e">
        <v>#N/A</v>
      </c>
      <c r="AA175" s="93">
        <v>1</v>
      </c>
      <c r="AB175" s="93">
        <v>0</v>
      </c>
      <c r="AD175" s="211">
        <v>0</v>
      </c>
      <c r="AE175" s="211">
        <v>0</v>
      </c>
      <c r="AF175" s="313"/>
    </row>
    <row r="176" spans="1:44" ht="66" customHeight="1" x14ac:dyDescent="0.25">
      <c r="B176" s="328" t="s">
        <v>335</v>
      </c>
      <c r="C176" s="328"/>
      <c r="D176" s="328"/>
      <c r="E176" s="328"/>
      <c r="F176" s="328"/>
      <c r="G176" s="328"/>
      <c r="H176" s="328"/>
      <c r="I176" s="328"/>
      <c r="J176" s="328"/>
      <c r="K176" s="328"/>
      <c r="L176" s="328"/>
      <c r="M176" s="328"/>
      <c r="N176" s="328"/>
      <c r="O176" s="328"/>
      <c r="P176" s="328"/>
      <c r="Q176" s="328"/>
      <c r="R176" s="328"/>
      <c r="S176" s="328"/>
      <c r="T176" s="328"/>
      <c r="U176" s="328"/>
      <c r="V176" s="328"/>
      <c r="W176" s="328"/>
      <c r="AD176" s="211">
        <v>1</v>
      </c>
      <c r="AE176" s="211">
        <v>1</v>
      </c>
    </row>
  </sheetData>
  <sortState ref="B1:AA120">
    <sortCondition descending="1" ref="C54:C108"/>
  </sortState>
  <mergeCells count="23">
    <mergeCell ref="B1:I1"/>
    <mergeCell ref="B3:B4"/>
    <mergeCell ref="C3:C4"/>
    <mergeCell ref="D3:D4"/>
    <mergeCell ref="F3:F4"/>
    <mergeCell ref="I3:I4"/>
    <mergeCell ref="E3:E4"/>
    <mergeCell ref="A3:A4"/>
    <mergeCell ref="B176:W176"/>
    <mergeCell ref="U3:U4"/>
    <mergeCell ref="V3:V4"/>
    <mergeCell ref="W3:W4"/>
    <mergeCell ref="P3:P4"/>
    <mergeCell ref="Q3:Q4"/>
    <mergeCell ref="S3:S4"/>
    <mergeCell ref="T3:T4"/>
    <mergeCell ref="R3:R4"/>
    <mergeCell ref="J3:J4"/>
    <mergeCell ref="K3:K4"/>
    <mergeCell ref="L3:L4"/>
    <mergeCell ref="M3:M4"/>
    <mergeCell ref="N3:N4"/>
    <mergeCell ref="O3:O4"/>
  </mergeCells>
  <printOptions horizontalCentered="1" verticalCentered="1"/>
  <pageMargins left="0" right="0" top="0" bottom="0" header="0" footer="0"/>
  <pageSetup scale="17" orientation="landscape" r:id="rId1"/>
  <rowBreaks count="1" manualBreakCount="1">
    <brk id="72" min="1" max="43" man="1"/>
  </rowBreaks>
  <colBreaks count="1" manualBreakCount="1">
    <brk id="2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8"/>
  <sheetViews>
    <sheetView rightToLeft="1" view="pageBreakPreview" topLeftCell="B55" zoomScaleNormal="83" zoomScaleSheetLayoutView="100" workbookViewId="0">
      <selection activeCell="B55" sqref="A1:XFD1048576"/>
    </sheetView>
  </sheetViews>
  <sheetFormatPr defaultColWidth="9.140625" defaultRowHeight="18" x14ac:dyDescent="0.45"/>
  <cols>
    <col min="1" max="1" width="4" style="284" hidden="1" customWidth="1"/>
    <col min="2" max="2" width="5.5703125" style="77" bestFit="1" customWidth="1"/>
    <col min="3" max="3" width="31.42578125" style="20" bestFit="1" customWidth="1"/>
    <col min="4" max="4" width="23.7109375" style="78" customWidth="1"/>
    <col min="5" max="5" width="8.42578125" style="56" customWidth="1"/>
    <col min="6" max="6" width="10.85546875" style="58" customWidth="1"/>
    <col min="7" max="7" width="14.28515625" style="58" customWidth="1"/>
    <col min="8" max="8" width="11.7109375" style="60" customWidth="1"/>
    <col min="9" max="9" width="9" style="60" customWidth="1"/>
    <col min="10" max="10" width="11.5703125" style="106" hidden="1" customWidth="1"/>
    <col min="11" max="11" width="13.28515625" style="106" hidden="1" customWidth="1"/>
    <col min="12" max="12" width="11.5703125" style="106" hidden="1" customWidth="1"/>
    <col min="13" max="13" width="6.5703125" style="106" hidden="1" customWidth="1"/>
    <col min="14" max="14" width="9" style="106" hidden="1" customWidth="1"/>
    <col min="15" max="15" width="7.5703125" style="312" hidden="1" customWidth="1"/>
    <col min="16" max="17" width="9" style="1" customWidth="1"/>
    <col min="18" max="16384" width="9.140625" style="71"/>
  </cols>
  <sheetData>
    <row r="1" spans="1:17" ht="24" x14ac:dyDescent="0.45">
      <c r="C1" s="340" t="s">
        <v>272</v>
      </c>
      <c r="D1" s="340"/>
      <c r="E1" s="265" t="s">
        <v>373</v>
      </c>
      <c r="F1" s="265" t="s">
        <v>351</v>
      </c>
      <c r="G1" s="178"/>
      <c r="J1" s="276"/>
      <c r="K1" s="276"/>
      <c r="L1" s="276"/>
      <c r="M1" s="276"/>
      <c r="N1" s="276"/>
      <c r="O1" s="307"/>
      <c r="P1"/>
      <c r="Q1"/>
    </row>
    <row r="2" spans="1:17" ht="21" x14ac:dyDescent="0.25">
      <c r="A2" s="341" t="s">
        <v>181</v>
      </c>
      <c r="B2" s="342" t="s">
        <v>60</v>
      </c>
      <c r="C2" s="347" t="s">
        <v>61</v>
      </c>
      <c r="D2" s="343" t="s">
        <v>316</v>
      </c>
      <c r="E2" s="348" t="s">
        <v>63</v>
      </c>
      <c r="F2" s="348"/>
      <c r="G2" s="348"/>
      <c r="H2" s="348"/>
      <c r="I2" s="348"/>
      <c r="J2" s="277"/>
      <c r="K2" s="277"/>
      <c r="L2" s="277"/>
      <c r="M2" s="277"/>
      <c r="N2" s="277"/>
      <c r="O2" s="308"/>
      <c r="P2"/>
      <c r="Q2"/>
    </row>
    <row r="3" spans="1:17" ht="63" x14ac:dyDescent="0.25">
      <c r="A3" s="341"/>
      <c r="B3" s="342"/>
      <c r="C3" s="347"/>
      <c r="D3" s="343"/>
      <c r="E3" s="262" t="s">
        <v>64</v>
      </c>
      <c r="F3" s="263" t="s">
        <v>252</v>
      </c>
      <c r="G3" s="263" t="s">
        <v>285</v>
      </c>
      <c r="H3" s="264" t="s">
        <v>65</v>
      </c>
      <c r="I3" s="264" t="s">
        <v>66</v>
      </c>
      <c r="J3" s="279" t="s">
        <v>64</v>
      </c>
      <c r="K3" s="280" t="s">
        <v>252</v>
      </c>
      <c r="L3" s="279" t="s">
        <v>285</v>
      </c>
      <c r="M3" s="281" t="s">
        <v>65</v>
      </c>
      <c r="N3" s="281" t="s">
        <v>66</v>
      </c>
      <c r="O3" s="309" t="s">
        <v>28</v>
      </c>
      <c r="P3"/>
      <c r="Q3"/>
    </row>
    <row r="4" spans="1:17" x14ac:dyDescent="0.25">
      <c r="A4" s="285">
        <v>2</v>
      </c>
      <c r="B4" s="273">
        <v>1</v>
      </c>
      <c r="C4" s="228" t="s">
        <v>380</v>
      </c>
      <c r="D4" s="229">
        <v>2315793.6896779998</v>
      </c>
      <c r="E4" s="230">
        <v>31</v>
      </c>
      <c r="F4" s="230">
        <v>64</v>
      </c>
      <c r="G4" s="230">
        <v>2</v>
      </c>
      <c r="H4" s="230">
        <v>0</v>
      </c>
      <c r="I4" s="230">
        <v>3</v>
      </c>
      <c r="J4" s="272">
        <v>4.9651615408781137E-2</v>
      </c>
      <c r="K4" s="272">
        <v>0.10250656084393525</v>
      </c>
      <c r="L4" s="272">
        <v>3.2033300263729766E-3</v>
      </c>
      <c r="M4" s="272">
        <v>0</v>
      </c>
      <c r="N4" s="272">
        <v>4.8049950395594645E-3</v>
      </c>
      <c r="O4" s="310">
        <v>100</v>
      </c>
      <c r="P4"/>
      <c r="Q4"/>
    </row>
    <row r="5" spans="1:17" x14ac:dyDescent="0.25">
      <c r="A5" s="285">
        <v>246</v>
      </c>
      <c r="B5" s="268">
        <v>2</v>
      </c>
      <c r="C5" s="107" t="s">
        <v>436</v>
      </c>
      <c r="D5" s="108">
        <v>171315.66753999999</v>
      </c>
      <c r="E5" s="109">
        <v>24.404727937555283</v>
      </c>
      <c r="F5" s="109">
        <v>63.945540598049213</v>
      </c>
      <c r="G5" s="109">
        <v>6.9076344518293951</v>
      </c>
      <c r="H5" s="109">
        <v>0</v>
      </c>
      <c r="I5" s="109">
        <v>4.7420970125661146</v>
      </c>
      <c r="J5" s="272">
        <v>2.8916310275371765E-3</v>
      </c>
      <c r="K5" s="272">
        <v>7.5766839007212526E-3</v>
      </c>
      <c r="L5" s="272">
        <v>8.1846149479327258E-4</v>
      </c>
      <c r="M5" s="272">
        <v>0</v>
      </c>
      <c r="N5" s="272">
        <v>5.6187452251930958E-4</v>
      </c>
      <c r="O5" s="310">
        <v>100.00000000000001</v>
      </c>
      <c r="P5"/>
      <c r="Q5"/>
    </row>
    <row r="6" spans="1:17" x14ac:dyDescent="0.25">
      <c r="A6" s="285">
        <v>16</v>
      </c>
      <c r="B6" s="273">
        <v>3</v>
      </c>
      <c r="C6" s="228" t="s">
        <v>384</v>
      </c>
      <c r="D6" s="229">
        <v>9788277.4006140009</v>
      </c>
      <c r="E6" s="230">
        <v>19.716617417411285</v>
      </c>
      <c r="F6" s="230">
        <v>15.253346419271296</v>
      </c>
      <c r="G6" s="230">
        <v>61.82460813166044</v>
      </c>
      <c r="H6" s="230">
        <v>5.0430267567371976E-4</v>
      </c>
      <c r="I6" s="230">
        <v>3.2049237289812988</v>
      </c>
      <c r="J6" s="272">
        <v>0.13347824904740965</v>
      </c>
      <c r="K6" s="272">
        <v>0.10326264029244554</v>
      </c>
      <c r="L6" s="272">
        <v>0.41854240343320342</v>
      </c>
      <c r="M6" s="272">
        <v>3.4140459650755757E-6</v>
      </c>
      <c r="N6" s="272">
        <v>2.1696805218584265E-2</v>
      </c>
      <c r="O6" s="310">
        <v>100</v>
      </c>
      <c r="P6"/>
      <c r="Q6"/>
    </row>
    <row r="7" spans="1:17" x14ac:dyDescent="0.25">
      <c r="A7" s="285">
        <v>235</v>
      </c>
      <c r="B7" s="268">
        <v>4</v>
      </c>
      <c r="C7" s="107" t="s">
        <v>432</v>
      </c>
      <c r="D7" s="108">
        <v>510152.86910900002</v>
      </c>
      <c r="E7" s="109">
        <v>17.292730866426492</v>
      </c>
      <c r="F7" s="109">
        <v>0.35207095732766014</v>
      </c>
      <c r="G7" s="109">
        <v>79.704911003479623</v>
      </c>
      <c r="H7" s="109">
        <v>0</v>
      </c>
      <c r="I7" s="109">
        <v>2.6502871727662223</v>
      </c>
      <c r="J7" s="272">
        <v>6.1014876796550493E-3</v>
      </c>
      <c r="K7" s="272">
        <v>1.2422309842742549E-4</v>
      </c>
      <c r="L7" s="272">
        <v>2.8122714466106178E-2</v>
      </c>
      <c r="M7" s="272">
        <v>0</v>
      </c>
      <c r="N7" s="272">
        <v>9.3511514503333965E-4</v>
      </c>
      <c r="O7" s="310">
        <v>100</v>
      </c>
      <c r="P7"/>
      <c r="Q7"/>
    </row>
    <row r="8" spans="1:17" x14ac:dyDescent="0.25">
      <c r="A8" s="285">
        <v>250</v>
      </c>
      <c r="B8" s="273">
        <v>5</v>
      </c>
      <c r="C8" s="228" t="s">
        <v>440</v>
      </c>
      <c r="D8" s="229">
        <v>2612040.7170250001</v>
      </c>
      <c r="E8" s="230">
        <v>16.737445792955221</v>
      </c>
      <c r="F8" s="230">
        <v>36.256284228389831</v>
      </c>
      <c r="G8" s="230">
        <v>40.053245104848031</v>
      </c>
      <c r="H8" s="230">
        <v>7.8651156307275941E-3</v>
      </c>
      <c r="I8" s="230">
        <v>6.9451597581761924</v>
      </c>
      <c r="J8" s="272">
        <v>3.0237156572549429E-2</v>
      </c>
      <c r="K8" s="272">
        <v>6.5499058608697883E-2</v>
      </c>
      <c r="L8" s="272">
        <v>7.2358486381699796E-2</v>
      </c>
      <c r="M8" s="272">
        <v>1.4208782853093025E-5</v>
      </c>
      <c r="N8" s="272">
        <v>1.2546829762862187E-2</v>
      </c>
      <c r="O8" s="310">
        <v>99.999999999999986</v>
      </c>
      <c r="P8"/>
      <c r="Q8"/>
    </row>
    <row r="9" spans="1:17" x14ac:dyDescent="0.25">
      <c r="A9" s="285">
        <v>243</v>
      </c>
      <c r="B9" s="268">
        <v>6</v>
      </c>
      <c r="C9" s="107" t="s">
        <v>435</v>
      </c>
      <c r="D9" s="108">
        <v>3561994.85</v>
      </c>
      <c r="E9" s="109">
        <v>14.55</v>
      </c>
      <c r="F9" s="109">
        <v>71.05</v>
      </c>
      <c r="G9" s="109">
        <v>12.5543</v>
      </c>
      <c r="H9" s="109">
        <v>0</v>
      </c>
      <c r="I9" s="109">
        <v>1.85</v>
      </c>
      <c r="J9" s="272">
        <v>3.5844960264873993E-2</v>
      </c>
      <c r="K9" s="272">
        <v>0.17503673036558742</v>
      </c>
      <c r="L9" s="272">
        <v>3.0928411316378527E-2</v>
      </c>
      <c r="M9" s="272">
        <v>0</v>
      </c>
      <c r="N9" s="272">
        <v>4.5576066316162815E-3</v>
      </c>
      <c r="O9" s="310">
        <v>100.00429999999999</v>
      </c>
      <c r="P9"/>
      <c r="Q9"/>
    </row>
    <row r="10" spans="1:17" x14ac:dyDescent="0.25">
      <c r="A10" s="285">
        <v>247</v>
      </c>
      <c r="B10" s="273">
        <v>7</v>
      </c>
      <c r="C10" s="228" t="s">
        <v>437</v>
      </c>
      <c r="D10" s="229">
        <v>2377622.022022</v>
      </c>
      <c r="E10" s="230">
        <v>14.346982531546033</v>
      </c>
      <c r="F10" s="230">
        <v>48.811531189805358</v>
      </c>
      <c r="G10" s="230">
        <v>35.023164894777274</v>
      </c>
      <c r="H10" s="230">
        <v>0</v>
      </c>
      <c r="I10" s="230">
        <v>1.8183213838713315</v>
      </c>
      <c r="J10" s="272">
        <v>2.3592567534421433E-2</v>
      </c>
      <c r="K10" s="272">
        <v>8.0267006913955288E-2</v>
      </c>
      <c r="L10" s="272">
        <v>5.7593043082918571E-2</v>
      </c>
      <c r="M10" s="272">
        <v>0</v>
      </c>
      <c r="N10" s="272">
        <v>2.9900970433288901E-3</v>
      </c>
      <c r="O10" s="310">
        <v>100</v>
      </c>
      <c r="P10"/>
      <c r="Q10"/>
    </row>
    <row r="11" spans="1:17" x14ac:dyDescent="0.25">
      <c r="A11" s="285">
        <v>259</v>
      </c>
      <c r="B11" s="268">
        <v>8</v>
      </c>
      <c r="C11" s="107" t="s">
        <v>443</v>
      </c>
      <c r="D11" s="108">
        <v>230247.383803</v>
      </c>
      <c r="E11" s="109">
        <v>13.482730284229355</v>
      </c>
      <c r="F11" s="109">
        <v>85.134205618669128</v>
      </c>
      <c r="G11" s="109">
        <v>0.43725410733584208</v>
      </c>
      <c r="H11" s="109">
        <v>7.543028483322038E-3</v>
      </c>
      <c r="I11" s="109">
        <v>0.93826696128234754</v>
      </c>
      <c r="J11" s="272">
        <v>2.1470609524762763E-3</v>
      </c>
      <c r="K11" s="272">
        <v>1.3557219105520265E-2</v>
      </c>
      <c r="L11" s="272">
        <v>6.9630646047171715E-5</v>
      </c>
      <c r="M11" s="272">
        <v>1.2011915671783973E-6</v>
      </c>
      <c r="N11" s="272">
        <v>1.4941457057286554E-4</v>
      </c>
      <c r="O11" s="310">
        <v>100.00000000000001</v>
      </c>
      <c r="P11"/>
      <c r="Q11"/>
    </row>
    <row r="12" spans="1:17" x14ac:dyDescent="0.25">
      <c r="A12" s="285">
        <v>197</v>
      </c>
      <c r="B12" s="273">
        <v>9</v>
      </c>
      <c r="C12" s="228" t="s">
        <v>413</v>
      </c>
      <c r="D12" s="229">
        <v>55325.893623999997</v>
      </c>
      <c r="E12" s="230">
        <v>13.480512861513175</v>
      </c>
      <c r="F12" s="230">
        <v>36.024271449217714</v>
      </c>
      <c r="G12" s="230">
        <v>49.034292672269743</v>
      </c>
      <c r="H12" s="230">
        <v>5.1433912784395498E-2</v>
      </c>
      <c r="I12" s="230">
        <v>1.4094891042149775</v>
      </c>
      <c r="J12" s="272">
        <v>5.1583009347563413E-4</v>
      </c>
      <c r="K12" s="272">
        <v>1.3784641207601454E-3</v>
      </c>
      <c r="L12" s="272">
        <v>1.8762909121106946E-3</v>
      </c>
      <c r="M12" s="272">
        <v>1.9681120675414901E-6</v>
      </c>
      <c r="N12" s="272">
        <v>5.3933919565912437E-5</v>
      </c>
      <c r="O12" s="310">
        <v>100</v>
      </c>
      <c r="P12"/>
      <c r="Q12"/>
    </row>
    <row r="13" spans="1:17" x14ac:dyDescent="0.25">
      <c r="A13" s="285">
        <v>227</v>
      </c>
      <c r="B13" s="268">
        <v>10</v>
      </c>
      <c r="C13" s="107" t="s">
        <v>429</v>
      </c>
      <c r="D13" s="108">
        <v>90736.965790000002</v>
      </c>
      <c r="E13" s="109">
        <v>13.02509637687424</v>
      </c>
      <c r="F13" s="109">
        <v>60.98496761165412</v>
      </c>
      <c r="G13" s="109">
        <v>22.577642671586258</v>
      </c>
      <c r="H13" s="109">
        <v>6.4469602492536965E-3</v>
      </c>
      <c r="I13" s="109">
        <v>3.4058463796361265</v>
      </c>
      <c r="J13" s="272">
        <v>8.1740449337464158E-4</v>
      </c>
      <c r="K13" s="272">
        <v>3.827179861991617E-3</v>
      </c>
      <c r="L13" s="272">
        <v>1.4168852218497364E-3</v>
      </c>
      <c r="M13" s="272">
        <v>4.0458620219532769E-7</v>
      </c>
      <c r="N13" s="272">
        <v>2.1373769943085964E-4</v>
      </c>
      <c r="O13" s="310">
        <v>100</v>
      </c>
      <c r="P13"/>
      <c r="Q13"/>
    </row>
    <row r="14" spans="1:17" x14ac:dyDescent="0.25">
      <c r="A14" s="285">
        <v>241</v>
      </c>
      <c r="B14" s="273">
        <v>11</v>
      </c>
      <c r="C14" s="228" t="s">
        <v>434</v>
      </c>
      <c r="D14" s="229">
        <v>990848.17203899997</v>
      </c>
      <c r="E14" s="230">
        <v>12.631883479480246</v>
      </c>
      <c r="F14" s="230">
        <v>22.474228581591074</v>
      </c>
      <c r="G14" s="230">
        <v>62.579832824618975</v>
      </c>
      <c r="H14" s="230">
        <v>4.9895071133621346E-3</v>
      </c>
      <c r="I14" s="230">
        <v>2.3090656071963376</v>
      </c>
      <c r="J14" s="272">
        <v>8.6565939385896146E-3</v>
      </c>
      <c r="K14" s="272">
        <v>1.5401525135179903E-2</v>
      </c>
      <c r="L14" s="272">
        <v>4.2885782028274227E-2</v>
      </c>
      <c r="M14" s="272">
        <v>3.4192950801235236E-6</v>
      </c>
      <c r="N14" s="272">
        <v>1.5823961146832889E-3</v>
      </c>
      <c r="O14" s="310">
        <v>100</v>
      </c>
      <c r="P14"/>
      <c r="Q14"/>
    </row>
    <row r="15" spans="1:17" x14ac:dyDescent="0.25">
      <c r="A15" s="285">
        <v>215</v>
      </c>
      <c r="B15" s="268">
        <v>12</v>
      </c>
      <c r="C15" s="107" t="s">
        <v>421</v>
      </c>
      <c r="D15" s="108">
        <v>55589.871658999997</v>
      </c>
      <c r="E15" s="109">
        <v>12</v>
      </c>
      <c r="F15" s="109">
        <v>86</v>
      </c>
      <c r="G15" s="109">
        <v>0</v>
      </c>
      <c r="H15" s="109">
        <v>0</v>
      </c>
      <c r="I15" s="109">
        <v>2</v>
      </c>
      <c r="J15" s="272">
        <v>4.6136935040769114E-4</v>
      </c>
      <c r="K15" s="272">
        <v>3.3064803445884529E-3</v>
      </c>
      <c r="L15" s="272">
        <v>0</v>
      </c>
      <c r="M15" s="272">
        <v>0</v>
      </c>
      <c r="N15" s="272">
        <v>7.6894891734615185E-5</v>
      </c>
      <c r="O15" s="310">
        <v>100</v>
      </c>
      <c r="P15"/>
      <c r="Q15"/>
    </row>
    <row r="16" spans="1:17" x14ac:dyDescent="0.25">
      <c r="A16" s="285">
        <v>224</v>
      </c>
      <c r="B16" s="273">
        <v>13</v>
      </c>
      <c r="C16" s="228" t="s">
        <v>427</v>
      </c>
      <c r="D16" s="229">
        <v>5436360.0286180004</v>
      </c>
      <c r="E16" s="230">
        <v>11.174427238404528</v>
      </c>
      <c r="F16" s="230">
        <v>28.877713433580176</v>
      </c>
      <c r="G16" s="230">
        <v>57.712640547672663</v>
      </c>
      <c r="H16" s="230">
        <v>0</v>
      </c>
      <c r="I16" s="230">
        <v>2.2352187803426284</v>
      </c>
      <c r="J16" s="272">
        <v>4.201509069404101E-2</v>
      </c>
      <c r="K16" s="272">
        <v>0.1085782495212373</v>
      </c>
      <c r="L16" s="272">
        <v>0.21699562537482375</v>
      </c>
      <c r="M16" s="272">
        <v>0</v>
      </c>
      <c r="N16" s="272">
        <v>8.404271447073116E-3</v>
      </c>
      <c r="O16" s="310">
        <v>100</v>
      </c>
      <c r="P16"/>
      <c r="Q16"/>
    </row>
    <row r="17" spans="1:17" x14ac:dyDescent="0.25">
      <c r="A17" s="285">
        <v>136</v>
      </c>
      <c r="B17" s="268">
        <v>14</v>
      </c>
      <c r="C17" s="107" t="s">
        <v>400</v>
      </c>
      <c r="D17" s="108">
        <v>4680929.0040180003</v>
      </c>
      <c r="E17" s="109">
        <v>10.367683247348513</v>
      </c>
      <c r="F17" s="109">
        <v>20.782382724926968</v>
      </c>
      <c r="G17" s="109">
        <v>64.481696246892071</v>
      </c>
      <c r="H17" s="109">
        <v>0</v>
      </c>
      <c r="I17" s="109">
        <v>4.3682377808324446</v>
      </c>
      <c r="J17" s="272">
        <v>3.3564918512225456E-2</v>
      </c>
      <c r="K17" s="272">
        <v>6.7282050001908886E-2</v>
      </c>
      <c r="L17" s="272">
        <v>0.20875665550551245</v>
      </c>
      <c r="M17" s="272">
        <v>0</v>
      </c>
      <c r="N17" s="272">
        <v>1.4141977687557422E-2</v>
      </c>
      <c r="O17" s="310">
        <v>100</v>
      </c>
      <c r="P17"/>
      <c r="Q17"/>
    </row>
    <row r="18" spans="1:17" x14ac:dyDescent="0.25">
      <c r="A18" s="285">
        <v>201</v>
      </c>
      <c r="B18" s="273">
        <v>15</v>
      </c>
      <c r="C18" s="228" t="s">
        <v>414</v>
      </c>
      <c r="D18" s="229">
        <v>486228.37902499997</v>
      </c>
      <c r="E18" s="230">
        <v>10.105983416122985</v>
      </c>
      <c r="F18" s="230">
        <v>25.112677611380992</v>
      </c>
      <c r="G18" s="230">
        <v>62.167594249422528</v>
      </c>
      <c r="H18" s="230">
        <v>8.5218196344119795E-3</v>
      </c>
      <c r="I18" s="230">
        <v>2.6052229034390777</v>
      </c>
      <c r="J18" s="272">
        <v>3.3985268632552006E-3</v>
      </c>
      <c r="K18" s="272">
        <v>8.4451068200236123E-3</v>
      </c>
      <c r="L18" s="272">
        <v>2.090625230430725E-2</v>
      </c>
      <c r="M18" s="272">
        <v>2.8657906666618537E-6</v>
      </c>
      <c r="N18" s="272">
        <v>8.7610672386221808E-4</v>
      </c>
      <c r="O18" s="310">
        <v>100</v>
      </c>
      <c r="P18"/>
      <c r="Q18"/>
    </row>
    <row r="19" spans="1:17" x14ac:dyDescent="0.25">
      <c r="A19" s="285">
        <v>212</v>
      </c>
      <c r="B19" s="268">
        <v>16</v>
      </c>
      <c r="C19" s="107" t="s">
        <v>420</v>
      </c>
      <c r="D19" s="108">
        <v>247912.51528399999</v>
      </c>
      <c r="E19" s="109">
        <v>9.3628058861297614</v>
      </c>
      <c r="F19" s="109">
        <v>84.333466852454166</v>
      </c>
      <c r="G19" s="109">
        <v>3.2883081362682289</v>
      </c>
      <c r="H19" s="109">
        <v>0.79060717942626613</v>
      </c>
      <c r="I19" s="109">
        <v>2.2248119457215783</v>
      </c>
      <c r="J19" s="272">
        <v>1.6053742545951277E-3</v>
      </c>
      <c r="K19" s="272">
        <v>1.44600644435282E-2</v>
      </c>
      <c r="L19" s="272">
        <v>5.6382299145612538E-4</v>
      </c>
      <c r="M19" s="272">
        <v>1.3555983396272751E-4</v>
      </c>
      <c r="N19" s="272">
        <v>3.8147280445792784E-4</v>
      </c>
      <c r="O19" s="310">
        <v>100</v>
      </c>
      <c r="P19"/>
      <c r="Q19"/>
    </row>
    <row r="20" spans="1:17" x14ac:dyDescent="0.25">
      <c r="A20" s="285">
        <v>230</v>
      </c>
      <c r="B20" s="273">
        <v>17</v>
      </c>
      <c r="C20" s="228" t="s">
        <v>430</v>
      </c>
      <c r="D20" s="229">
        <v>25142.351714</v>
      </c>
      <c r="E20" s="230">
        <v>9.0762749134151157</v>
      </c>
      <c r="F20" s="230">
        <v>87.775491966292876</v>
      </c>
      <c r="G20" s="230">
        <v>1.365649895165054</v>
      </c>
      <c r="H20" s="230">
        <v>1.5123480023830209E-2</v>
      </c>
      <c r="I20" s="230">
        <v>1.7674597451031309</v>
      </c>
      <c r="J20" s="272">
        <v>1.5782847565478644E-4</v>
      </c>
      <c r="K20" s="272">
        <v>1.5263389693510655E-3</v>
      </c>
      <c r="L20" s="272">
        <v>2.3747456229366136E-5</v>
      </c>
      <c r="M20" s="272">
        <v>2.6298407898914269E-7</v>
      </c>
      <c r="N20" s="272">
        <v>3.0734577787911273E-5</v>
      </c>
      <c r="O20" s="310">
        <v>100</v>
      </c>
      <c r="P20"/>
      <c r="Q20"/>
    </row>
    <row r="21" spans="1:17" x14ac:dyDescent="0.25">
      <c r="A21" s="285">
        <v>121</v>
      </c>
      <c r="B21" s="268">
        <v>18</v>
      </c>
      <c r="C21" s="107" t="s">
        <v>396</v>
      </c>
      <c r="D21" s="108">
        <v>37553203</v>
      </c>
      <c r="E21" s="109">
        <v>8.8800000000000008</v>
      </c>
      <c r="F21" s="109">
        <v>29.68</v>
      </c>
      <c r="G21" s="109">
        <v>59.303400000000003</v>
      </c>
      <c r="H21" s="109">
        <v>1.1000000000000001E-3</v>
      </c>
      <c r="I21" s="109">
        <v>2.14</v>
      </c>
      <c r="J21" s="272">
        <v>0.23063848330659875</v>
      </c>
      <c r="K21" s="272">
        <v>0.77087276852926245</v>
      </c>
      <c r="L21" s="272">
        <v>1.5402754764554671</v>
      </c>
      <c r="M21" s="272">
        <v>2.8570082391583179E-5</v>
      </c>
      <c r="N21" s="272">
        <v>5.5581796652716363E-2</v>
      </c>
      <c r="O21" s="310">
        <v>100.00450000000001</v>
      </c>
      <c r="P21"/>
      <c r="Q21"/>
    </row>
    <row r="22" spans="1:17" x14ac:dyDescent="0.25">
      <c r="A22" s="285">
        <v>218</v>
      </c>
      <c r="B22" s="273">
        <v>19</v>
      </c>
      <c r="C22" s="228" t="s">
        <v>423</v>
      </c>
      <c r="D22" s="229">
        <v>8856935.4834589995</v>
      </c>
      <c r="E22" s="230">
        <v>8.77</v>
      </c>
      <c r="F22" s="230">
        <v>66.41</v>
      </c>
      <c r="G22" s="230">
        <v>22.57</v>
      </c>
      <c r="H22" s="230">
        <v>0.06</v>
      </c>
      <c r="I22" s="230">
        <v>2.19</v>
      </c>
      <c r="J22" s="272">
        <v>5.3722337053365175E-2</v>
      </c>
      <c r="K22" s="272">
        <v>0.40680734363899446</v>
      </c>
      <c r="L22" s="272">
        <v>0.13825691531293638</v>
      </c>
      <c r="M22" s="272">
        <v>3.6754164460683133E-4</v>
      </c>
      <c r="N22" s="272">
        <v>1.3415270028149344E-2</v>
      </c>
      <c r="O22" s="310">
        <v>100</v>
      </c>
      <c r="P22"/>
      <c r="Q22"/>
    </row>
    <row r="23" spans="1:17" x14ac:dyDescent="0.25">
      <c r="A23" s="285">
        <v>220</v>
      </c>
      <c r="B23" s="268">
        <v>20</v>
      </c>
      <c r="C23" s="107" t="s">
        <v>424</v>
      </c>
      <c r="D23" s="108">
        <v>468116</v>
      </c>
      <c r="E23" s="109">
        <v>8.6300000000000008</v>
      </c>
      <c r="F23" s="109">
        <v>75.33</v>
      </c>
      <c r="G23" s="109">
        <v>15.2994</v>
      </c>
      <c r="H23" s="109">
        <v>5.1000000000000004E-3</v>
      </c>
      <c r="I23" s="109">
        <v>0.74</v>
      </c>
      <c r="J23" s="272">
        <v>2.7940624182153317E-3</v>
      </c>
      <c r="K23" s="272">
        <v>2.4388959671397557E-2</v>
      </c>
      <c r="L23" s="272">
        <v>4.9533578865867487E-3</v>
      </c>
      <c r="M23" s="272">
        <v>1.6511840478445181E-6</v>
      </c>
      <c r="N23" s="272">
        <v>2.3958356772645949E-4</v>
      </c>
      <c r="O23" s="310">
        <v>100.00449999999999</v>
      </c>
      <c r="P23"/>
      <c r="Q23"/>
    </row>
    <row r="24" spans="1:17" x14ac:dyDescent="0.25">
      <c r="A24" s="285">
        <v>242</v>
      </c>
      <c r="B24" s="273">
        <v>21</v>
      </c>
      <c r="C24" s="228" t="s">
        <v>433</v>
      </c>
      <c r="D24" s="229">
        <v>84947.511455</v>
      </c>
      <c r="E24" s="230">
        <v>8.5964247861826237</v>
      </c>
      <c r="F24" s="230">
        <v>34.726991208423172</v>
      </c>
      <c r="G24" s="230">
        <v>54.971742313465555</v>
      </c>
      <c r="H24" s="230">
        <v>5.3691843682106354E-2</v>
      </c>
      <c r="I24" s="230">
        <v>1.6511498482465397</v>
      </c>
      <c r="J24" s="272">
        <v>5.0505694932302192E-4</v>
      </c>
      <c r="K24" s="272">
        <v>2.0402793806891576E-3</v>
      </c>
      <c r="L24" s="272">
        <v>3.2296985272803353E-3</v>
      </c>
      <c r="M24" s="272">
        <v>3.1545019526257176E-6</v>
      </c>
      <c r="N24" s="272">
        <v>9.7008317524160546E-5</v>
      </c>
      <c r="O24" s="310">
        <v>99.999999999999986</v>
      </c>
      <c r="P24"/>
      <c r="Q24"/>
    </row>
    <row r="25" spans="1:17" x14ac:dyDescent="0.25">
      <c r="A25" s="285">
        <v>248</v>
      </c>
      <c r="B25" s="268">
        <v>22</v>
      </c>
      <c r="C25" s="107" t="s">
        <v>439</v>
      </c>
      <c r="D25" s="108">
        <v>4142960.9631159999</v>
      </c>
      <c r="E25" s="109">
        <v>7.8775028432662388</v>
      </c>
      <c r="F25" s="109">
        <v>79.967407729285782</v>
      </c>
      <c r="G25" s="109">
        <v>11.385813374133196</v>
      </c>
      <c r="H25" s="109">
        <v>0</v>
      </c>
      <c r="I25" s="109">
        <v>0.76927605331478022</v>
      </c>
      <c r="J25" s="272">
        <v>2.2572061898558336E-2</v>
      </c>
      <c r="K25" s="272">
        <v>0.22913724222589735</v>
      </c>
      <c r="L25" s="272">
        <v>3.2624714882337986E-2</v>
      </c>
      <c r="M25" s="272">
        <v>0</v>
      </c>
      <c r="N25" s="272">
        <v>2.2042704443252488E-3</v>
      </c>
      <c r="O25" s="310">
        <v>100</v>
      </c>
      <c r="P25"/>
      <c r="Q25"/>
    </row>
    <row r="26" spans="1:17" x14ac:dyDescent="0.25">
      <c r="A26" s="285">
        <v>42</v>
      </c>
      <c r="B26" s="273">
        <v>23</v>
      </c>
      <c r="C26" s="228" t="s">
        <v>381</v>
      </c>
      <c r="D26" s="229">
        <v>1336924.3596650001</v>
      </c>
      <c r="E26" s="230">
        <v>7.2165984715169396</v>
      </c>
      <c r="F26" s="230">
        <v>49.213250330818461</v>
      </c>
      <c r="G26" s="230">
        <v>40.464743219458974</v>
      </c>
      <c r="H26" s="230">
        <v>6.7128900056229253E-5</v>
      </c>
      <c r="I26" s="230">
        <v>3.1053408493055632</v>
      </c>
      <c r="J26" s="272">
        <v>6.6728475243551175E-3</v>
      </c>
      <c r="K26" s="272">
        <v>4.5505166586667811E-2</v>
      </c>
      <c r="L26" s="272">
        <v>3.7415835546532043E-2</v>
      </c>
      <c r="M26" s="272">
        <v>6.2070921130067195E-8</v>
      </c>
      <c r="N26" s="272">
        <v>2.8713619138369165E-3</v>
      </c>
      <c r="O26" s="310">
        <v>100</v>
      </c>
      <c r="P26"/>
      <c r="Q26"/>
    </row>
    <row r="27" spans="1:17" x14ac:dyDescent="0.25">
      <c r="A27" s="285">
        <v>225</v>
      </c>
      <c r="B27" s="268">
        <v>24</v>
      </c>
      <c r="C27" s="107" t="s">
        <v>428</v>
      </c>
      <c r="D27" s="108">
        <v>344431.878272</v>
      </c>
      <c r="E27" s="109">
        <v>7.0661853109798001</v>
      </c>
      <c r="F27" s="109">
        <v>26.835477356041586</v>
      </c>
      <c r="G27" s="109">
        <v>63.772919583400501</v>
      </c>
      <c r="H27" s="109">
        <v>8.4969448102780263E-3</v>
      </c>
      <c r="I27" s="109">
        <v>2.3169208047678329</v>
      </c>
      <c r="J27" s="272">
        <v>1.6832948138285793E-3</v>
      </c>
      <c r="K27" s="272">
        <v>6.3927024090138828E-3</v>
      </c>
      <c r="L27" s="272">
        <v>1.5191877947305079E-2</v>
      </c>
      <c r="M27" s="272">
        <v>2.0241279421732887E-6</v>
      </c>
      <c r="N27" s="272">
        <v>5.5193298832074467E-4</v>
      </c>
      <c r="O27" s="310">
        <v>99.999999999999986</v>
      </c>
      <c r="P27"/>
      <c r="Q27"/>
    </row>
    <row r="28" spans="1:17" x14ac:dyDescent="0.25">
      <c r="A28" s="285">
        <v>172</v>
      </c>
      <c r="B28" s="273">
        <v>25</v>
      </c>
      <c r="C28" s="228" t="s">
        <v>406</v>
      </c>
      <c r="D28" s="229">
        <v>2220417.7257099999</v>
      </c>
      <c r="E28" s="230">
        <v>7</v>
      </c>
      <c r="F28" s="230">
        <v>86</v>
      </c>
      <c r="G28" s="230">
        <v>5</v>
      </c>
      <c r="H28" s="230">
        <v>2</v>
      </c>
      <c r="I28" s="230">
        <v>0</v>
      </c>
      <c r="J28" s="272">
        <v>1.0749903073171948E-2</v>
      </c>
      <c r="K28" s="272">
        <v>0.13207023775611251</v>
      </c>
      <c r="L28" s="272">
        <v>7.6785021951228201E-3</v>
      </c>
      <c r="M28" s="272">
        <v>3.0714008780491279E-3</v>
      </c>
      <c r="N28" s="272">
        <v>0</v>
      </c>
      <c r="O28" s="310">
        <v>100</v>
      </c>
      <c r="P28"/>
      <c r="Q28"/>
    </row>
    <row r="29" spans="1:17" x14ac:dyDescent="0.25">
      <c r="A29" s="285">
        <v>208</v>
      </c>
      <c r="B29" s="268">
        <v>26</v>
      </c>
      <c r="C29" s="107" t="s">
        <v>417</v>
      </c>
      <c r="D29" s="108">
        <v>79541760</v>
      </c>
      <c r="E29" s="109">
        <v>7</v>
      </c>
      <c r="F29" s="109">
        <v>6</v>
      </c>
      <c r="G29" s="109">
        <v>85</v>
      </c>
      <c r="H29" s="109">
        <v>0</v>
      </c>
      <c r="I29" s="109">
        <v>2</v>
      </c>
      <c r="J29" s="272">
        <v>0.38509249875317486</v>
      </c>
      <c r="K29" s="272">
        <v>0.33007928464557845</v>
      </c>
      <c r="L29" s="272">
        <v>4.6761231991456951</v>
      </c>
      <c r="M29" s="272">
        <v>0</v>
      </c>
      <c r="N29" s="272">
        <v>0.11002642821519282</v>
      </c>
      <c r="O29" s="310">
        <v>100</v>
      </c>
      <c r="P29"/>
      <c r="Q29"/>
    </row>
    <row r="30" spans="1:17" x14ac:dyDescent="0.25">
      <c r="A30" s="285">
        <v>175</v>
      </c>
      <c r="B30" s="273">
        <v>27</v>
      </c>
      <c r="C30" s="228" t="s">
        <v>407</v>
      </c>
      <c r="D30" s="229">
        <v>49287.853338000001</v>
      </c>
      <c r="E30" s="230">
        <v>6.6676225674519873</v>
      </c>
      <c r="F30" s="230">
        <v>67.2634482665256</v>
      </c>
      <c r="G30" s="230">
        <v>21.889093719694351</v>
      </c>
      <c r="H30" s="230">
        <v>4.0256227915012165E-3</v>
      </c>
      <c r="I30" s="230">
        <v>4.1758098235365688</v>
      </c>
      <c r="J30" s="272">
        <v>2.2729125890847299E-4</v>
      </c>
      <c r="K30" s="272">
        <v>2.2929303031719093E-3</v>
      </c>
      <c r="L30" s="272">
        <v>7.4617296008945165E-4</v>
      </c>
      <c r="M30" s="272">
        <v>1.3722865427888386E-7</v>
      </c>
      <c r="N30" s="272">
        <v>1.4234835012814779E-4</v>
      </c>
      <c r="O30" s="310">
        <v>100</v>
      </c>
      <c r="P30"/>
      <c r="Q30"/>
    </row>
    <row r="31" spans="1:17" x14ac:dyDescent="0.25">
      <c r="A31" s="285">
        <v>104</v>
      </c>
      <c r="B31" s="268">
        <v>28</v>
      </c>
      <c r="C31" s="107" t="s">
        <v>386</v>
      </c>
      <c r="D31" s="108">
        <v>303414521.547526</v>
      </c>
      <c r="E31" s="109">
        <v>6.6350555022737563</v>
      </c>
      <c r="F31" s="109">
        <v>14.125724892934199</v>
      </c>
      <c r="G31" s="109">
        <v>77.131301946388618</v>
      </c>
      <c r="H31" s="109">
        <v>0</v>
      </c>
      <c r="I31" s="109">
        <v>2.1079176584034207</v>
      </c>
      <c r="J31" s="272">
        <v>1.3923638697514296</v>
      </c>
      <c r="K31" s="272">
        <v>2.9642779880635386</v>
      </c>
      <c r="L31" s="272">
        <v>16.18597433288036</v>
      </c>
      <c r="M31" s="272">
        <v>0</v>
      </c>
      <c r="N31" s="272">
        <v>0.44234571767578623</v>
      </c>
      <c r="O31" s="310">
        <v>100</v>
      </c>
      <c r="P31"/>
      <c r="Q31"/>
    </row>
    <row r="32" spans="1:17" x14ac:dyDescent="0.25">
      <c r="A32" s="285">
        <v>210</v>
      </c>
      <c r="B32" s="273">
        <v>29</v>
      </c>
      <c r="C32" s="228" t="s">
        <v>418</v>
      </c>
      <c r="D32" s="229">
        <v>25447557.067380998</v>
      </c>
      <c r="E32" s="230">
        <v>6.5222892193168738</v>
      </c>
      <c r="F32" s="230">
        <v>38.392859927168246</v>
      </c>
      <c r="G32" s="230">
        <v>52.404784575779765</v>
      </c>
      <c r="H32" s="230">
        <v>1.167428011226495E-4</v>
      </c>
      <c r="I32" s="230">
        <v>2.6799495349340066</v>
      </c>
      <c r="J32" s="272">
        <v>0.11479367844719744</v>
      </c>
      <c r="K32" s="272">
        <v>0.67572250615547647</v>
      </c>
      <c r="L32" s="272">
        <v>0.92233536223295332</v>
      </c>
      <c r="M32" s="272">
        <v>2.0546981469954143E-6</v>
      </c>
      <c r="N32" s="272">
        <v>4.7167682208387587E-2</v>
      </c>
      <c r="O32" s="310">
        <v>100.00000000000003</v>
      </c>
      <c r="P32"/>
      <c r="Q32"/>
    </row>
    <row r="33" spans="1:17" x14ac:dyDescent="0.25">
      <c r="A33" s="285">
        <v>139</v>
      </c>
      <c r="B33" s="268">
        <v>30</v>
      </c>
      <c r="C33" s="107" t="s">
        <v>402</v>
      </c>
      <c r="D33" s="108">
        <v>25039521.935936999</v>
      </c>
      <c r="E33" s="109">
        <v>6.4091007817285854</v>
      </c>
      <c r="F33" s="109">
        <v>4.691002361546559</v>
      </c>
      <c r="G33" s="109">
        <v>87.196713466481668</v>
      </c>
      <c r="H33" s="109">
        <v>0</v>
      </c>
      <c r="I33" s="109">
        <v>1.7031833902431892</v>
      </c>
      <c r="J33" s="272">
        <v>0.11099283809626979</v>
      </c>
      <c r="K33" s="272">
        <v>8.1238801410129846E-2</v>
      </c>
      <c r="L33" s="272">
        <v>1.5100731022834279</v>
      </c>
      <c r="M33" s="272">
        <v>0</v>
      </c>
      <c r="N33" s="272">
        <v>2.9495738126079567E-2</v>
      </c>
      <c r="O33" s="310">
        <v>100</v>
      </c>
      <c r="P33"/>
      <c r="Q33"/>
    </row>
    <row r="34" spans="1:17" x14ac:dyDescent="0.25">
      <c r="A34" s="285">
        <v>164</v>
      </c>
      <c r="B34" s="273">
        <v>31</v>
      </c>
      <c r="C34" s="228" t="s">
        <v>405</v>
      </c>
      <c r="D34" s="229">
        <v>7551.2376610000001</v>
      </c>
      <c r="E34" s="230">
        <v>6.3073571714349015</v>
      </c>
      <c r="F34" s="230">
        <v>84.109602921652666</v>
      </c>
      <c r="G34" s="230">
        <v>5.323826077483786</v>
      </c>
      <c r="H34" s="230">
        <v>0.10278995731093682</v>
      </c>
      <c r="I34" s="230">
        <v>4.156423872117716</v>
      </c>
      <c r="J34" s="272">
        <v>3.2941046086594544E-5</v>
      </c>
      <c r="K34" s="272">
        <v>4.3927404630187018E-4</v>
      </c>
      <c r="L34" s="272">
        <v>2.7804418777747868E-5</v>
      </c>
      <c r="M34" s="272">
        <v>5.3683478341029965E-7</v>
      </c>
      <c r="N34" s="272">
        <v>2.1707499132430344E-5</v>
      </c>
      <c r="O34" s="310">
        <v>100</v>
      </c>
      <c r="P34"/>
      <c r="Q34"/>
    </row>
    <row r="35" spans="1:17" x14ac:dyDescent="0.25">
      <c r="A35" s="285">
        <v>255</v>
      </c>
      <c r="B35" s="268">
        <v>32</v>
      </c>
      <c r="C35" s="107" t="s">
        <v>442</v>
      </c>
      <c r="D35" s="108">
        <v>2470500.9435379999</v>
      </c>
      <c r="E35" s="109">
        <v>6.2390285662755307</v>
      </c>
      <c r="F35" s="109">
        <v>46.708239373990267</v>
      </c>
      <c r="G35" s="109">
        <v>43.955153632467955</v>
      </c>
      <c r="H35" s="109">
        <v>1.9910620567069695E-3</v>
      </c>
      <c r="I35" s="109">
        <v>3.0955873652095378</v>
      </c>
      <c r="J35" s="272">
        <v>1.0660407863446885E-2</v>
      </c>
      <c r="K35" s="272">
        <v>7.9808719742325271E-2</v>
      </c>
      <c r="L35" s="272">
        <v>7.5104619324142988E-2</v>
      </c>
      <c r="M35" s="272">
        <v>3.4020574486006182E-6</v>
      </c>
      <c r="N35" s="272">
        <v>5.2893208517181857E-3</v>
      </c>
      <c r="O35" s="310">
        <v>99.999999999999986</v>
      </c>
      <c r="P35"/>
      <c r="Q35"/>
    </row>
    <row r="36" spans="1:17" x14ac:dyDescent="0.25">
      <c r="A36" s="285">
        <v>183</v>
      </c>
      <c r="B36" s="273">
        <v>33</v>
      </c>
      <c r="C36" s="228" t="s">
        <v>409</v>
      </c>
      <c r="D36" s="229">
        <v>33867470</v>
      </c>
      <c r="E36" s="230">
        <v>5.96</v>
      </c>
      <c r="F36" s="230">
        <v>49.33</v>
      </c>
      <c r="G36" s="230">
        <v>44.226599999999998</v>
      </c>
      <c r="H36" s="230">
        <v>1E-4</v>
      </c>
      <c r="I36" s="230">
        <v>0.48</v>
      </c>
      <c r="J36" s="272">
        <v>0.13960495638039547</v>
      </c>
      <c r="K36" s="272">
        <v>1.1554886742021657</v>
      </c>
      <c r="L36" s="272">
        <v>1.0359484167538922</v>
      </c>
      <c r="M36" s="272">
        <v>2.3423650399395215E-6</v>
      </c>
      <c r="N36" s="272">
        <v>1.1243352191709702E-2</v>
      </c>
      <c r="O36" s="310">
        <v>99.996700000000004</v>
      </c>
      <c r="P36"/>
      <c r="Q36"/>
    </row>
    <row r="37" spans="1:17" x14ac:dyDescent="0.25">
      <c r="A37" s="285">
        <v>115</v>
      </c>
      <c r="B37" s="268">
        <v>34</v>
      </c>
      <c r="C37" s="107" t="s">
        <v>394</v>
      </c>
      <c r="D37" s="108">
        <v>6821409.8976710001</v>
      </c>
      <c r="E37" s="109">
        <v>5.83769626668483</v>
      </c>
      <c r="F37" s="109">
        <v>68.960470791554968</v>
      </c>
      <c r="G37" s="109">
        <v>24.531035463086802</v>
      </c>
      <c r="H37" s="109">
        <v>0</v>
      </c>
      <c r="I37" s="109">
        <v>0.670797478673405</v>
      </c>
      <c r="J37" s="272">
        <v>2.7541492083139475E-2</v>
      </c>
      <c r="K37" s="272">
        <v>0.3253465363030546</v>
      </c>
      <c r="L37" s="272">
        <v>0.11573423626945524</v>
      </c>
      <c r="M37" s="272">
        <v>0</v>
      </c>
      <c r="N37" s="272">
        <v>3.164735300414172E-3</v>
      </c>
      <c r="O37" s="310">
        <v>100.00000000000001</v>
      </c>
      <c r="P37"/>
      <c r="Q37"/>
    </row>
    <row r="38" spans="1:17" x14ac:dyDescent="0.25">
      <c r="A38" s="285">
        <v>102</v>
      </c>
      <c r="B38" s="273">
        <v>35</v>
      </c>
      <c r="C38" s="228" t="s">
        <v>385</v>
      </c>
      <c r="D38" s="229">
        <v>846211.54650000005</v>
      </c>
      <c r="E38" s="230">
        <v>5.57</v>
      </c>
      <c r="F38" s="230">
        <v>93.33</v>
      </c>
      <c r="G38" s="230">
        <v>0.74739999999999995</v>
      </c>
      <c r="H38" s="230">
        <v>8.9999999999999998E-4</v>
      </c>
      <c r="I38" s="230">
        <v>0.35</v>
      </c>
      <c r="J38" s="272">
        <v>3.2599126625151493E-3</v>
      </c>
      <c r="K38" s="272">
        <v>5.4622558131515057E-2</v>
      </c>
      <c r="L38" s="272">
        <v>4.3742526462546181E-4</v>
      </c>
      <c r="M38" s="272">
        <v>5.2673633685163992E-7</v>
      </c>
      <c r="N38" s="272">
        <v>2.0484190877563774E-4</v>
      </c>
      <c r="O38" s="310">
        <v>99.9983</v>
      </c>
      <c r="P38"/>
      <c r="Q38"/>
    </row>
    <row r="39" spans="1:17" x14ac:dyDescent="0.25">
      <c r="A39" s="285">
        <v>6</v>
      </c>
      <c r="B39" s="268">
        <v>36</v>
      </c>
      <c r="C39" s="107" t="s">
        <v>378</v>
      </c>
      <c r="D39" s="108">
        <v>229848.497875</v>
      </c>
      <c r="E39" s="109">
        <v>5.5381697488051502</v>
      </c>
      <c r="F39" s="109">
        <v>56.438845712988417</v>
      </c>
      <c r="G39" s="109">
        <v>36.640595534793938</v>
      </c>
      <c r="H39" s="109">
        <v>4.019606849505112E-2</v>
      </c>
      <c r="I39" s="109">
        <v>1.3421929349174506</v>
      </c>
      <c r="J39" s="272">
        <v>8.8039943599152871E-4</v>
      </c>
      <c r="K39" s="272">
        <v>8.9720485625143873E-3</v>
      </c>
      <c r="L39" s="272">
        <v>5.8247329183411167E-3</v>
      </c>
      <c r="M39" s="272">
        <v>6.3899442662903009E-6</v>
      </c>
      <c r="N39" s="272">
        <v>2.1336758468771752E-4</v>
      </c>
      <c r="O39" s="310">
        <v>100</v>
      </c>
      <c r="P39"/>
      <c r="Q39"/>
    </row>
    <row r="40" spans="1:17" x14ac:dyDescent="0.25">
      <c r="A40" s="285">
        <v>113</v>
      </c>
      <c r="B40" s="273">
        <v>37</v>
      </c>
      <c r="C40" s="228" t="s">
        <v>392</v>
      </c>
      <c r="D40" s="229">
        <v>34270527.830859996</v>
      </c>
      <c r="E40" s="230">
        <v>5.5322609212139033</v>
      </c>
      <c r="F40" s="230">
        <v>9.9866021164764902</v>
      </c>
      <c r="G40" s="230">
        <v>82.010596232047618</v>
      </c>
      <c r="H40" s="230">
        <v>0</v>
      </c>
      <c r="I40" s="230">
        <v>2.4705407302619942</v>
      </c>
      <c r="J40" s="272">
        <v>0.13112794979235406</v>
      </c>
      <c r="K40" s="272">
        <v>0.23670659782225298</v>
      </c>
      <c r="L40" s="272">
        <v>1.9438492685549831</v>
      </c>
      <c r="M40" s="272">
        <v>0</v>
      </c>
      <c r="N40" s="272">
        <v>5.8557784141294089E-2</v>
      </c>
      <c r="O40" s="310">
        <v>100</v>
      </c>
      <c r="P40"/>
      <c r="Q40"/>
    </row>
    <row r="41" spans="1:17" x14ac:dyDescent="0.25">
      <c r="A41" s="285">
        <v>214</v>
      </c>
      <c r="B41" s="268">
        <v>38</v>
      </c>
      <c r="C41" s="107" t="s">
        <v>419</v>
      </c>
      <c r="D41" s="108">
        <v>35921558.657054998</v>
      </c>
      <c r="E41" s="109">
        <v>5.5</v>
      </c>
      <c r="F41" s="109">
        <v>18.52</v>
      </c>
      <c r="G41" s="109">
        <v>75.177800000000005</v>
      </c>
      <c r="H41" s="109">
        <v>0</v>
      </c>
      <c r="I41" s="109">
        <v>0.8</v>
      </c>
      <c r="J41" s="272">
        <v>0.13664372256957005</v>
      </c>
      <c r="K41" s="272">
        <v>0.46011668036153408</v>
      </c>
      <c r="L41" s="272">
        <v>1.8677408084710225</v>
      </c>
      <c r="M41" s="272">
        <v>0</v>
      </c>
      <c r="N41" s="272">
        <v>1.9875450555573826E-2</v>
      </c>
      <c r="O41" s="310">
        <v>99.997799999999998</v>
      </c>
      <c r="P41"/>
      <c r="Q41"/>
    </row>
    <row r="42" spans="1:17" x14ac:dyDescent="0.25">
      <c r="A42" s="285">
        <v>196</v>
      </c>
      <c r="B42" s="273">
        <v>39</v>
      </c>
      <c r="C42" s="228" t="s">
        <v>412</v>
      </c>
      <c r="D42" s="229">
        <v>24260566.926654</v>
      </c>
      <c r="E42" s="230">
        <v>5.49</v>
      </c>
      <c r="F42" s="230">
        <v>43.61</v>
      </c>
      <c r="G42" s="230">
        <v>50.097099999999998</v>
      </c>
      <c r="H42" s="230">
        <v>3.8E-3</v>
      </c>
      <c r="I42" s="230">
        <v>0.8</v>
      </c>
      <c r="J42" s="272">
        <v>9.2118129863674278E-2</v>
      </c>
      <c r="K42" s="272">
        <v>0.73174346873494256</v>
      </c>
      <c r="L42" s="272">
        <v>0.84059219737586088</v>
      </c>
      <c r="M42" s="272">
        <v>6.3761182783599672E-5</v>
      </c>
      <c r="N42" s="272">
        <v>1.3423406901810458E-2</v>
      </c>
      <c r="O42" s="310">
        <v>100.0009</v>
      </c>
      <c r="P42"/>
      <c r="Q42"/>
    </row>
    <row r="43" spans="1:17" x14ac:dyDescent="0.25">
      <c r="A43" s="285">
        <v>261</v>
      </c>
      <c r="B43" s="268">
        <v>40</v>
      </c>
      <c r="C43" s="107" t="s">
        <v>445</v>
      </c>
      <c r="D43" s="108">
        <v>586712.38</v>
      </c>
      <c r="E43" s="109">
        <v>5.37</v>
      </c>
      <c r="F43" s="109">
        <v>93.54</v>
      </c>
      <c r="G43" s="109">
        <v>0</v>
      </c>
      <c r="H43" s="109">
        <v>1.0068999999999999</v>
      </c>
      <c r="I43" s="109">
        <v>0.08</v>
      </c>
      <c r="J43" s="272">
        <v>2.179070898121676E-3</v>
      </c>
      <c r="K43" s="272">
        <v>3.7957223800801042E-2</v>
      </c>
      <c r="L43" s="272">
        <v>0</v>
      </c>
      <c r="M43" s="272">
        <v>4.0858593804817792E-4</v>
      </c>
      <c r="N43" s="272">
        <v>3.2462881163823848E-5</v>
      </c>
      <c r="O43" s="310">
        <v>99.996900000000011</v>
      </c>
      <c r="P43"/>
      <c r="Q43"/>
    </row>
    <row r="44" spans="1:17" x14ac:dyDescent="0.25">
      <c r="A44" s="285">
        <v>249</v>
      </c>
      <c r="B44" s="273">
        <v>41</v>
      </c>
      <c r="C44" s="228" t="s">
        <v>438</v>
      </c>
      <c r="D44" s="229">
        <v>186797.856333</v>
      </c>
      <c r="E44" s="230">
        <v>5</v>
      </c>
      <c r="F44" s="230">
        <v>58</v>
      </c>
      <c r="G44" s="230">
        <v>37</v>
      </c>
      <c r="H44" s="230">
        <v>0</v>
      </c>
      <c r="I44" s="230">
        <v>0</v>
      </c>
      <c r="J44" s="272">
        <v>6.4597203187906349E-4</v>
      </c>
      <c r="K44" s="272">
        <v>7.4932755697971372E-3</v>
      </c>
      <c r="L44" s="272">
        <v>4.78019303590507E-3</v>
      </c>
      <c r="M44" s="272">
        <v>0</v>
      </c>
      <c r="N44" s="272">
        <v>0</v>
      </c>
      <c r="O44" s="310">
        <v>100</v>
      </c>
      <c r="P44"/>
      <c r="Q44"/>
    </row>
    <row r="45" spans="1:17" x14ac:dyDescent="0.25">
      <c r="A45" s="285">
        <v>114</v>
      </c>
      <c r="B45" s="268">
        <v>42</v>
      </c>
      <c r="C45" s="107" t="s">
        <v>393</v>
      </c>
      <c r="D45" s="108">
        <v>8690152</v>
      </c>
      <c r="E45" s="109">
        <v>5</v>
      </c>
      <c r="F45" s="109">
        <v>84</v>
      </c>
      <c r="G45" s="109">
        <v>11</v>
      </c>
      <c r="H45" s="109">
        <v>0</v>
      </c>
      <c r="I45" s="109">
        <v>0</v>
      </c>
      <c r="J45" s="272">
        <v>3.0051710736822841E-2</v>
      </c>
      <c r="K45" s="272">
        <v>0.50486874037862373</v>
      </c>
      <c r="L45" s="272">
        <v>6.6113763621010249E-2</v>
      </c>
      <c r="M45" s="272">
        <v>0</v>
      </c>
      <c r="N45" s="272">
        <v>0</v>
      </c>
      <c r="O45" s="310">
        <v>100</v>
      </c>
      <c r="P45"/>
      <c r="Q45"/>
    </row>
    <row r="46" spans="1:17" x14ac:dyDescent="0.25">
      <c r="A46" s="285">
        <v>195</v>
      </c>
      <c r="B46" s="273">
        <v>43</v>
      </c>
      <c r="C46" s="228" t="s">
        <v>411</v>
      </c>
      <c r="D46" s="229">
        <v>7761267.8546540001</v>
      </c>
      <c r="E46" s="230">
        <v>4.7891780054769031</v>
      </c>
      <c r="F46" s="230">
        <v>52.483382013790184</v>
      </c>
      <c r="G46" s="230">
        <v>40.620197461911168</v>
      </c>
      <c r="H46" s="230">
        <v>1.2817212105196288E-3</v>
      </c>
      <c r="I46" s="230">
        <v>2.105960797611226</v>
      </c>
      <c r="J46" s="272">
        <v>2.5707833235511773E-2</v>
      </c>
      <c r="K46" s="272">
        <v>0.28172559694026666</v>
      </c>
      <c r="L46" s="272">
        <v>0.21804519714033568</v>
      </c>
      <c r="M46" s="272">
        <v>6.8801525223691769E-6</v>
      </c>
      <c r="N46" s="272">
        <v>1.1304588997026343E-2</v>
      </c>
      <c r="O46" s="310">
        <v>100</v>
      </c>
      <c r="P46"/>
      <c r="Q46"/>
    </row>
    <row r="47" spans="1:17" x14ac:dyDescent="0.25">
      <c r="A47" s="285">
        <v>130</v>
      </c>
      <c r="B47" s="268">
        <v>44</v>
      </c>
      <c r="C47" s="107" t="s">
        <v>398</v>
      </c>
      <c r="D47" s="108">
        <v>146449728.70677599</v>
      </c>
      <c r="E47" s="109">
        <v>4.7650060725348613</v>
      </c>
      <c r="F47" s="109">
        <v>33.415013430187699</v>
      </c>
      <c r="G47" s="109">
        <v>60.025471644615891</v>
      </c>
      <c r="H47" s="109">
        <v>0</v>
      </c>
      <c r="I47" s="109">
        <v>1.7945088526615509</v>
      </c>
      <c r="J47" s="272">
        <v>0.48264060054770463</v>
      </c>
      <c r="K47" s="272">
        <v>3.3845585721732396</v>
      </c>
      <c r="L47" s="272">
        <v>6.0798935492866946</v>
      </c>
      <c r="M47" s="272">
        <v>0</v>
      </c>
      <c r="N47" s="272">
        <v>0.18176321648966942</v>
      </c>
      <c r="O47" s="310">
        <v>100</v>
      </c>
      <c r="P47"/>
      <c r="Q47"/>
    </row>
    <row r="48" spans="1:17" x14ac:dyDescent="0.25">
      <c r="A48" s="285">
        <v>207</v>
      </c>
      <c r="B48" s="273">
        <v>45</v>
      </c>
      <c r="C48" s="228" t="s">
        <v>416</v>
      </c>
      <c r="D48" s="229">
        <v>1015358.4</v>
      </c>
      <c r="E48" s="230">
        <v>4.58</v>
      </c>
      <c r="F48" s="230">
        <v>80.87</v>
      </c>
      <c r="G48" s="230">
        <v>14.4948</v>
      </c>
      <c r="H48" s="230">
        <v>3.8999999999999998E-3</v>
      </c>
      <c r="I48" s="230">
        <v>0.05</v>
      </c>
      <c r="J48" s="272">
        <v>3.2163008597316813E-3</v>
      </c>
      <c r="K48" s="272">
        <v>5.6790884394432556E-2</v>
      </c>
      <c r="L48" s="272">
        <v>1.0178960196864361E-2</v>
      </c>
      <c r="M48" s="272">
        <v>2.7387714744440079E-6</v>
      </c>
      <c r="N48" s="272">
        <v>3.5112454800564212E-5</v>
      </c>
      <c r="O48" s="310">
        <v>99.998699999999999</v>
      </c>
      <c r="P48"/>
      <c r="Q48"/>
    </row>
    <row r="49" spans="1:17" x14ac:dyDescent="0.25">
      <c r="A49" s="285">
        <v>254</v>
      </c>
      <c r="B49" s="268">
        <v>46</v>
      </c>
      <c r="C49" s="107" t="s">
        <v>441</v>
      </c>
      <c r="D49" s="108">
        <v>522788.05054800003</v>
      </c>
      <c r="E49" s="109">
        <v>4.5406445425215765</v>
      </c>
      <c r="F49" s="109">
        <v>63.421845070985029</v>
      </c>
      <c r="G49" s="109">
        <v>29.924707369079922</v>
      </c>
      <c r="H49" s="109">
        <v>1.9932069439086175E-3</v>
      </c>
      <c r="I49" s="109">
        <v>2.1108098104695654</v>
      </c>
      <c r="J49" s="272">
        <v>1.6417800731664261E-3</v>
      </c>
      <c r="K49" s="272">
        <v>2.2931705062111622E-2</v>
      </c>
      <c r="L49" s="272">
        <v>1.0820003150171377E-2</v>
      </c>
      <c r="M49" s="272">
        <v>7.2069227431505525E-7</v>
      </c>
      <c r="N49" s="272">
        <v>7.6321444072973603E-4</v>
      </c>
      <c r="O49" s="310">
        <v>100</v>
      </c>
      <c r="P49"/>
      <c r="Q49"/>
    </row>
    <row r="50" spans="1:17" x14ac:dyDescent="0.25">
      <c r="A50" s="285">
        <v>106</v>
      </c>
      <c r="B50" s="273">
        <v>47</v>
      </c>
      <c r="C50" s="228" t="s">
        <v>388</v>
      </c>
      <c r="D50" s="229">
        <v>211459.66395099999</v>
      </c>
      <c r="E50" s="230">
        <v>4.3471264456900149</v>
      </c>
      <c r="F50" s="230">
        <v>44.51722219902495</v>
      </c>
      <c r="G50" s="230">
        <v>50.367461601496856</v>
      </c>
      <c r="H50" s="230">
        <v>0</v>
      </c>
      <c r="I50" s="230">
        <v>0.76818975378817822</v>
      </c>
      <c r="J50" s="272">
        <v>6.3577234544514953E-4</v>
      </c>
      <c r="K50" s="272">
        <v>6.5106960020079405E-3</v>
      </c>
      <c r="L50" s="272">
        <v>7.366300381773069E-3</v>
      </c>
      <c r="M50" s="272">
        <v>0</v>
      </c>
      <c r="N50" s="272">
        <v>1.1234865321137898E-4</v>
      </c>
      <c r="O50" s="310">
        <v>100</v>
      </c>
      <c r="P50"/>
      <c r="Q50"/>
    </row>
    <row r="51" spans="1:17" x14ac:dyDescent="0.25">
      <c r="A51" s="285">
        <v>7</v>
      </c>
      <c r="B51" s="268">
        <v>48</v>
      </c>
      <c r="C51" s="107" t="s">
        <v>375</v>
      </c>
      <c r="D51" s="108">
        <v>9208739.2570629995</v>
      </c>
      <c r="E51" s="109">
        <v>4.2409549745127384</v>
      </c>
      <c r="F51" s="109">
        <v>50.532587800210884</v>
      </c>
      <c r="G51" s="109">
        <v>43.021562896040592</v>
      </c>
      <c r="H51" s="109">
        <v>0</v>
      </c>
      <c r="I51" s="109">
        <v>2.2048943292357839</v>
      </c>
      <c r="J51" s="272">
        <v>2.7010688883734854E-2</v>
      </c>
      <c r="K51" s="272">
        <v>0.32184260756466371</v>
      </c>
      <c r="L51" s="272">
        <v>0.27400480732774002</v>
      </c>
      <c r="M51" s="272">
        <v>0</v>
      </c>
      <c r="N51" s="272">
        <v>1.4042996237030699E-2</v>
      </c>
      <c r="O51" s="310">
        <v>100</v>
      </c>
      <c r="P51"/>
      <c r="Q51"/>
    </row>
    <row r="52" spans="1:17" x14ac:dyDescent="0.25">
      <c r="A52" s="285">
        <v>1</v>
      </c>
      <c r="B52" s="273">
        <v>49</v>
      </c>
      <c r="C52" s="228" t="s">
        <v>382</v>
      </c>
      <c r="D52" s="229">
        <v>196694715.629388</v>
      </c>
      <c r="E52" s="230">
        <v>4.1630420417600327</v>
      </c>
      <c r="F52" s="230">
        <v>14.162146993587992</v>
      </c>
      <c r="G52" s="230">
        <v>78.57865096898125</v>
      </c>
      <c r="H52" s="230">
        <v>0.34683295536893266</v>
      </c>
      <c r="I52" s="230">
        <v>2.7493270403017869</v>
      </c>
      <c r="J52" s="272">
        <v>0.5663374902833227</v>
      </c>
      <c r="K52" s="272">
        <v>1.9266091249900597</v>
      </c>
      <c r="L52" s="272">
        <v>10.689787788164553</v>
      </c>
      <c r="M52" s="272">
        <v>4.7182926216172809E-2</v>
      </c>
      <c r="N52" s="272">
        <v>0.37401663503602484</v>
      </c>
      <c r="O52" s="310">
        <v>100.00000000000001</v>
      </c>
      <c r="P52"/>
      <c r="Q52"/>
    </row>
    <row r="53" spans="1:17" x14ac:dyDescent="0.25">
      <c r="A53" s="285">
        <v>118</v>
      </c>
      <c r="B53" s="268">
        <v>50</v>
      </c>
      <c r="C53" s="107" t="s">
        <v>395</v>
      </c>
      <c r="D53" s="108">
        <v>13779085</v>
      </c>
      <c r="E53" s="109">
        <v>4</v>
      </c>
      <c r="F53" s="109">
        <v>67</v>
      </c>
      <c r="G53" s="109">
        <v>21</v>
      </c>
      <c r="H53" s="109">
        <v>0</v>
      </c>
      <c r="I53" s="109">
        <v>8</v>
      </c>
      <c r="J53" s="272">
        <v>3.8119938674314978E-2</v>
      </c>
      <c r="K53" s="272">
        <v>0.63850897279477592</v>
      </c>
      <c r="L53" s="272">
        <v>0.20012967804015364</v>
      </c>
      <c r="M53" s="272">
        <v>0</v>
      </c>
      <c r="N53" s="272">
        <v>7.6239877348629956E-2</v>
      </c>
      <c r="O53" s="310">
        <v>100</v>
      </c>
      <c r="P53"/>
      <c r="Q53"/>
    </row>
    <row r="54" spans="1:17" x14ac:dyDescent="0.25">
      <c r="A54" s="285">
        <v>53</v>
      </c>
      <c r="B54" s="273">
        <v>51</v>
      </c>
      <c r="C54" s="228" t="s">
        <v>377</v>
      </c>
      <c r="D54" s="229">
        <v>100819.25831999999</v>
      </c>
      <c r="E54" s="230">
        <v>3.76</v>
      </c>
      <c r="F54" s="230">
        <v>79.45</v>
      </c>
      <c r="G54" s="230">
        <v>15.8347</v>
      </c>
      <c r="H54" s="230">
        <v>4.65E-2</v>
      </c>
      <c r="I54" s="230">
        <v>0.91</v>
      </c>
      <c r="J54" s="272">
        <v>2.6218217738604706E-4</v>
      </c>
      <c r="K54" s="272">
        <v>5.5399930833301709E-3</v>
      </c>
      <c r="L54" s="272">
        <v>1.1041425862379894E-3</v>
      </c>
      <c r="M54" s="272">
        <v>3.2424125660774439E-6</v>
      </c>
      <c r="N54" s="272">
        <v>6.34536652716231E-5</v>
      </c>
      <c r="O54" s="310">
        <v>100.0012</v>
      </c>
      <c r="P54"/>
      <c r="Q54"/>
    </row>
    <row r="55" spans="1:17" x14ac:dyDescent="0.25">
      <c r="A55" s="285">
        <v>11</v>
      </c>
      <c r="B55" s="268">
        <v>52</v>
      </c>
      <c r="C55" s="107" t="s">
        <v>376</v>
      </c>
      <c r="D55" s="108">
        <v>18262957.330807999</v>
      </c>
      <c r="E55" s="109">
        <v>2.9237182240845474</v>
      </c>
      <c r="F55" s="109">
        <v>38.435040928542044</v>
      </c>
      <c r="G55" s="109">
        <v>56.144075364982896</v>
      </c>
      <c r="H55" s="109">
        <v>0</v>
      </c>
      <c r="I55" s="109">
        <v>2.4971654823905176</v>
      </c>
      <c r="J55" s="272">
        <v>3.6929926388678862E-2</v>
      </c>
      <c r="K55" s="272">
        <v>0.48547880590693715</v>
      </c>
      <c r="L55" s="272">
        <v>0.70916429405178505</v>
      </c>
      <c r="M55" s="272">
        <v>0</v>
      </c>
      <c r="N55" s="272">
        <v>3.1542074296132566E-2</v>
      </c>
      <c r="O55" s="310">
        <v>100</v>
      </c>
      <c r="P55"/>
      <c r="Q55"/>
    </row>
    <row r="56" spans="1:17" x14ac:dyDescent="0.25">
      <c r="A56" s="285">
        <v>5</v>
      </c>
      <c r="B56" s="273">
        <v>53</v>
      </c>
      <c r="C56" s="228" t="s">
        <v>379</v>
      </c>
      <c r="D56" s="229">
        <v>78206363.433450997</v>
      </c>
      <c r="E56" s="230">
        <v>2.5724006832935986</v>
      </c>
      <c r="F56" s="230">
        <v>32.290013508269212</v>
      </c>
      <c r="G56" s="230">
        <v>62.751662390593651</v>
      </c>
      <c r="H56" s="230">
        <v>0</v>
      </c>
      <c r="I56" s="230">
        <v>2.3859234178435389</v>
      </c>
      <c r="J56" s="272">
        <v>0.13914017038939039</v>
      </c>
      <c r="K56" s="272">
        <v>1.746554496970451</v>
      </c>
      <c r="L56" s="272">
        <v>3.3942134496969283</v>
      </c>
      <c r="M56" s="272">
        <v>0</v>
      </c>
      <c r="N56" s="272">
        <v>0.129053686329198</v>
      </c>
      <c r="O56" s="310">
        <v>100</v>
      </c>
      <c r="P56"/>
      <c r="Q56"/>
    </row>
    <row r="57" spans="1:17" x14ac:dyDescent="0.25">
      <c r="A57" s="285">
        <v>3</v>
      </c>
      <c r="B57" s="268">
        <v>54</v>
      </c>
      <c r="C57" s="107" t="s">
        <v>383</v>
      </c>
      <c r="D57" s="108">
        <v>8700397.8382229991</v>
      </c>
      <c r="E57" s="109">
        <v>2.5684229847102129</v>
      </c>
      <c r="F57" s="109">
        <v>52.110415995326001</v>
      </c>
      <c r="G57" s="109">
        <v>43.090401694005621</v>
      </c>
      <c r="H57" s="109">
        <v>0</v>
      </c>
      <c r="I57" s="109">
        <v>2.2307593259581715</v>
      </c>
      <c r="J57" s="272">
        <v>1.5455301523953935E-2</v>
      </c>
      <c r="K57" s="272">
        <v>0.31357069942951948</v>
      </c>
      <c r="L57" s="272">
        <v>0.25929340880909929</v>
      </c>
      <c r="M57" s="272">
        <v>0</v>
      </c>
      <c r="N57" s="272">
        <v>1.3423434619335381E-2</v>
      </c>
      <c r="O57" s="310">
        <v>100.00000000000001</v>
      </c>
      <c r="P57"/>
      <c r="Q57"/>
    </row>
    <row r="58" spans="1:17" x14ac:dyDescent="0.25">
      <c r="A58" s="285">
        <v>178</v>
      </c>
      <c r="B58" s="273">
        <v>55</v>
      </c>
      <c r="C58" s="228" t="s">
        <v>408</v>
      </c>
      <c r="D58" s="229">
        <v>414529.02544200001</v>
      </c>
      <c r="E58" s="230">
        <v>1.4365129634258686</v>
      </c>
      <c r="F58" s="230">
        <v>33.381982580821266</v>
      </c>
      <c r="G58" s="230">
        <v>62.132910643922635</v>
      </c>
      <c r="H58" s="230">
        <v>2.631842879619796E-3</v>
      </c>
      <c r="I58" s="230">
        <v>3.0459619689506097</v>
      </c>
      <c r="J58" s="272">
        <v>4.1184738959952762E-4</v>
      </c>
      <c r="K58" s="272">
        <v>9.5705940256748823E-3</v>
      </c>
      <c r="L58" s="272">
        <v>1.7813467548454028E-2</v>
      </c>
      <c r="M58" s="272">
        <v>7.545477468038543E-7</v>
      </c>
      <c r="N58" s="272">
        <v>8.732754368885186E-4</v>
      </c>
      <c r="O58" s="310">
        <v>100</v>
      </c>
      <c r="P58"/>
      <c r="Q58"/>
    </row>
    <row r="59" spans="1:17" x14ac:dyDescent="0.25">
      <c r="A59" s="285">
        <v>138</v>
      </c>
      <c r="B59" s="268">
        <v>56</v>
      </c>
      <c r="C59" s="107" t="s">
        <v>401</v>
      </c>
      <c r="D59" s="108">
        <v>8826450.0025249999</v>
      </c>
      <c r="E59" s="109">
        <v>0.64</v>
      </c>
      <c r="F59" s="109">
        <v>31.52</v>
      </c>
      <c r="G59" s="109">
        <v>67.071899999999999</v>
      </c>
      <c r="H59" s="109">
        <v>0</v>
      </c>
      <c r="I59" s="109">
        <v>0.77</v>
      </c>
      <c r="J59" s="272">
        <v>3.9069500804520506E-3</v>
      </c>
      <c r="K59" s="272">
        <v>0.1924172914622635</v>
      </c>
      <c r="L59" s="272">
        <v>0.40944775797042482</v>
      </c>
      <c r="M59" s="272">
        <v>0</v>
      </c>
      <c r="N59" s="272">
        <v>4.7005493155438741E-3</v>
      </c>
      <c r="O59" s="310">
        <v>100.00189999999999</v>
      </c>
      <c r="P59"/>
      <c r="Q59"/>
    </row>
    <row r="60" spans="1:17" x14ac:dyDescent="0.25">
      <c r="A60" s="285">
        <v>107</v>
      </c>
      <c r="B60" s="273">
        <v>57</v>
      </c>
      <c r="C60" s="228" t="s">
        <v>390</v>
      </c>
      <c r="D60" s="229">
        <v>48189873.045584001</v>
      </c>
      <c r="E60" s="230">
        <v>0.57039299604444182</v>
      </c>
      <c r="F60" s="230">
        <v>8.9547007263690368</v>
      </c>
      <c r="G60" s="230">
        <v>89.062467855142714</v>
      </c>
      <c r="H60" s="230">
        <v>0</v>
      </c>
      <c r="I60" s="230">
        <v>1.4124384224438107</v>
      </c>
      <c r="J60" s="272">
        <v>1.9010861112085862E-2</v>
      </c>
      <c r="K60" s="272">
        <v>0.29845487758414246</v>
      </c>
      <c r="L60" s="272">
        <v>2.9683993640093864</v>
      </c>
      <c r="M60" s="272">
        <v>0</v>
      </c>
      <c r="N60" s="272">
        <v>4.7075737017571673E-2</v>
      </c>
      <c r="O60" s="310">
        <v>100</v>
      </c>
      <c r="P60"/>
      <c r="Q60"/>
    </row>
    <row r="61" spans="1:17" x14ac:dyDescent="0.25">
      <c r="A61" s="285">
        <v>262</v>
      </c>
      <c r="B61" s="268">
        <v>58</v>
      </c>
      <c r="C61" s="107" t="s">
        <v>444</v>
      </c>
      <c r="D61" s="108">
        <v>171604.81331500001</v>
      </c>
      <c r="E61" s="109">
        <v>0.31848484371954783</v>
      </c>
      <c r="F61" s="109">
        <v>71.196712365647059</v>
      </c>
      <c r="G61" s="109">
        <v>27.051072722545698</v>
      </c>
      <c r="H61" s="109">
        <v>0</v>
      </c>
      <c r="I61" s="109">
        <v>1.4337300680876948</v>
      </c>
      <c r="J61" s="272">
        <v>3.779984835528663E-5</v>
      </c>
      <c r="K61" s="272">
        <v>8.4500879206241431E-3</v>
      </c>
      <c r="L61" s="272">
        <v>3.2105968837263629E-3</v>
      </c>
      <c r="M61" s="272">
        <v>0</v>
      </c>
      <c r="N61" s="272">
        <v>1.7016439000109093E-4</v>
      </c>
      <c r="O61" s="310">
        <v>100</v>
      </c>
      <c r="P61"/>
      <c r="Q61"/>
    </row>
    <row r="62" spans="1:17" x14ac:dyDescent="0.25">
      <c r="A62" s="285">
        <v>108</v>
      </c>
      <c r="B62" s="273">
        <v>59</v>
      </c>
      <c r="C62" s="228" t="s">
        <v>391</v>
      </c>
      <c r="D62" s="229">
        <v>283905.49061199999</v>
      </c>
      <c r="E62" s="230">
        <v>1.9763355679049761E-2</v>
      </c>
      <c r="F62" s="230">
        <v>25.553247446442789</v>
      </c>
      <c r="G62" s="230">
        <v>73.661075113878198</v>
      </c>
      <c r="H62" s="230">
        <v>0</v>
      </c>
      <c r="I62" s="230">
        <v>0.76591408399996541</v>
      </c>
      <c r="J62" s="272">
        <v>3.880666317041301E-6</v>
      </c>
      <c r="K62" s="272">
        <v>5.0175500692704244E-3</v>
      </c>
      <c r="L62" s="272">
        <v>1.4463841956479954E-2</v>
      </c>
      <c r="M62" s="272">
        <v>0</v>
      </c>
      <c r="N62" s="272">
        <v>1.50392323843919E-4</v>
      </c>
      <c r="O62" s="310">
        <v>100</v>
      </c>
      <c r="P62"/>
      <c r="Q62"/>
    </row>
    <row r="63" spans="1:17" x14ac:dyDescent="0.25">
      <c r="A63" s="285">
        <v>123</v>
      </c>
      <c r="B63" s="268">
        <v>60</v>
      </c>
      <c r="C63" s="107" t="s">
        <v>397</v>
      </c>
      <c r="D63" s="108">
        <v>136138574.89236501</v>
      </c>
      <c r="E63" s="109">
        <v>2.8879157491285266E-3</v>
      </c>
      <c r="F63" s="109">
        <v>30.124652442591909</v>
      </c>
      <c r="G63" s="109">
        <v>68.042549097185059</v>
      </c>
      <c r="H63" s="109">
        <v>0</v>
      </c>
      <c r="I63" s="109">
        <v>1.8299105444739043</v>
      </c>
      <c r="J63" s="272">
        <v>2.7191773997266923E-4</v>
      </c>
      <c r="K63" s="272">
        <v>2.836449578601326</v>
      </c>
      <c r="L63" s="272">
        <v>6.4066883454163115</v>
      </c>
      <c r="M63" s="272">
        <v>0</v>
      </c>
      <c r="N63" s="272">
        <v>0.17229904984439201</v>
      </c>
      <c r="O63" s="310">
        <v>100</v>
      </c>
      <c r="P63"/>
      <c r="Q63"/>
    </row>
    <row r="64" spans="1:17" x14ac:dyDescent="0.25">
      <c r="A64" s="285">
        <v>191</v>
      </c>
      <c r="B64" s="273">
        <v>61</v>
      </c>
      <c r="C64" s="228" t="s">
        <v>410</v>
      </c>
      <c r="D64" s="229">
        <v>8977106</v>
      </c>
      <c r="E64" s="230">
        <v>7.5861418726370076E-4</v>
      </c>
      <c r="F64" s="230">
        <v>28.633818377856159</v>
      </c>
      <c r="G64" s="230">
        <v>69.422788721056122</v>
      </c>
      <c r="H64" s="230">
        <v>6.3166589181621932E-5</v>
      </c>
      <c r="I64" s="230">
        <v>1.9425711203112737</v>
      </c>
      <c r="J64" s="272">
        <v>4.7100892494203811E-6</v>
      </c>
      <c r="K64" s="272">
        <v>0.17778185852002107</v>
      </c>
      <c r="L64" s="272">
        <v>0.43103271242430014</v>
      </c>
      <c r="M64" s="272">
        <v>3.9218917550178983E-7</v>
      </c>
      <c r="N64" s="272">
        <v>1.2061049613394756E-2</v>
      </c>
      <c r="O64" s="310">
        <v>100</v>
      </c>
      <c r="P64"/>
      <c r="Q64"/>
    </row>
    <row r="65" spans="1:17" x14ac:dyDescent="0.25">
      <c r="A65" s="285">
        <v>217</v>
      </c>
      <c r="B65" s="268">
        <v>62</v>
      </c>
      <c r="C65" s="107" t="s">
        <v>422</v>
      </c>
      <c r="D65" s="108">
        <v>1549898.8835110001</v>
      </c>
      <c r="E65" s="109">
        <v>1.9035569508630455E-6</v>
      </c>
      <c r="F65" s="109">
        <v>44.93875767949887</v>
      </c>
      <c r="G65" s="109">
        <v>49.415602616502319</v>
      </c>
      <c r="H65" s="109">
        <v>0.33245216495851537</v>
      </c>
      <c r="I65" s="109">
        <v>5.3131856354833467</v>
      </c>
      <c r="J65" s="272">
        <v>2.040520972414033E-9</v>
      </c>
      <c r="K65" s="272">
        <v>4.8172174453553832E-2</v>
      </c>
      <c r="L65" s="272">
        <v>5.2971135671950477E-2</v>
      </c>
      <c r="M65" s="272">
        <v>3.5637263944991742E-4</v>
      </c>
      <c r="N65" s="272">
        <v>5.695477991670958E-3</v>
      </c>
      <c r="O65" s="310">
        <v>100</v>
      </c>
      <c r="P65"/>
      <c r="Q65"/>
    </row>
    <row r="66" spans="1:17" x14ac:dyDescent="0.25">
      <c r="A66" s="285">
        <v>205</v>
      </c>
      <c r="B66" s="273">
        <v>63</v>
      </c>
      <c r="C66" s="228" t="s">
        <v>415</v>
      </c>
      <c r="D66" s="229">
        <v>18517.491564</v>
      </c>
      <c r="E66" s="230">
        <v>0</v>
      </c>
      <c r="F66" s="230">
        <v>9.8800000000000008</v>
      </c>
      <c r="G66" s="230">
        <v>88.622399999999999</v>
      </c>
      <c r="H66" s="230">
        <v>5.2200000000000003E-2</v>
      </c>
      <c r="I66" s="230">
        <v>1.45</v>
      </c>
      <c r="J66" s="272">
        <v>0</v>
      </c>
      <c r="K66" s="272">
        <v>1.2653507382891593E-4</v>
      </c>
      <c r="L66" s="272">
        <v>1.1350042436129269E-3</v>
      </c>
      <c r="M66" s="272">
        <v>6.6853551152524396E-7</v>
      </c>
      <c r="N66" s="272">
        <v>1.8570430875701221E-5</v>
      </c>
      <c r="O66" s="310">
        <v>100.0046</v>
      </c>
      <c r="P66"/>
      <c r="Q66"/>
    </row>
    <row r="67" spans="1:17" x14ac:dyDescent="0.25">
      <c r="A67" s="285">
        <v>150</v>
      </c>
      <c r="B67" s="268">
        <v>64</v>
      </c>
      <c r="C67" s="107" t="s">
        <v>403</v>
      </c>
      <c r="D67" s="108">
        <v>6122</v>
      </c>
      <c r="E67" s="109">
        <v>0</v>
      </c>
      <c r="F67" s="109">
        <v>54</v>
      </c>
      <c r="G67" s="109">
        <v>46</v>
      </c>
      <c r="H67" s="109">
        <v>0</v>
      </c>
      <c r="I67" s="109">
        <v>0</v>
      </c>
      <c r="J67" s="272">
        <v>0</v>
      </c>
      <c r="K67" s="272">
        <v>2.2864352543119592E-4</v>
      </c>
      <c r="L67" s="272">
        <v>1.9477041055250023E-4</v>
      </c>
      <c r="M67" s="272">
        <v>0</v>
      </c>
      <c r="N67" s="272">
        <v>0</v>
      </c>
      <c r="O67" s="310">
        <v>100</v>
      </c>
      <c r="P67"/>
      <c r="Q67"/>
    </row>
    <row r="68" spans="1:17" x14ac:dyDescent="0.25">
      <c r="A68" s="285">
        <v>105</v>
      </c>
      <c r="B68" s="273">
        <v>65</v>
      </c>
      <c r="C68" s="228" t="s">
        <v>387</v>
      </c>
      <c r="D68" s="229">
        <v>49981046.136862002</v>
      </c>
      <c r="E68" s="230">
        <v>0</v>
      </c>
      <c r="F68" s="230">
        <v>4.4007746366735443</v>
      </c>
      <c r="G68" s="230">
        <v>94.183804377384334</v>
      </c>
      <c r="H68" s="230">
        <v>1.6193021744384143E-4</v>
      </c>
      <c r="I68" s="230">
        <v>1.4152590557246809</v>
      </c>
      <c r="J68" s="272">
        <v>0</v>
      </c>
      <c r="K68" s="272">
        <v>0.15212699746284342</v>
      </c>
      <c r="L68" s="272">
        <v>3.2557675755897044</v>
      </c>
      <c r="M68" s="272">
        <v>5.5976412818215243E-6</v>
      </c>
      <c r="N68" s="272">
        <v>4.8923003006178682E-2</v>
      </c>
      <c r="O68" s="310">
        <v>100</v>
      </c>
      <c r="P68"/>
      <c r="Q68"/>
    </row>
    <row r="69" spans="1:17" x14ac:dyDescent="0.25">
      <c r="A69" s="285">
        <v>132</v>
      </c>
      <c r="B69" s="268">
        <v>66</v>
      </c>
      <c r="C69" s="107" t="s">
        <v>399</v>
      </c>
      <c r="D69" s="108">
        <v>28611569.915778998</v>
      </c>
      <c r="E69" s="109">
        <v>0</v>
      </c>
      <c r="F69" s="109">
        <v>51.795207316830371</v>
      </c>
      <c r="G69" s="109">
        <v>45.97387815048706</v>
      </c>
      <c r="H69" s="109">
        <v>0</v>
      </c>
      <c r="I69" s="109">
        <v>2.2309145326825712</v>
      </c>
      <c r="J69" s="272">
        <v>0</v>
      </c>
      <c r="K69" s="272">
        <v>1.0249509602660176</v>
      </c>
      <c r="L69" s="272">
        <v>0.90975541943980354</v>
      </c>
      <c r="M69" s="272">
        <v>0</v>
      </c>
      <c r="N69" s="272">
        <v>4.4146516849666383E-2</v>
      </c>
      <c r="O69" s="310">
        <v>100.00000000000001</v>
      </c>
      <c r="P69"/>
      <c r="Q69"/>
    </row>
    <row r="70" spans="1:17" x14ac:dyDescent="0.25">
      <c r="A70" s="285">
        <v>154</v>
      </c>
      <c r="B70" s="273">
        <v>67</v>
      </c>
      <c r="C70" s="228" t="s">
        <v>404</v>
      </c>
      <c r="D70" s="229">
        <v>3953799.8987179999</v>
      </c>
      <c r="E70" s="230">
        <v>0</v>
      </c>
      <c r="F70" s="230">
        <v>82.263631566217583</v>
      </c>
      <c r="G70" s="230">
        <v>15.630090886882316</v>
      </c>
      <c r="H70" s="230">
        <v>0</v>
      </c>
      <c r="I70" s="230">
        <v>2.1062775469001078</v>
      </c>
      <c r="J70" s="272">
        <v>0</v>
      </c>
      <c r="K70" s="272">
        <v>0.22495434522749636</v>
      </c>
      <c r="L70" s="272">
        <v>4.2741328025065875E-2</v>
      </c>
      <c r="M70" s="272">
        <v>0</v>
      </c>
      <c r="N70" s="272">
        <v>5.7597297543191444E-3</v>
      </c>
      <c r="O70" s="310">
        <v>100</v>
      </c>
      <c r="P70"/>
      <c r="Q70"/>
    </row>
    <row r="71" spans="1:17" x14ac:dyDescent="0.25">
      <c r="A71" s="285">
        <v>110</v>
      </c>
      <c r="B71" s="268">
        <v>68</v>
      </c>
      <c r="C71" s="107" t="s">
        <v>389</v>
      </c>
      <c r="D71" s="108">
        <v>1100025.339931</v>
      </c>
      <c r="E71" s="109">
        <v>0</v>
      </c>
      <c r="F71" s="109">
        <v>51.783192595753668</v>
      </c>
      <c r="G71" s="109">
        <v>41.3216282566177</v>
      </c>
      <c r="H71" s="109">
        <v>4.0249813545269461E-5</v>
      </c>
      <c r="I71" s="109">
        <v>6.8951388978150883</v>
      </c>
      <c r="J71" s="272">
        <v>0</v>
      </c>
      <c r="K71" s="272">
        <v>3.9397016547885438E-2</v>
      </c>
      <c r="L71" s="272">
        <v>3.1437784937675579E-2</v>
      </c>
      <c r="M71" s="272">
        <v>3.0622340779010157E-8</v>
      </c>
      <c r="N71" s="272">
        <v>5.2458700910508428E-3</v>
      </c>
      <c r="O71" s="310">
        <v>100.00000000000001</v>
      </c>
      <c r="P71"/>
      <c r="Q71"/>
    </row>
    <row r="72" spans="1:17" x14ac:dyDescent="0.25">
      <c r="A72" s="285">
        <v>231</v>
      </c>
      <c r="B72" s="273">
        <v>69</v>
      </c>
      <c r="C72" s="228" t="s">
        <v>431</v>
      </c>
      <c r="D72" s="229">
        <v>4782771.4177249996</v>
      </c>
      <c r="E72" s="230">
        <v>0</v>
      </c>
      <c r="F72" s="230">
        <v>48.38310418972064</v>
      </c>
      <c r="G72" s="230">
        <v>50.119092889004037</v>
      </c>
      <c r="H72" s="230">
        <v>0</v>
      </c>
      <c r="I72" s="230">
        <v>1.4978029212753283</v>
      </c>
      <c r="J72" s="272">
        <v>0</v>
      </c>
      <c r="K72" s="272">
        <v>0.16004612979355182</v>
      </c>
      <c r="L72" s="272">
        <v>0.165788594592755</v>
      </c>
      <c r="M72" s="272">
        <v>0</v>
      </c>
      <c r="N72" s="272">
        <v>4.9545717406557412E-3</v>
      </c>
      <c r="O72" s="310">
        <v>100</v>
      </c>
      <c r="P72"/>
      <c r="Q72"/>
    </row>
    <row r="73" spans="1:17" x14ac:dyDescent="0.25">
      <c r="A73" s="285">
        <v>219</v>
      </c>
      <c r="B73" s="268">
        <v>70</v>
      </c>
      <c r="C73" s="107" t="s">
        <v>425</v>
      </c>
      <c r="D73" s="108">
        <v>1410780.0393950001</v>
      </c>
      <c r="E73" s="109">
        <v>0</v>
      </c>
      <c r="F73" s="109">
        <v>11.992771560522005</v>
      </c>
      <c r="G73" s="109">
        <v>86.419544856048134</v>
      </c>
      <c r="H73" s="109">
        <v>2.8028954326152298E-3</v>
      </c>
      <c r="I73" s="109">
        <v>1.5848806879972432</v>
      </c>
      <c r="J73" s="272">
        <v>0</v>
      </c>
      <c r="K73" s="272">
        <v>1.1701746630201321E-2</v>
      </c>
      <c r="L73" s="272">
        <v>8.4322428114254541E-2</v>
      </c>
      <c r="M73" s="272">
        <v>2.7348784238815534E-6</v>
      </c>
      <c r="N73" s="272">
        <v>1.5464208716434228E-3</v>
      </c>
      <c r="O73" s="310">
        <v>99.999999999999986</v>
      </c>
      <c r="P73"/>
      <c r="Q73"/>
    </row>
    <row r="74" spans="1:17" x14ac:dyDescent="0.25">
      <c r="A74" s="285">
        <v>223</v>
      </c>
      <c r="B74" s="273">
        <v>71</v>
      </c>
      <c r="C74" s="228" t="s">
        <v>426</v>
      </c>
      <c r="D74" s="229">
        <v>239773.671015</v>
      </c>
      <c r="E74" s="230">
        <v>0</v>
      </c>
      <c r="F74" s="230">
        <v>47.454407240551205</v>
      </c>
      <c r="G74" s="230">
        <v>51.030982384818572</v>
      </c>
      <c r="H74" s="230">
        <v>6.7424157160715717E-2</v>
      </c>
      <c r="I74" s="230">
        <v>1.4471862174695072</v>
      </c>
      <c r="J74" s="272">
        <v>0</v>
      </c>
      <c r="K74" s="272">
        <v>7.8695494411452748E-3</v>
      </c>
      <c r="L74" s="272">
        <v>8.4626668471874198E-3</v>
      </c>
      <c r="M74" s="272">
        <v>1.1181210959271872E-5</v>
      </c>
      <c r="N74" s="272">
        <v>2.3999253496497831E-4</v>
      </c>
      <c r="O74" s="310">
        <v>100</v>
      </c>
      <c r="P74"/>
      <c r="Q74"/>
    </row>
    <row r="75" spans="1:17" ht="31.5" x14ac:dyDescent="0.25">
      <c r="A75" s="278"/>
      <c r="B75" s="166"/>
      <c r="C75" s="162" t="s">
        <v>321</v>
      </c>
      <c r="D75" s="116">
        <v>1445866439.3690934</v>
      </c>
      <c r="E75" s="260">
        <v>4.6434385082206093</v>
      </c>
      <c r="F75" s="260">
        <v>24.434763682696687</v>
      </c>
      <c r="G75" s="260">
        <v>68.793727929820179</v>
      </c>
      <c r="H75" s="260">
        <v>5.1699686607762564E-2</v>
      </c>
      <c r="I75" s="260">
        <v>2.0763908418844053</v>
      </c>
      <c r="J75" s="282">
        <v>4.6434385082206093</v>
      </c>
      <c r="K75" s="282">
        <v>24.434763682696687</v>
      </c>
      <c r="L75" s="282">
        <v>68.793727929820179</v>
      </c>
      <c r="M75" s="282">
        <v>5.1699686607762564E-2</v>
      </c>
      <c r="N75" s="282">
        <v>2.0763908418844053</v>
      </c>
      <c r="O75" s="310">
        <v>100.00002064922964</v>
      </c>
    </row>
    <row r="76" spans="1:17" x14ac:dyDescent="0.25">
      <c r="A76" s="285">
        <v>10</v>
      </c>
      <c r="B76" s="273">
        <v>72</v>
      </c>
      <c r="C76" s="228" t="s">
        <v>446</v>
      </c>
      <c r="D76" s="229">
        <v>274622.49469199998</v>
      </c>
      <c r="E76" s="230">
        <v>82</v>
      </c>
      <c r="F76" s="230">
        <v>11</v>
      </c>
      <c r="G76" s="230">
        <v>0</v>
      </c>
      <c r="H76" s="230">
        <v>0</v>
      </c>
      <c r="I76" s="230">
        <v>7</v>
      </c>
      <c r="J76" s="272">
        <v>3.0370707350155182</v>
      </c>
      <c r="K76" s="272">
        <v>0.4074119278679354</v>
      </c>
      <c r="L76" s="272">
        <v>0</v>
      </c>
      <c r="M76" s="272">
        <v>0</v>
      </c>
      <c r="N76" s="272">
        <v>0.25926213591595887</v>
      </c>
      <c r="O76" s="310">
        <v>100</v>
      </c>
      <c r="P76"/>
      <c r="Q76"/>
    </row>
    <row r="77" spans="1:17" x14ac:dyDescent="0.25">
      <c r="A77" s="285">
        <v>32</v>
      </c>
      <c r="B77" s="268">
        <v>73</v>
      </c>
      <c r="C77" s="107" t="s">
        <v>447</v>
      </c>
      <c r="D77" s="108">
        <v>99931.49523</v>
      </c>
      <c r="E77" s="109">
        <v>66</v>
      </c>
      <c r="F77" s="109">
        <v>22</v>
      </c>
      <c r="G77" s="109">
        <v>6</v>
      </c>
      <c r="H77" s="109">
        <v>6</v>
      </c>
      <c r="I77" s="109">
        <v>0</v>
      </c>
      <c r="J77" s="272">
        <v>0.88951088668918943</v>
      </c>
      <c r="K77" s="272">
        <v>0.29650362889639648</v>
      </c>
      <c r="L77" s="272">
        <v>8.0864626062653586E-2</v>
      </c>
      <c r="M77" s="272">
        <v>8.0864626062653586E-2</v>
      </c>
      <c r="N77" s="272">
        <v>0</v>
      </c>
      <c r="O77" s="310">
        <v>100</v>
      </c>
      <c r="P77"/>
      <c r="Q77"/>
    </row>
    <row r="78" spans="1:17" x14ac:dyDescent="0.25">
      <c r="A78" s="285">
        <v>143</v>
      </c>
      <c r="B78" s="273">
        <v>74</v>
      </c>
      <c r="C78" s="228" t="s">
        <v>454</v>
      </c>
      <c r="D78" s="229">
        <v>103060.93243</v>
      </c>
      <c r="E78" s="230">
        <v>62.35</v>
      </c>
      <c r="F78" s="230">
        <v>25.41</v>
      </c>
      <c r="G78" s="230">
        <v>5.3293999999999997</v>
      </c>
      <c r="H78" s="230">
        <v>7.0499999999999993E-2</v>
      </c>
      <c r="I78" s="230">
        <v>6.84</v>
      </c>
      <c r="J78" s="272">
        <v>0.86663349795014599</v>
      </c>
      <c r="K78" s="272">
        <v>0.35318616171472672</v>
      </c>
      <c r="L78" s="272">
        <v>7.4075967345236693E-2</v>
      </c>
      <c r="M78" s="272">
        <v>9.7991438020024512E-4</v>
      </c>
      <c r="N78" s="272">
        <v>9.5072544121555705E-2</v>
      </c>
      <c r="O78" s="310">
        <v>99.999900000000011</v>
      </c>
      <c r="P78"/>
      <c r="Q78"/>
    </row>
    <row r="79" spans="1:17" x14ac:dyDescent="0.25">
      <c r="A79" s="285">
        <v>166</v>
      </c>
      <c r="B79" s="268">
        <v>75</v>
      </c>
      <c r="C79" s="107" t="s">
        <v>458</v>
      </c>
      <c r="D79" s="108">
        <v>88804.893150000004</v>
      </c>
      <c r="E79" s="109">
        <v>57.882684087112168</v>
      </c>
      <c r="F79" s="109">
        <v>33.26435465648904</v>
      </c>
      <c r="G79" s="109">
        <v>2.8047889871499856</v>
      </c>
      <c r="H79" s="109">
        <v>8.975666980221142E-2</v>
      </c>
      <c r="I79" s="109">
        <v>5.9584155994465897</v>
      </c>
      <c r="J79" s="272">
        <v>0.69325099939084422</v>
      </c>
      <c r="K79" s="272">
        <v>0.39840148177988594</v>
      </c>
      <c r="L79" s="272">
        <v>3.3592477596509657E-2</v>
      </c>
      <c r="M79" s="272">
        <v>1.0750002703525544E-3</v>
      </c>
      <c r="N79" s="272">
        <v>7.136292371801152E-2</v>
      </c>
      <c r="O79" s="310">
        <v>100</v>
      </c>
      <c r="P79"/>
      <c r="Q79"/>
    </row>
    <row r="80" spans="1:17" x14ac:dyDescent="0.25">
      <c r="A80" s="285">
        <v>111</v>
      </c>
      <c r="B80" s="273">
        <v>76</v>
      </c>
      <c r="C80" s="228" t="s">
        <v>450</v>
      </c>
      <c r="D80" s="229">
        <v>17491.50592</v>
      </c>
      <c r="E80" s="230">
        <v>57</v>
      </c>
      <c r="F80" s="230">
        <v>41</v>
      </c>
      <c r="G80" s="230">
        <v>2</v>
      </c>
      <c r="H80" s="230">
        <v>0</v>
      </c>
      <c r="I80" s="230">
        <v>0</v>
      </c>
      <c r="J80" s="272">
        <v>0.13446430258309833</v>
      </c>
      <c r="K80" s="272">
        <v>9.6719936945737398E-2</v>
      </c>
      <c r="L80" s="272">
        <v>4.7180457046701171E-3</v>
      </c>
      <c r="M80" s="272">
        <v>0</v>
      </c>
      <c r="N80" s="272">
        <v>0</v>
      </c>
      <c r="O80" s="310">
        <v>100</v>
      </c>
      <c r="P80"/>
      <c r="Q80"/>
    </row>
    <row r="81" spans="1:17" x14ac:dyDescent="0.25">
      <c r="A81" s="285">
        <v>140</v>
      </c>
      <c r="B81" s="268">
        <v>77</v>
      </c>
      <c r="C81" s="107" t="s">
        <v>461</v>
      </c>
      <c r="D81" s="108">
        <v>114895.502901</v>
      </c>
      <c r="E81" s="109">
        <v>56</v>
      </c>
      <c r="F81" s="109">
        <v>24</v>
      </c>
      <c r="G81" s="109">
        <v>0</v>
      </c>
      <c r="H81" s="109">
        <v>0</v>
      </c>
      <c r="I81" s="109">
        <v>20</v>
      </c>
      <c r="J81" s="272">
        <v>0.86775276068072993</v>
      </c>
      <c r="K81" s="272">
        <v>0.37189404029174139</v>
      </c>
      <c r="L81" s="272">
        <v>0</v>
      </c>
      <c r="M81" s="272">
        <v>0</v>
      </c>
      <c r="N81" s="272">
        <v>0.30991170024311782</v>
      </c>
      <c r="O81" s="310">
        <v>100</v>
      </c>
      <c r="P81"/>
      <c r="Q81"/>
    </row>
    <row r="82" spans="1:17" x14ac:dyDescent="0.25">
      <c r="A82" s="285">
        <v>65</v>
      </c>
      <c r="B82" s="273">
        <v>78</v>
      </c>
      <c r="C82" s="228" t="s">
        <v>36</v>
      </c>
      <c r="D82" s="229">
        <v>111494.221087</v>
      </c>
      <c r="E82" s="230">
        <v>53.108910828596542</v>
      </c>
      <c r="F82" s="230">
        <v>0</v>
      </c>
      <c r="G82" s="230">
        <v>39.239913255275951</v>
      </c>
      <c r="H82" s="230">
        <v>4.4767988853998492E-2</v>
      </c>
      <c r="I82" s="230">
        <v>7.6064079272735032</v>
      </c>
      <c r="J82" s="272">
        <v>0.79859152935477062</v>
      </c>
      <c r="K82" s="272">
        <v>0</v>
      </c>
      <c r="L82" s="272">
        <v>0.59004528335019257</v>
      </c>
      <c r="M82" s="272">
        <v>6.7317021055912217E-4</v>
      </c>
      <c r="N82" s="272">
        <v>0.11437653012960726</v>
      </c>
      <c r="O82" s="310">
        <v>100.00000000000001</v>
      </c>
      <c r="P82"/>
      <c r="Q82"/>
    </row>
    <row r="83" spans="1:17" x14ac:dyDescent="0.25">
      <c r="A83" s="285">
        <v>153</v>
      </c>
      <c r="B83" s="268">
        <v>79</v>
      </c>
      <c r="C83" s="107" t="s">
        <v>457</v>
      </c>
      <c r="D83" s="108">
        <v>114910.534648</v>
      </c>
      <c r="E83" s="109">
        <v>53</v>
      </c>
      <c r="F83" s="109">
        <v>40</v>
      </c>
      <c r="G83" s="109">
        <v>0</v>
      </c>
      <c r="H83" s="109">
        <v>0</v>
      </c>
      <c r="I83" s="109">
        <v>7</v>
      </c>
      <c r="J83" s="272">
        <v>0.82137345164958753</v>
      </c>
      <c r="K83" s="272">
        <v>0.61990449181100948</v>
      </c>
      <c r="L83" s="272">
        <v>0</v>
      </c>
      <c r="M83" s="272">
        <v>0</v>
      </c>
      <c r="N83" s="272">
        <v>0.10848328606692664</v>
      </c>
      <c r="O83" s="310">
        <v>100</v>
      </c>
      <c r="P83"/>
      <c r="Q83"/>
    </row>
    <row r="84" spans="1:17" x14ac:dyDescent="0.25">
      <c r="A84" s="285">
        <v>165</v>
      </c>
      <c r="B84" s="273">
        <v>80</v>
      </c>
      <c r="C84" s="228" t="s">
        <v>462</v>
      </c>
      <c r="D84" s="229">
        <v>141983.43003399999</v>
      </c>
      <c r="E84" s="230">
        <v>51.708240699957784</v>
      </c>
      <c r="F84" s="230">
        <v>40.644124314411791</v>
      </c>
      <c r="G84" s="230">
        <v>1.2901097746889361</v>
      </c>
      <c r="H84" s="230">
        <v>0</v>
      </c>
      <c r="I84" s="230">
        <v>6.3575252109414855</v>
      </c>
      <c r="J84" s="272">
        <v>0.99015314676479627</v>
      </c>
      <c r="K84" s="272">
        <v>0.77828808411668238</v>
      </c>
      <c r="L84" s="272">
        <v>2.4704113614937111E-2</v>
      </c>
      <c r="M84" s="272">
        <v>0</v>
      </c>
      <c r="N84" s="272">
        <v>0.12173927227145781</v>
      </c>
      <c r="O84" s="310">
        <v>100</v>
      </c>
      <c r="P84"/>
      <c r="Q84"/>
    </row>
    <row r="85" spans="1:17" x14ac:dyDescent="0.25">
      <c r="A85" s="285">
        <v>204</v>
      </c>
      <c r="B85" s="268">
        <v>81</v>
      </c>
      <c r="C85" s="107" t="s">
        <v>463</v>
      </c>
      <c r="D85" s="108">
        <v>447719.104544</v>
      </c>
      <c r="E85" s="109">
        <v>50.920139643154229</v>
      </c>
      <c r="F85" s="109">
        <v>43.435548128096819</v>
      </c>
      <c r="G85" s="109">
        <v>2.1986585337058848</v>
      </c>
      <c r="H85" s="109">
        <v>1.1211495948760847E-3</v>
      </c>
      <c r="I85" s="109">
        <v>3.4445325454481903</v>
      </c>
      <c r="J85" s="272">
        <v>3.0746816722163328</v>
      </c>
      <c r="K85" s="272">
        <v>2.6227438629988997</v>
      </c>
      <c r="L85" s="272">
        <v>0.13276034088717131</v>
      </c>
      <c r="M85" s="272">
        <v>6.7697734832149217E-5</v>
      </c>
      <c r="N85" s="272">
        <v>0.20798923885641918</v>
      </c>
      <c r="O85" s="310">
        <v>100</v>
      </c>
      <c r="P85"/>
      <c r="Q85"/>
    </row>
    <row r="86" spans="1:17" x14ac:dyDescent="0.25">
      <c r="A86" s="285">
        <v>101</v>
      </c>
      <c r="B86" s="273">
        <v>82</v>
      </c>
      <c r="C86" s="228" t="s">
        <v>449</v>
      </c>
      <c r="D86" s="229">
        <v>111345.571671</v>
      </c>
      <c r="E86" s="230">
        <v>49.750070900263303</v>
      </c>
      <c r="F86" s="230">
        <v>21.909140739634182</v>
      </c>
      <c r="G86" s="230">
        <v>0.82826399796416905</v>
      </c>
      <c r="H86" s="230">
        <v>17.62562876177341</v>
      </c>
      <c r="I86" s="230">
        <v>9.8868956003649302</v>
      </c>
      <c r="J86" s="272">
        <v>0.74708772359561693</v>
      </c>
      <c r="K86" s="272">
        <v>0.32900556290509053</v>
      </c>
      <c r="L86" s="272">
        <v>1.2437889104033031E-2</v>
      </c>
      <c r="M86" s="272">
        <v>0.26468084628408112</v>
      </c>
      <c r="N86" s="272">
        <v>0.14846970454197009</v>
      </c>
      <c r="O86" s="310">
        <v>100</v>
      </c>
      <c r="P86"/>
      <c r="Q86"/>
    </row>
    <row r="87" spans="1:17" x14ac:dyDescent="0.25">
      <c r="A87" s="285">
        <v>128</v>
      </c>
      <c r="B87" s="268">
        <v>83</v>
      </c>
      <c r="C87" s="107" t="s">
        <v>452</v>
      </c>
      <c r="D87" s="108">
        <v>96089.437076000002</v>
      </c>
      <c r="E87" s="109">
        <v>48</v>
      </c>
      <c r="F87" s="109">
        <v>45</v>
      </c>
      <c r="G87" s="109">
        <v>2</v>
      </c>
      <c r="H87" s="109">
        <v>0</v>
      </c>
      <c r="I87" s="109">
        <v>5</v>
      </c>
      <c r="J87" s="272">
        <v>0.62204504234328351</v>
      </c>
      <c r="K87" s="272">
        <v>0.58316722719682823</v>
      </c>
      <c r="L87" s="272">
        <v>2.5918543430970144E-2</v>
      </c>
      <c r="M87" s="272">
        <v>0</v>
      </c>
      <c r="N87" s="272">
        <v>6.4796358577425356E-2</v>
      </c>
      <c r="O87" s="310">
        <v>100</v>
      </c>
      <c r="P87"/>
      <c r="Q87"/>
    </row>
    <row r="88" spans="1:17" x14ac:dyDescent="0.25">
      <c r="A88" s="285">
        <v>179</v>
      </c>
      <c r="B88" s="273">
        <v>84</v>
      </c>
      <c r="C88" s="228" t="s">
        <v>459</v>
      </c>
      <c r="D88" s="229">
        <v>201087.499324</v>
      </c>
      <c r="E88" s="230">
        <v>46.806787994295341</v>
      </c>
      <c r="F88" s="230">
        <v>49.192829007137135</v>
      </c>
      <c r="G88" s="230">
        <v>0.18818852885560616</v>
      </c>
      <c r="H88" s="230">
        <v>8.6716376119796868E-3</v>
      </c>
      <c r="I88" s="230">
        <v>3.8035228320999348</v>
      </c>
      <c r="J88" s="272">
        <v>1.2694010689383763</v>
      </c>
      <c r="K88" s="272">
        <v>1.3341105510887288</v>
      </c>
      <c r="L88" s="272">
        <v>5.1036768367947339E-3</v>
      </c>
      <c r="M88" s="272">
        <v>2.3517499332436221E-4</v>
      </c>
      <c r="N88" s="272">
        <v>0.10315161872221659</v>
      </c>
      <c r="O88" s="310">
        <v>100</v>
      </c>
      <c r="P88"/>
      <c r="Q88"/>
    </row>
    <row r="89" spans="1:17" x14ac:dyDescent="0.25">
      <c r="A89" s="285">
        <v>151</v>
      </c>
      <c r="B89" s="268">
        <v>85</v>
      </c>
      <c r="C89" s="107" t="s">
        <v>456</v>
      </c>
      <c r="D89" s="108">
        <v>276484.74527999997</v>
      </c>
      <c r="E89" s="109">
        <v>45.484262152049361</v>
      </c>
      <c r="F89" s="109">
        <v>15.587764828815608</v>
      </c>
      <c r="G89" s="109">
        <v>34.422756947021831</v>
      </c>
      <c r="H89" s="109">
        <v>1.7851635963632633E-2</v>
      </c>
      <c r="I89" s="109">
        <v>4.4873644361495639</v>
      </c>
      <c r="J89" s="272">
        <v>1.6960446261579354</v>
      </c>
      <c r="K89" s="272">
        <v>0.58124598533330718</v>
      </c>
      <c r="L89" s="272">
        <v>1.2835765421976093</v>
      </c>
      <c r="M89" s="272">
        <v>6.6566257891648975E-4</v>
      </c>
      <c r="N89" s="272">
        <v>0.16732755413513478</v>
      </c>
      <c r="O89" s="310">
        <v>100</v>
      </c>
      <c r="P89"/>
      <c r="Q89"/>
    </row>
    <row r="90" spans="1:17" x14ac:dyDescent="0.25">
      <c r="A90" s="285">
        <v>135</v>
      </c>
      <c r="B90" s="273">
        <v>86</v>
      </c>
      <c r="C90" s="228" t="s">
        <v>453</v>
      </c>
      <c r="D90" s="229">
        <v>111793.214464</v>
      </c>
      <c r="E90" s="230">
        <v>41</v>
      </c>
      <c r="F90" s="230">
        <v>20</v>
      </c>
      <c r="G90" s="230">
        <v>32</v>
      </c>
      <c r="H90" s="230">
        <v>0</v>
      </c>
      <c r="I90" s="230">
        <v>7</v>
      </c>
      <c r="J90" s="272">
        <v>0.61816476542228904</v>
      </c>
      <c r="K90" s="272">
        <v>0.30154378801087267</v>
      </c>
      <c r="L90" s="272">
        <v>0.4824700608173963</v>
      </c>
      <c r="M90" s="272">
        <v>0</v>
      </c>
      <c r="N90" s="272">
        <v>0.10554032580380544</v>
      </c>
      <c r="O90" s="310">
        <v>100</v>
      </c>
      <c r="P90"/>
      <c r="Q90"/>
    </row>
    <row r="91" spans="1:17" x14ac:dyDescent="0.25">
      <c r="A91" s="285">
        <v>145</v>
      </c>
      <c r="B91" s="268">
        <v>87</v>
      </c>
      <c r="C91" s="107" t="s">
        <v>455</v>
      </c>
      <c r="D91" s="108">
        <v>199415.91897100001</v>
      </c>
      <c r="E91" s="109">
        <v>38.431216329847814</v>
      </c>
      <c r="F91" s="109">
        <v>39.556415658294824</v>
      </c>
      <c r="G91" s="109">
        <v>17.857488584109614</v>
      </c>
      <c r="H91" s="109">
        <v>0</v>
      </c>
      <c r="I91" s="109">
        <v>4.1548794277477441</v>
      </c>
      <c r="J91" s="272">
        <v>1.0335914323763353</v>
      </c>
      <c r="K91" s="272">
        <v>1.0638531960326467</v>
      </c>
      <c r="L91" s="272">
        <v>0.48026966010854333</v>
      </c>
      <c r="M91" s="272">
        <v>0</v>
      </c>
      <c r="N91" s="272">
        <v>0.11174373827303126</v>
      </c>
      <c r="O91" s="310">
        <v>100</v>
      </c>
      <c r="P91"/>
      <c r="Q91"/>
    </row>
    <row r="92" spans="1:17" x14ac:dyDescent="0.25">
      <c r="A92" s="285">
        <v>17</v>
      </c>
      <c r="B92" s="273">
        <v>88</v>
      </c>
      <c r="C92" s="228" t="s">
        <v>448</v>
      </c>
      <c r="D92" s="229">
        <v>4527721.2995020002</v>
      </c>
      <c r="E92" s="230">
        <v>34.402414319076122</v>
      </c>
      <c r="F92" s="230">
        <v>0.26396473583528313</v>
      </c>
      <c r="G92" s="230">
        <v>62.314243301503694</v>
      </c>
      <c r="H92" s="230">
        <v>1.7430478608141803E-3</v>
      </c>
      <c r="I92" s="230">
        <v>3.0176345957240893</v>
      </c>
      <c r="J92" s="272">
        <v>21.007460462104692</v>
      </c>
      <c r="K92" s="272">
        <v>0.16118719750360058</v>
      </c>
      <c r="L92" s="272">
        <v>38.051515519840585</v>
      </c>
      <c r="M92" s="272">
        <v>1.0643732349710684E-3</v>
      </c>
      <c r="N92" s="272">
        <v>1.8426857740505085</v>
      </c>
      <c r="O92" s="310">
        <v>100</v>
      </c>
      <c r="P92"/>
      <c r="Q92"/>
    </row>
    <row r="93" spans="1:17" x14ac:dyDescent="0.25">
      <c r="A93" s="285">
        <v>180</v>
      </c>
      <c r="B93" s="268">
        <v>89</v>
      </c>
      <c r="C93" s="107" t="s">
        <v>460</v>
      </c>
      <c r="D93" s="108">
        <v>94283.141673999999</v>
      </c>
      <c r="E93" s="109">
        <v>34.051292724128714</v>
      </c>
      <c r="F93" s="109">
        <v>63.138258839558446</v>
      </c>
      <c r="G93" s="109">
        <v>0.21288382875161624</v>
      </c>
      <c r="H93" s="109">
        <v>1.3217146807681676E-3</v>
      </c>
      <c r="I93" s="109">
        <v>2.5962428928804497</v>
      </c>
      <c r="J93" s="272">
        <v>0.43298474578074575</v>
      </c>
      <c r="K93" s="272">
        <v>0.8028447898929113</v>
      </c>
      <c r="L93" s="272">
        <v>2.7069589169381207E-3</v>
      </c>
      <c r="M93" s="272">
        <v>1.6806477794646717E-5</v>
      </c>
      <c r="N93" s="272">
        <v>3.3012948379558864E-2</v>
      </c>
      <c r="O93" s="310">
        <v>100</v>
      </c>
      <c r="P93"/>
      <c r="Q93"/>
    </row>
    <row r="94" spans="1:17" x14ac:dyDescent="0.25">
      <c r="A94" s="285">
        <v>213</v>
      </c>
      <c r="B94" s="273">
        <v>90</v>
      </c>
      <c r="C94" s="228" t="s">
        <v>464</v>
      </c>
      <c r="D94" s="229">
        <v>273981.19169800001</v>
      </c>
      <c r="E94" s="230">
        <v>33.74747564988013</v>
      </c>
      <c r="F94" s="230">
        <v>43.706324368356277</v>
      </c>
      <c r="G94" s="230">
        <v>18.861895531411594</v>
      </c>
      <c r="H94" s="230">
        <v>1.6097219535683295E-3</v>
      </c>
      <c r="I94" s="230">
        <v>3.682694728398435</v>
      </c>
      <c r="J94" s="272">
        <v>1.2470015393674962</v>
      </c>
      <c r="K94" s="272">
        <v>1.6149905353773915</v>
      </c>
      <c r="L94" s="272">
        <v>0.69696510065168982</v>
      </c>
      <c r="M94" s="272">
        <v>5.9480767535882053E-5</v>
      </c>
      <c r="N94" s="272">
        <v>0.1360790964923542</v>
      </c>
      <c r="O94" s="310">
        <v>100</v>
      </c>
      <c r="P94"/>
      <c r="Q94"/>
    </row>
    <row r="95" spans="1:17" x14ac:dyDescent="0.25">
      <c r="A95" s="285">
        <v>112</v>
      </c>
      <c r="B95" s="268">
        <v>91</v>
      </c>
      <c r="C95" s="107" t="s">
        <v>451</v>
      </c>
      <c r="D95" s="108">
        <v>7608.9510019999998</v>
      </c>
      <c r="E95" s="109">
        <v>5.988032917918181</v>
      </c>
      <c r="F95" s="109">
        <v>0</v>
      </c>
      <c r="G95" s="109">
        <v>92.208110666989413</v>
      </c>
      <c r="H95" s="109">
        <v>0.56073324352569143</v>
      </c>
      <c r="I95" s="109">
        <v>1.2431231715667168</v>
      </c>
      <c r="J95" s="272">
        <v>6.1448871733821471E-3</v>
      </c>
      <c r="K95" s="272">
        <v>0</v>
      </c>
      <c r="L95" s="272">
        <v>9.4623467219744961E-2</v>
      </c>
      <c r="M95" s="272">
        <v>5.7542143856949811E-4</v>
      </c>
      <c r="N95" s="272">
        <v>1.2756863124510345E-3</v>
      </c>
      <c r="O95" s="310">
        <v>100</v>
      </c>
      <c r="P95"/>
      <c r="Q95"/>
    </row>
    <row r="96" spans="1:17" ht="21" x14ac:dyDescent="0.25">
      <c r="A96" s="286"/>
      <c r="B96" s="167"/>
      <c r="C96" s="115" t="s">
        <v>320</v>
      </c>
      <c r="D96" s="292">
        <v>7414725.0852979999</v>
      </c>
      <c r="E96" s="117">
        <v>40.853409275555173</v>
      </c>
      <c r="F96" s="117">
        <v>12.717002449764392</v>
      </c>
      <c r="G96" s="117">
        <v>42.076348273685674</v>
      </c>
      <c r="H96" s="117">
        <v>0.35095817443379068</v>
      </c>
      <c r="I96" s="117">
        <v>4.0022804366115112</v>
      </c>
      <c r="J96" s="283">
        <v>40.853409275555173</v>
      </c>
      <c r="K96" s="283">
        <v>12.717002449764392</v>
      </c>
      <c r="L96" s="283">
        <v>42.076348273685674</v>
      </c>
      <c r="M96" s="283">
        <v>0.35095817443379068</v>
      </c>
      <c r="N96" s="283">
        <v>4.0022804366115112</v>
      </c>
      <c r="O96" s="310">
        <v>99.99999861005054</v>
      </c>
      <c r="P96" s="71"/>
      <c r="Q96" s="71"/>
    </row>
    <row r="97" spans="1:17" x14ac:dyDescent="0.25">
      <c r="A97" s="285">
        <v>21</v>
      </c>
      <c r="B97" s="273">
        <v>92</v>
      </c>
      <c r="C97" s="228" t="s">
        <v>474</v>
      </c>
      <c r="D97" s="229">
        <v>128021.91278499999</v>
      </c>
      <c r="E97" s="230">
        <v>95.870404628193654</v>
      </c>
      <c r="F97" s="230">
        <v>0</v>
      </c>
      <c r="G97" s="230">
        <v>0.16467785726374901</v>
      </c>
      <c r="H97" s="230">
        <v>3.5877218192396088E-2</v>
      </c>
      <c r="I97" s="230">
        <v>3.9290402963502067</v>
      </c>
      <c r="J97" s="272">
        <v>1.2886364765880931</v>
      </c>
      <c r="K97" s="272">
        <v>0</v>
      </c>
      <c r="L97" s="272">
        <v>2.2135078555204882E-3</v>
      </c>
      <c r="M97" s="272">
        <v>4.8224154493278705E-4</v>
      </c>
      <c r="N97" s="272">
        <v>5.2811966982899382E-2</v>
      </c>
      <c r="O97" s="310">
        <v>100.00000000000001</v>
      </c>
      <c r="P97"/>
      <c r="Q97"/>
    </row>
    <row r="98" spans="1:17" x14ac:dyDescent="0.25">
      <c r="A98" s="285">
        <v>25</v>
      </c>
      <c r="B98" s="268">
        <v>93</v>
      </c>
      <c r="C98" s="107" t="s">
        <v>469</v>
      </c>
      <c r="D98" s="108">
        <v>174157.85672899999</v>
      </c>
      <c r="E98" s="109">
        <v>95.685657703657142</v>
      </c>
      <c r="F98" s="109">
        <v>0.45470665402399568</v>
      </c>
      <c r="G98" s="109">
        <v>2.5946991537560742E-2</v>
      </c>
      <c r="H98" s="109">
        <v>0</v>
      </c>
      <c r="I98" s="109">
        <v>3.8336886507812964</v>
      </c>
      <c r="J98" s="272">
        <v>1.7496511485608106</v>
      </c>
      <c r="K98" s="272">
        <v>8.3144960129267094E-3</v>
      </c>
      <c r="L98" s="272">
        <v>4.7445128804978311E-4</v>
      </c>
      <c r="M98" s="272">
        <v>0</v>
      </c>
      <c r="N98" s="272">
        <v>7.0100555423236344E-2</v>
      </c>
      <c r="O98" s="310">
        <v>100</v>
      </c>
      <c r="P98"/>
      <c r="Q98"/>
    </row>
    <row r="99" spans="1:17" x14ac:dyDescent="0.25">
      <c r="A99" s="285">
        <v>129</v>
      </c>
      <c r="B99" s="273">
        <v>94</v>
      </c>
      <c r="C99" s="228" t="s">
        <v>503</v>
      </c>
      <c r="D99" s="229">
        <v>44168.138784000002</v>
      </c>
      <c r="E99" s="230">
        <v>95</v>
      </c>
      <c r="F99" s="230">
        <v>0</v>
      </c>
      <c r="G99" s="230">
        <v>0</v>
      </c>
      <c r="H99" s="230">
        <v>0</v>
      </c>
      <c r="I99" s="230">
        <v>5</v>
      </c>
      <c r="J99" s="272">
        <v>0.44054903313735844</v>
      </c>
      <c r="K99" s="272">
        <v>0</v>
      </c>
      <c r="L99" s="272">
        <v>0</v>
      </c>
      <c r="M99" s="272">
        <v>0</v>
      </c>
      <c r="N99" s="272">
        <v>2.3186791217755708E-2</v>
      </c>
      <c r="O99" s="310">
        <v>100</v>
      </c>
      <c r="P99"/>
      <c r="Q99"/>
    </row>
    <row r="100" spans="1:17" x14ac:dyDescent="0.25">
      <c r="A100" s="285">
        <v>38</v>
      </c>
      <c r="B100" s="268">
        <v>95</v>
      </c>
      <c r="C100" s="107" t="s">
        <v>488</v>
      </c>
      <c r="D100" s="108">
        <v>105306.97131199999</v>
      </c>
      <c r="E100" s="109">
        <v>95.291697281634796</v>
      </c>
      <c r="F100" s="109">
        <v>0.20652789851264033</v>
      </c>
      <c r="G100" s="109">
        <v>0.25994149840551939</v>
      </c>
      <c r="H100" s="109">
        <v>0</v>
      </c>
      <c r="I100" s="109">
        <v>4.2418333214470492</v>
      </c>
      <c r="J100" s="272">
        <v>1.0535950782666217</v>
      </c>
      <c r="K100" s="272">
        <v>2.2834809705882192E-3</v>
      </c>
      <c r="L100" s="272">
        <v>2.8740497983562375E-3</v>
      </c>
      <c r="M100" s="272">
        <v>0</v>
      </c>
      <c r="N100" s="272">
        <v>4.6899938166651736E-2</v>
      </c>
      <c r="O100" s="310">
        <v>100.00000000000001</v>
      </c>
      <c r="P100"/>
      <c r="Q100"/>
    </row>
    <row r="101" spans="1:17" x14ac:dyDescent="0.25">
      <c r="A101" s="285">
        <v>142</v>
      </c>
      <c r="B101" s="273">
        <v>96</v>
      </c>
      <c r="C101" s="228" t="s">
        <v>509</v>
      </c>
      <c r="D101" s="229">
        <v>106873.52368</v>
      </c>
      <c r="E101" s="230">
        <v>95.095459966646942</v>
      </c>
      <c r="F101" s="230">
        <v>0</v>
      </c>
      <c r="G101" s="230">
        <v>0</v>
      </c>
      <c r="H101" s="230">
        <v>8.9530664814764342E-3</v>
      </c>
      <c r="I101" s="230">
        <v>4.8955869668715835</v>
      </c>
      <c r="J101" s="272">
        <v>1.0670664378153534</v>
      </c>
      <c r="K101" s="272">
        <v>0</v>
      </c>
      <c r="L101" s="272">
        <v>0</v>
      </c>
      <c r="M101" s="272">
        <v>1.004623854941532E-4</v>
      </c>
      <c r="N101" s="272">
        <v>5.4933395848625451E-2</v>
      </c>
      <c r="O101" s="310">
        <v>100</v>
      </c>
      <c r="P101"/>
      <c r="Q101"/>
    </row>
    <row r="102" spans="1:17" x14ac:dyDescent="0.25">
      <c r="A102" s="285">
        <v>27</v>
      </c>
      <c r="B102" s="268">
        <v>97</v>
      </c>
      <c r="C102" s="107" t="s">
        <v>471</v>
      </c>
      <c r="D102" s="108">
        <v>95562.218747000006</v>
      </c>
      <c r="E102" s="109">
        <v>94.897295065747556</v>
      </c>
      <c r="F102" s="109">
        <v>0</v>
      </c>
      <c r="G102" s="109">
        <v>0.50739779883071401</v>
      </c>
      <c r="H102" s="109">
        <v>1.7659926510361683E-2</v>
      </c>
      <c r="I102" s="109">
        <v>4.5776472089113698</v>
      </c>
      <c r="J102" s="272">
        <v>0.95214174512369243</v>
      </c>
      <c r="K102" s="272">
        <v>0</v>
      </c>
      <c r="L102" s="272">
        <v>5.0909209299999612E-3</v>
      </c>
      <c r="M102" s="272">
        <v>1.7718896239015235E-4</v>
      </c>
      <c r="N102" s="272">
        <v>4.5929328112394883E-2</v>
      </c>
      <c r="O102" s="310">
        <v>100</v>
      </c>
      <c r="P102"/>
      <c r="Q102"/>
    </row>
    <row r="103" spans="1:17" x14ac:dyDescent="0.25">
      <c r="A103" s="285">
        <v>194</v>
      </c>
      <c r="B103" s="273">
        <v>98</v>
      </c>
      <c r="C103" s="228" t="s">
        <v>530</v>
      </c>
      <c r="D103" s="229">
        <v>52221.201567999997</v>
      </c>
      <c r="E103" s="230">
        <v>94.128429635334385</v>
      </c>
      <c r="F103" s="230">
        <v>0</v>
      </c>
      <c r="G103" s="230">
        <v>1.6205763558888826</v>
      </c>
      <c r="H103" s="230">
        <v>3.2074526594954001E-3</v>
      </c>
      <c r="I103" s="230">
        <v>4.2477865561172301</v>
      </c>
      <c r="J103" s="272">
        <v>0.51609448959953919</v>
      </c>
      <c r="K103" s="272">
        <v>0</v>
      </c>
      <c r="L103" s="272">
        <v>8.8854188951176683E-3</v>
      </c>
      <c r="M103" s="272">
        <v>1.7586064588881343E-5</v>
      </c>
      <c r="N103" s="272">
        <v>2.3290086141882955E-2</v>
      </c>
      <c r="O103" s="310">
        <v>100</v>
      </c>
      <c r="P103"/>
      <c r="Q103"/>
    </row>
    <row r="104" spans="1:17" x14ac:dyDescent="0.25">
      <c r="A104" s="285">
        <v>22</v>
      </c>
      <c r="B104" s="268">
        <v>99</v>
      </c>
      <c r="C104" s="107" t="s">
        <v>472</v>
      </c>
      <c r="D104" s="108">
        <v>1242191.496417</v>
      </c>
      <c r="E104" s="109">
        <v>93.485365478176476</v>
      </c>
      <c r="F104" s="109">
        <v>0</v>
      </c>
      <c r="G104" s="109">
        <v>0</v>
      </c>
      <c r="H104" s="109">
        <v>2.6754275976995232E-2</v>
      </c>
      <c r="I104" s="109">
        <v>6.487880245846533</v>
      </c>
      <c r="J104" s="272">
        <v>12.192527127194825</v>
      </c>
      <c r="K104" s="272">
        <v>0</v>
      </c>
      <c r="L104" s="272">
        <v>0</v>
      </c>
      <c r="M104" s="272">
        <v>3.4893401116789869E-3</v>
      </c>
      <c r="N104" s="272">
        <v>0.84616084550625736</v>
      </c>
      <c r="O104" s="310">
        <v>100</v>
      </c>
      <c r="P104"/>
      <c r="Q104"/>
    </row>
    <row r="105" spans="1:17" x14ac:dyDescent="0.25">
      <c r="A105" s="285">
        <v>18</v>
      </c>
      <c r="B105" s="273">
        <v>100</v>
      </c>
      <c r="C105" s="228" t="s">
        <v>489</v>
      </c>
      <c r="D105" s="229">
        <v>125405.805167</v>
      </c>
      <c r="E105" s="230">
        <v>93.366456193551045</v>
      </c>
      <c r="F105" s="230">
        <v>0</v>
      </c>
      <c r="G105" s="230">
        <v>0.82493315389692878</v>
      </c>
      <c r="H105" s="230">
        <v>1.5923311877790516E-2</v>
      </c>
      <c r="I105" s="230">
        <v>5.7926873406742274</v>
      </c>
      <c r="J105" s="272">
        <v>1.2293344846352323</v>
      </c>
      <c r="K105" s="272">
        <v>0</v>
      </c>
      <c r="L105" s="272">
        <v>1.0861703602652581E-2</v>
      </c>
      <c r="M105" s="272">
        <v>2.0965855617771382E-4</v>
      </c>
      <c r="N105" s="272">
        <v>7.6270971362974949E-2</v>
      </c>
      <c r="O105" s="310">
        <v>100</v>
      </c>
      <c r="P105"/>
      <c r="Q105"/>
    </row>
    <row r="106" spans="1:17" x14ac:dyDescent="0.25">
      <c r="A106" s="285">
        <v>245</v>
      </c>
      <c r="B106" s="268">
        <v>101</v>
      </c>
      <c r="C106" s="107" t="s">
        <v>540</v>
      </c>
      <c r="D106" s="108">
        <v>351889.81542</v>
      </c>
      <c r="E106" s="109">
        <v>93.215568023231327</v>
      </c>
      <c r="F106" s="109">
        <v>0</v>
      </c>
      <c r="G106" s="109">
        <v>2.2749985909265016</v>
      </c>
      <c r="H106" s="109">
        <v>1.3464397466854761E-2</v>
      </c>
      <c r="I106" s="109">
        <v>4.4959689883753136</v>
      </c>
      <c r="J106" s="272">
        <v>3.4439488782218057</v>
      </c>
      <c r="K106" s="272">
        <v>0</v>
      </c>
      <c r="L106" s="272">
        <v>8.4052256627614688E-2</v>
      </c>
      <c r="M106" s="272">
        <v>4.9745656798819702E-4</v>
      </c>
      <c r="N106" s="272">
        <v>0.16610838385039148</v>
      </c>
      <c r="O106" s="310">
        <v>99.999999999999986</v>
      </c>
      <c r="P106"/>
      <c r="Q106"/>
    </row>
    <row r="107" spans="1:17" x14ac:dyDescent="0.25">
      <c r="A107" s="285">
        <v>211</v>
      </c>
      <c r="B107" s="273">
        <v>102</v>
      </c>
      <c r="C107" s="228" t="s">
        <v>533</v>
      </c>
      <c r="D107" s="229">
        <v>95231.814050000001</v>
      </c>
      <c r="E107" s="230">
        <v>91.917230141546128</v>
      </c>
      <c r="F107" s="230">
        <v>1.7630395321719754</v>
      </c>
      <c r="G107" s="230">
        <v>0.45111041169782018</v>
      </c>
      <c r="H107" s="230">
        <v>4.0878561826004746E-3</v>
      </c>
      <c r="I107" s="230">
        <v>5.8645320584014771</v>
      </c>
      <c r="J107" s="272">
        <v>0.91905295193104697</v>
      </c>
      <c r="K107" s="272">
        <v>1.7628106111537478E-2</v>
      </c>
      <c r="L107" s="272">
        <v>4.5105183748385923E-3</v>
      </c>
      <c r="M107" s="272">
        <v>4.0873253968848894E-5</v>
      </c>
      <c r="N107" s="272">
        <v>5.8637705810631983E-2</v>
      </c>
      <c r="O107" s="310">
        <v>100</v>
      </c>
      <c r="P107"/>
      <c r="Q107"/>
    </row>
    <row r="108" spans="1:17" x14ac:dyDescent="0.25">
      <c r="A108" s="285">
        <v>103</v>
      </c>
      <c r="B108" s="268">
        <v>103</v>
      </c>
      <c r="C108" s="107" t="s">
        <v>496</v>
      </c>
      <c r="D108" s="108">
        <v>161345.40332499999</v>
      </c>
      <c r="E108" s="109">
        <v>91.778713248862104</v>
      </c>
      <c r="F108" s="109">
        <v>0</v>
      </c>
      <c r="G108" s="109">
        <v>0.26415400489464136</v>
      </c>
      <c r="H108" s="109">
        <v>0.86179882979071643</v>
      </c>
      <c r="I108" s="109">
        <v>7.0953339164525326</v>
      </c>
      <c r="J108" s="272">
        <v>1.5547483691581174</v>
      </c>
      <c r="K108" s="272">
        <v>0</v>
      </c>
      <c r="L108" s="272">
        <v>4.4748176758908848E-3</v>
      </c>
      <c r="M108" s="272">
        <v>1.4599031493570244E-2</v>
      </c>
      <c r="N108" s="272">
        <v>0.12019626822751979</v>
      </c>
      <c r="O108" s="310">
        <v>99.999999999999986</v>
      </c>
      <c r="P108"/>
      <c r="Q108"/>
    </row>
    <row r="109" spans="1:17" x14ac:dyDescent="0.25">
      <c r="A109" s="285">
        <v>26</v>
      </c>
      <c r="B109" s="273">
        <v>104</v>
      </c>
      <c r="C109" s="228" t="s">
        <v>465</v>
      </c>
      <c r="D109" s="229">
        <v>105470.433787</v>
      </c>
      <c r="E109" s="230">
        <v>91.380837923541677</v>
      </c>
      <c r="F109" s="230">
        <v>0</v>
      </c>
      <c r="G109" s="230">
        <v>2.3545916632563508</v>
      </c>
      <c r="H109" s="230">
        <v>4.7423555725992087E-3</v>
      </c>
      <c r="I109" s="230">
        <v>6.2598280576293757</v>
      </c>
      <c r="J109" s="272">
        <v>1.0119228824232989</v>
      </c>
      <c r="K109" s="272">
        <v>0</v>
      </c>
      <c r="L109" s="272">
        <v>2.6074013293747769E-2</v>
      </c>
      <c r="M109" s="272">
        <v>5.2515365688767504E-5</v>
      </c>
      <c r="N109" s="272">
        <v>6.9319382438259122E-2</v>
      </c>
      <c r="O109" s="310">
        <v>100.00000000000001</v>
      </c>
      <c r="P109"/>
      <c r="Q109"/>
    </row>
    <row r="110" spans="1:17" x14ac:dyDescent="0.25">
      <c r="A110" s="285">
        <v>160</v>
      </c>
      <c r="B110" s="268">
        <v>105</v>
      </c>
      <c r="C110" s="107" t="s">
        <v>516</v>
      </c>
      <c r="D110" s="108">
        <v>101182.46165700001</v>
      </c>
      <c r="E110" s="109">
        <v>91.18887026786939</v>
      </c>
      <c r="F110" s="109">
        <v>0</v>
      </c>
      <c r="G110" s="109">
        <v>1.6356916950002247</v>
      </c>
      <c r="H110" s="109">
        <v>0</v>
      </c>
      <c r="I110" s="109">
        <v>7.1754380371303785</v>
      </c>
      <c r="J110" s="272">
        <v>0.96874310577558931</v>
      </c>
      <c r="K110" s="272">
        <v>0</v>
      </c>
      <c r="L110" s="272">
        <v>1.7376737402833915E-2</v>
      </c>
      <c r="M110" s="272">
        <v>0</v>
      </c>
      <c r="N110" s="272">
        <v>7.6228119823952209E-2</v>
      </c>
      <c r="O110" s="310">
        <v>99.999999999999986</v>
      </c>
      <c r="P110"/>
      <c r="Q110"/>
    </row>
    <row r="111" spans="1:17" x14ac:dyDescent="0.25">
      <c r="A111" s="285">
        <v>156</v>
      </c>
      <c r="B111" s="273">
        <v>106</v>
      </c>
      <c r="C111" s="228" t="s">
        <v>515</v>
      </c>
      <c r="D111" s="229">
        <v>117688.43120399999</v>
      </c>
      <c r="E111" s="230">
        <v>90.842166476356795</v>
      </c>
      <c r="F111" s="230">
        <v>0</v>
      </c>
      <c r="G111" s="230">
        <v>0</v>
      </c>
      <c r="H111" s="230">
        <v>8.5400755598290176E-2</v>
      </c>
      <c r="I111" s="230">
        <v>9.0724327680449104</v>
      </c>
      <c r="J111" s="272">
        <v>1.122490838730041</v>
      </c>
      <c r="K111" s="272">
        <v>0</v>
      </c>
      <c r="L111" s="272">
        <v>0</v>
      </c>
      <c r="M111" s="272">
        <v>1.0552540686560308E-3</v>
      </c>
      <c r="N111" s="272">
        <v>0.11210347641560403</v>
      </c>
      <c r="O111" s="310">
        <v>99.999999999999986</v>
      </c>
      <c r="P111"/>
      <c r="Q111"/>
    </row>
    <row r="112" spans="1:17" x14ac:dyDescent="0.25">
      <c r="A112" s="285">
        <v>169</v>
      </c>
      <c r="B112" s="268">
        <v>107</v>
      </c>
      <c r="C112" s="107" t="s">
        <v>521</v>
      </c>
      <c r="D112" s="108">
        <v>185598.565569</v>
      </c>
      <c r="E112" s="109">
        <v>90.728701919258299</v>
      </c>
      <c r="F112" s="109">
        <v>0</v>
      </c>
      <c r="G112" s="109">
        <v>3.5329409862233221</v>
      </c>
      <c r="H112" s="109">
        <v>0</v>
      </c>
      <c r="I112" s="109">
        <v>5.7383570945183715</v>
      </c>
      <c r="J112" s="272">
        <v>1.7679943024387361</v>
      </c>
      <c r="K112" s="272">
        <v>0</v>
      </c>
      <c r="L112" s="272">
        <v>6.8845022604354988E-2</v>
      </c>
      <c r="M112" s="272">
        <v>0</v>
      </c>
      <c r="N112" s="272">
        <v>0.11182109336796206</v>
      </c>
      <c r="O112" s="310">
        <v>100</v>
      </c>
      <c r="P112"/>
      <c r="Q112"/>
    </row>
    <row r="113" spans="1:17" x14ac:dyDescent="0.25">
      <c r="A113" s="285">
        <v>49</v>
      </c>
      <c r="B113" s="273">
        <v>108</v>
      </c>
      <c r="C113" s="228" t="s">
        <v>479</v>
      </c>
      <c r="D113" s="229">
        <v>114270.614374</v>
      </c>
      <c r="E113" s="230">
        <v>90.387262735690015</v>
      </c>
      <c r="F113" s="230">
        <v>0</v>
      </c>
      <c r="G113" s="230">
        <v>0.50078991844038212</v>
      </c>
      <c r="H113" s="230">
        <v>4.0397933336323084E-2</v>
      </c>
      <c r="I113" s="230">
        <v>9.071549412533269</v>
      </c>
      <c r="J113" s="272">
        <v>1.0844345489246263</v>
      </c>
      <c r="K113" s="272">
        <v>0</v>
      </c>
      <c r="L113" s="272">
        <v>6.0083010910281709E-3</v>
      </c>
      <c r="M113" s="272">
        <v>4.8468017825883789E-4</v>
      </c>
      <c r="N113" s="272">
        <v>0.1088372553552678</v>
      </c>
      <c r="O113" s="310">
        <v>99.999999999999986</v>
      </c>
      <c r="P113"/>
      <c r="Q113"/>
    </row>
    <row r="114" spans="1:17" x14ac:dyDescent="0.25">
      <c r="A114" s="285">
        <v>45</v>
      </c>
      <c r="B114" s="268">
        <v>109</v>
      </c>
      <c r="C114" s="107" t="s">
        <v>476</v>
      </c>
      <c r="D114" s="108">
        <v>105942.273191</v>
      </c>
      <c r="E114" s="109">
        <v>90.129487986397663</v>
      </c>
      <c r="F114" s="109">
        <v>0.47889800835865864</v>
      </c>
      <c r="G114" s="109">
        <v>0.53335140909237078</v>
      </c>
      <c r="H114" s="109">
        <v>4.5568002206684919E-4</v>
      </c>
      <c r="I114" s="109">
        <v>8.8578069161292454</v>
      </c>
      <c r="J114" s="272">
        <v>1.0025308360147216</v>
      </c>
      <c r="K114" s="272">
        <v>5.3268916911860123E-3</v>
      </c>
      <c r="L114" s="272">
        <v>5.9325892778587779E-3</v>
      </c>
      <c r="M114" s="272">
        <v>5.0686327381204074E-6</v>
      </c>
      <c r="N114" s="272">
        <v>9.8527405084385247E-2</v>
      </c>
      <c r="O114" s="310">
        <v>100.00000000000001</v>
      </c>
      <c r="P114"/>
      <c r="Q114"/>
    </row>
    <row r="115" spans="1:17" x14ac:dyDescent="0.25">
      <c r="A115" s="285">
        <v>181</v>
      </c>
      <c r="B115" s="273">
        <v>110</v>
      </c>
      <c r="C115" s="228" t="s">
        <v>526</v>
      </c>
      <c r="D115" s="229">
        <v>152952.75132800001</v>
      </c>
      <c r="E115" s="230">
        <v>90.09</v>
      </c>
      <c r="F115" s="230">
        <v>5.24</v>
      </c>
      <c r="G115" s="230">
        <v>0.50649999999999995</v>
      </c>
      <c r="H115" s="230">
        <v>3.2399999999999998E-2</v>
      </c>
      <c r="I115" s="230">
        <v>4.13</v>
      </c>
      <c r="J115" s="272">
        <v>1.4467564553201346</v>
      </c>
      <c r="K115" s="272">
        <v>8.4149226616466927E-2</v>
      </c>
      <c r="L115" s="272">
        <v>8.1338899391680333E-3</v>
      </c>
      <c r="M115" s="272">
        <v>5.2031201190334505E-4</v>
      </c>
      <c r="N115" s="272">
        <v>6.6323722504963434E-2</v>
      </c>
      <c r="O115" s="310">
        <v>99.998899999999992</v>
      </c>
      <c r="P115"/>
      <c r="Q115"/>
    </row>
    <row r="116" spans="1:17" x14ac:dyDescent="0.25">
      <c r="A116" s="285">
        <v>119</v>
      </c>
      <c r="B116" s="268">
        <v>111</v>
      </c>
      <c r="C116" s="107" t="s">
        <v>498</v>
      </c>
      <c r="D116" s="108">
        <v>98292.024770000004</v>
      </c>
      <c r="E116" s="109">
        <v>90</v>
      </c>
      <c r="F116" s="109">
        <v>4</v>
      </c>
      <c r="G116" s="109">
        <v>0</v>
      </c>
      <c r="H116" s="109">
        <v>0</v>
      </c>
      <c r="I116" s="109">
        <v>6</v>
      </c>
      <c r="J116" s="272">
        <v>0.92880028342251819</v>
      </c>
      <c r="K116" s="272">
        <v>4.1280012596556365E-2</v>
      </c>
      <c r="L116" s="272">
        <v>0</v>
      </c>
      <c r="M116" s="272">
        <v>0</v>
      </c>
      <c r="N116" s="272">
        <v>6.1920018894834547E-2</v>
      </c>
      <c r="O116" s="310">
        <v>100</v>
      </c>
      <c r="P116"/>
      <c r="Q116"/>
    </row>
    <row r="117" spans="1:17" x14ac:dyDescent="0.25">
      <c r="A117" s="285">
        <v>174</v>
      </c>
      <c r="B117" s="273">
        <v>112</v>
      </c>
      <c r="C117" s="228" t="s">
        <v>524</v>
      </c>
      <c r="D117" s="229">
        <v>299429.68553800002</v>
      </c>
      <c r="E117" s="230">
        <v>89.3752710647274</v>
      </c>
      <c r="F117" s="230">
        <v>0.6540428540453227</v>
      </c>
      <c r="G117" s="230">
        <v>2.386071017540266</v>
      </c>
      <c r="H117" s="230">
        <v>0</v>
      </c>
      <c r="I117" s="230">
        <v>7.5846150636870071</v>
      </c>
      <c r="J117" s="272">
        <v>2.8097894310271978</v>
      </c>
      <c r="K117" s="272">
        <v>2.0561869931611122E-2</v>
      </c>
      <c r="L117" s="272">
        <v>7.5013558525708054E-2</v>
      </c>
      <c r="M117" s="272">
        <v>0</v>
      </c>
      <c r="N117" s="272">
        <v>0.23844594808471622</v>
      </c>
      <c r="O117" s="310">
        <v>100</v>
      </c>
      <c r="P117"/>
      <c r="Q117"/>
    </row>
    <row r="118" spans="1:17" x14ac:dyDescent="0.25">
      <c r="A118" s="285">
        <v>51</v>
      </c>
      <c r="B118" s="268">
        <v>113</v>
      </c>
      <c r="C118" s="107" t="s">
        <v>482</v>
      </c>
      <c r="D118" s="108">
        <v>141195.29912099999</v>
      </c>
      <c r="E118" s="109">
        <v>88.9</v>
      </c>
      <c r="F118" s="109">
        <v>1.08</v>
      </c>
      <c r="G118" s="109">
        <v>1.6409</v>
      </c>
      <c r="H118" s="109">
        <v>0.23880000000000001</v>
      </c>
      <c r="I118" s="109">
        <v>8.14</v>
      </c>
      <c r="J118" s="272">
        <v>1.3179033051755746</v>
      </c>
      <c r="K118" s="272">
        <v>1.6010523842402931E-2</v>
      </c>
      <c r="L118" s="272">
        <v>2.432561904907312E-2</v>
      </c>
      <c r="M118" s="272">
        <v>3.5401047162646479E-3</v>
      </c>
      <c r="N118" s="272">
        <v>0.12067191118255542</v>
      </c>
      <c r="O118" s="310">
        <v>99.999700000000004</v>
      </c>
      <c r="P118"/>
      <c r="Q118"/>
    </row>
    <row r="119" spans="1:17" x14ac:dyDescent="0.25">
      <c r="A119" s="285">
        <v>36</v>
      </c>
      <c r="B119" s="273">
        <v>114</v>
      </c>
      <c r="C119" s="228" t="s">
        <v>467</v>
      </c>
      <c r="D119" s="229">
        <v>180830.584684</v>
      </c>
      <c r="E119" s="230">
        <v>88.468671607819473</v>
      </c>
      <c r="F119" s="230">
        <v>0</v>
      </c>
      <c r="G119" s="230">
        <v>2.9424664166652184</v>
      </c>
      <c r="H119" s="230">
        <v>3.3444104454097734E-2</v>
      </c>
      <c r="I119" s="230">
        <v>8.5554178710612074</v>
      </c>
      <c r="J119" s="272">
        <v>1.6796660381401061</v>
      </c>
      <c r="K119" s="272">
        <v>0</v>
      </c>
      <c r="L119" s="272">
        <v>5.5865662031750703E-2</v>
      </c>
      <c r="M119" s="272">
        <v>6.3496970629988618E-4</v>
      </c>
      <c r="N119" s="272">
        <v>0.16243314812978718</v>
      </c>
      <c r="O119" s="310">
        <v>99.999999999999986</v>
      </c>
      <c r="P119"/>
      <c r="Q119"/>
    </row>
    <row r="120" spans="1:17" x14ac:dyDescent="0.25">
      <c r="A120" s="285">
        <v>15</v>
      </c>
      <c r="B120" s="268">
        <v>115</v>
      </c>
      <c r="C120" s="107" t="s">
        <v>494</v>
      </c>
      <c r="D120" s="108">
        <v>78788.930114999996</v>
      </c>
      <c r="E120" s="109">
        <v>88.163831613041935</v>
      </c>
      <c r="F120" s="109">
        <v>0</v>
      </c>
      <c r="G120" s="109">
        <v>6.0278272178813941</v>
      </c>
      <c r="H120" s="109">
        <v>0</v>
      </c>
      <c r="I120" s="109">
        <v>5.808341169076674</v>
      </c>
      <c r="J120" s="272">
        <v>0.72931846290340197</v>
      </c>
      <c r="K120" s="272">
        <v>0</v>
      </c>
      <c r="L120" s="272">
        <v>4.9864049698836191E-2</v>
      </c>
      <c r="M120" s="272">
        <v>0</v>
      </c>
      <c r="N120" s="272">
        <v>4.8048393269047814E-2</v>
      </c>
      <c r="O120" s="310">
        <v>100</v>
      </c>
      <c r="P120"/>
      <c r="Q120"/>
    </row>
    <row r="121" spans="1:17" x14ac:dyDescent="0.25">
      <c r="A121" s="285">
        <v>33</v>
      </c>
      <c r="B121" s="273">
        <v>116</v>
      </c>
      <c r="C121" s="228" t="s">
        <v>478</v>
      </c>
      <c r="D121" s="229">
        <v>200843.09016600001</v>
      </c>
      <c r="E121" s="230">
        <v>87.83</v>
      </c>
      <c r="F121" s="230">
        <v>6.73</v>
      </c>
      <c r="G121" s="230">
        <v>0.89939999999999998</v>
      </c>
      <c r="H121" s="230">
        <v>0</v>
      </c>
      <c r="I121" s="230">
        <v>4.54</v>
      </c>
      <c r="J121" s="272">
        <v>1.8520867550008653</v>
      </c>
      <c r="K121" s="272">
        <v>0.1419167011403373</v>
      </c>
      <c r="L121" s="272">
        <v>1.8965806984490245E-2</v>
      </c>
      <c r="M121" s="272">
        <v>0</v>
      </c>
      <c r="N121" s="272">
        <v>9.573578353300613E-2</v>
      </c>
      <c r="O121" s="310">
        <v>99.999400000000009</v>
      </c>
      <c r="P121"/>
      <c r="Q121"/>
    </row>
    <row r="122" spans="1:17" x14ac:dyDescent="0.25">
      <c r="A122" s="285">
        <v>122</v>
      </c>
      <c r="B122" s="268">
        <v>117</v>
      </c>
      <c r="C122" s="107" t="s">
        <v>499</v>
      </c>
      <c r="D122" s="108">
        <v>126775.82105100001</v>
      </c>
      <c r="E122" s="109">
        <v>87.311159641406505</v>
      </c>
      <c r="F122" s="109">
        <v>0</v>
      </c>
      <c r="G122" s="109">
        <v>9.322587441026025</v>
      </c>
      <c r="H122" s="109">
        <v>7.7636618775686606E-4</v>
      </c>
      <c r="I122" s="109">
        <v>3.3654765513797193</v>
      </c>
      <c r="J122" s="272">
        <v>1.1621648520684138</v>
      </c>
      <c r="K122" s="272">
        <v>0</v>
      </c>
      <c r="L122" s="272">
        <v>0.12408933175086082</v>
      </c>
      <c r="M122" s="272">
        <v>1.0333908053117709E-5</v>
      </c>
      <c r="N122" s="272">
        <v>4.4796548053395203E-2</v>
      </c>
      <c r="O122" s="310">
        <v>100</v>
      </c>
      <c r="P122"/>
      <c r="Q122"/>
    </row>
    <row r="123" spans="1:17" x14ac:dyDescent="0.25">
      <c r="A123" s="285">
        <v>56</v>
      </c>
      <c r="B123" s="273">
        <v>118</v>
      </c>
      <c r="C123" s="228" t="s">
        <v>477</v>
      </c>
      <c r="D123" s="229">
        <v>144841.91587500001</v>
      </c>
      <c r="E123" s="230">
        <v>87</v>
      </c>
      <c r="F123" s="230">
        <v>8</v>
      </c>
      <c r="G123" s="230">
        <v>0</v>
      </c>
      <c r="H123" s="230">
        <v>0</v>
      </c>
      <c r="I123" s="230">
        <v>5</v>
      </c>
      <c r="J123" s="272">
        <v>1.3230463584058747</v>
      </c>
      <c r="K123" s="272">
        <v>0.12165943525571261</v>
      </c>
      <c r="L123" s="272">
        <v>0</v>
      </c>
      <c r="M123" s="272">
        <v>0</v>
      </c>
      <c r="N123" s="272">
        <v>7.6037147034820382E-2</v>
      </c>
      <c r="O123" s="310">
        <v>100</v>
      </c>
      <c r="P123"/>
      <c r="Q123"/>
    </row>
    <row r="124" spans="1:17" x14ac:dyDescent="0.25">
      <c r="A124" s="285">
        <v>237</v>
      </c>
      <c r="B124" s="268">
        <v>119</v>
      </c>
      <c r="C124" s="107" t="s">
        <v>537</v>
      </c>
      <c r="D124" s="108">
        <v>14490.472615000001</v>
      </c>
      <c r="E124" s="109">
        <v>87.066367297181102</v>
      </c>
      <c r="F124" s="109">
        <v>0</v>
      </c>
      <c r="G124" s="109">
        <v>1.1397488429925235</v>
      </c>
      <c r="H124" s="109">
        <v>0.32690471313882913</v>
      </c>
      <c r="I124" s="109">
        <v>11.466979146687544</v>
      </c>
      <c r="J124" s="272">
        <v>0.13246298072625301</v>
      </c>
      <c r="K124" s="272">
        <v>0</v>
      </c>
      <c r="L124" s="272">
        <v>1.7340166324703872E-3</v>
      </c>
      <c r="M124" s="272">
        <v>4.97353617247242E-4</v>
      </c>
      <c r="N124" s="272">
        <v>1.7445889668411554E-2</v>
      </c>
      <c r="O124" s="310">
        <v>100</v>
      </c>
      <c r="P124"/>
      <c r="Q124"/>
    </row>
    <row r="125" spans="1:17" x14ac:dyDescent="0.25">
      <c r="A125" s="285">
        <v>116</v>
      </c>
      <c r="B125" s="273">
        <v>120</v>
      </c>
      <c r="C125" s="228" t="s">
        <v>497</v>
      </c>
      <c r="D125" s="229">
        <v>101669.544041</v>
      </c>
      <c r="E125" s="230">
        <v>86.79</v>
      </c>
      <c r="F125" s="230">
        <v>0</v>
      </c>
      <c r="G125" s="230">
        <v>2.383</v>
      </c>
      <c r="H125" s="230">
        <v>0</v>
      </c>
      <c r="I125" s="230">
        <v>10.83</v>
      </c>
      <c r="J125" s="272">
        <v>0.92645027088104992</v>
      </c>
      <c r="K125" s="272">
        <v>0</v>
      </c>
      <c r="L125" s="272">
        <v>2.5437619489682473E-2</v>
      </c>
      <c r="M125" s="272">
        <v>0</v>
      </c>
      <c r="N125" s="272">
        <v>0.11560613473489768</v>
      </c>
      <c r="O125" s="310">
        <v>100.003</v>
      </c>
      <c r="P125"/>
      <c r="Q125"/>
    </row>
    <row r="126" spans="1:17" x14ac:dyDescent="0.25">
      <c r="A126" s="285">
        <v>133</v>
      </c>
      <c r="B126" s="268">
        <v>121</v>
      </c>
      <c r="C126" s="107" t="s">
        <v>505</v>
      </c>
      <c r="D126" s="108">
        <v>36013.176700000004</v>
      </c>
      <c r="E126" s="109">
        <v>85.8</v>
      </c>
      <c r="F126" s="109">
        <v>0</v>
      </c>
      <c r="G126" s="109">
        <v>1.9481999999999999</v>
      </c>
      <c r="H126" s="109">
        <v>6.0499999999999998E-2</v>
      </c>
      <c r="I126" s="109">
        <v>12.19</v>
      </c>
      <c r="J126" s="272">
        <v>0.32442197821556101</v>
      </c>
      <c r="K126" s="272">
        <v>0</v>
      </c>
      <c r="L126" s="272">
        <v>7.3664207221393468E-3</v>
      </c>
      <c r="M126" s="272">
        <v>2.287590872032802E-4</v>
      </c>
      <c r="N126" s="272">
        <v>4.6092120215008026E-2</v>
      </c>
      <c r="O126" s="310">
        <v>99.998699999999999</v>
      </c>
      <c r="P126"/>
      <c r="Q126"/>
    </row>
    <row r="127" spans="1:17" x14ac:dyDescent="0.25">
      <c r="A127" s="285">
        <v>19</v>
      </c>
      <c r="B127" s="273">
        <v>122</v>
      </c>
      <c r="C127" s="228" t="s">
        <v>470</v>
      </c>
      <c r="D127" s="229">
        <v>30394.923468000001</v>
      </c>
      <c r="E127" s="230">
        <v>85.75</v>
      </c>
      <c r="F127" s="230">
        <v>0</v>
      </c>
      <c r="G127" s="230">
        <v>9.5206999999999997</v>
      </c>
      <c r="H127" s="230">
        <v>0.1522</v>
      </c>
      <c r="I127" s="230">
        <v>4.58</v>
      </c>
      <c r="J127" s="272">
        <v>0.27365080579545009</v>
      </c>
      <c r="K127" s="272">
        <v>0</v>
      </c>
      <c r="L127" s="272">
        <v>3.0383058037746262E-2</v>
      </c>
      <c r="M127" s="272">
        <v>4.8571023489291554E-4</v>
      </c>
      <c r="N127" s="272">
        <v>1.4615984729366316E-2</v>
      </c>
      <c r="O127" s="310">
        <v>100.0029</v>
      </c>
      <c r="P127"/>
      <c r="Q127"/>
    </row>
    <row r="128" spans="1:17" x14ac:dyDescent="0.25">
      <c r="A128" s="285">
        <v>4</v>
      </c>
      <c r="B128" s="268">
        <v>123</v>
      </c>
      <c r="C128" s="107" t="s">
        <v>490</v>
      </c>
      <c r="D128" s="108">
        <v>173841.497772</v>
      </c>
      <c r="E128" s="109">
        <v>85.448931237582954</v>
      </c>
      <c r="F128" s="109">
        <v>6.2624416496357069</v>
      </c>
      <c r="G128" s="109">
        <v>4.047262086109598E-2</v>
      </c>
      <c r="H128" s="109">
        <v>0.22169350035193031</v>
      </c>
      <c r="I128" s="109">
        <v>8.0264609915683209</v>
      </c>
      <c r="J128" s="272">
        <v>1.5596302089818352</v>
      </c>
      <c r="K128" s="272">
        <v>0.11430328077014065</v>
      </c>
      <c r="L128" s="272">
        <v>7.3871400399529695E-4</v>
      </c>
      <c r="M128" s="272">
        <v>4.0463920996558966E-3</v>
      </c>
      <c r="N128" s="272">
        <v>0.1465004986295057</v>
      </c>
      <c r="O128" s="310">
        <v>100</v>
      </c>
      <c r="P128"/>
      <c r="Q128"/>
    </row>
    <row r="129" spans="1:17" x14ac:dyDescent="0.25">
      <c r="A129" s="285">
        <v>185</v>
      </c>
      <c r="B129" s="273">
        <v>124</v>
      </c>
      <c r="C129" s="228" t="s">
        <v>529</v>
      </c>
      <c r="D129" s="229">
        <v>32481.272560000001</v>
      </c>
      <c r="E129" s="230">
        <v>85</v>
      </c>
      <c r="F129" s="230">
        <v>0</v>
      </c>
      <c r="G129" s="230">
        <v>0</v>
      </c>
      <c r="H129" s="230">
        <v>0</v>
      </c>
      <c r="I129" s="230">
        <v>15</v>
      </c>
      <c r="J129" s="272">
        <v>0.28987683436970102</v>
      </c>
      <c r="K129" s="272">
        <v>0</v>
      </c>
      <c r="L129" s="272">
        <v>0</v>
      </c>
      <c r="M129" s="272">
        <v>0</v>
      </c>
      <c r="N129" s="272">
        <v>5.1154735477006059E-2</v>
      </c>
      <c r="O129" s="310">
        <v>100</v>
      </c>
      <c r="P129"/>
      <c r="Q129"/>
    </row>
    <row r="130" spans="1:17" x14ac:dyDescent="0.25">
      <c r="A130" s="285">
        <v>184</v>
      </c>
      <c r="B130" s="268">
        <v>125</v>
      </c>
      <c r="C130" s="107" t="s">
        <v>528</v>
      </c>
      <c r="D130" s="108">
        <v>185892.93233499999</v>
      </c>
      <c r="E130" s="109">
        <v>84.9</v>
      </c>
      <c r="F130" s="109">
        <v>4.5599999999999996</v>
      </c>
      <c r="G130" s="109">
        <v>3.2683</v>
      </c>
      <c r="H130" s="109">
        <v>0</v>
      </c>
      <c r="I130" s="109">
        <v>7.27</v>
      </c>
      <c r="J130" s="272">
        <v>1.6570366600942441</v>
      </c>
      <c r="K130" s="272">
        <v>8.8999848881386956E-2</v>
      </c>
      <c r="L130" s="272">
        <v>6.3789080284876537E-2</v>
      </c>
      <c r="M130" s="272">
        <v>0</v>
      </c>
      <c r="N130" s="272">
        <v>0.14189230293150948</v>
      </c>
      <c r="O130" s="310">
        <v>99.9983</v>
      </c>
      <c r="P130"/>
      <c r="Q130"/>
    </row>
    <row r="131" spans="1:17" x14ac:dyDescent="0.25">
      <c r="A131" s="285">
        <v>149</v>
      </c>
      <c r="B131" s="273">
        <v>126</v>
      </c>
      <c r="C131" s="228" t="s">
        <v>512</v>
      </c>
      <c r="D131" s="229">
        <v>80476.916939999996</v>
      </c>
      <c r="E131" s="230">
        <v>84.61</v>
      </c>
      <c r="F131" s="230">
        <v>4.88</v>
      </c>
      <c r="G131" s="230">
        <v>1.1158999999999999</v>
      </c>
      <c r="H131" s="230">
        <v>0</v>
      </c>
      <c r="I131" s="230">
        <v>9.39</v>
      </c>
      <c r="J131" s="272">
        <v>0.71491527061188287</v>
      </c>
      <c r="K131" s="272">
        <v>4.1233737390213784E-2</v>
      </c>
      <c r="L131" s="272">
        <v>9.4288376134712207E-3</v>
      </c>
      <c r="M131" s="272">
        <v>0</v>
      </c>
      <c r="N131" s="272">
        <v>7.9341146330759726E-2</v>
      </c>
      <c r="O131" s="310">
        <v>99.995899999999992</v>
      </c>
      <c r="P131"/>
      <c r="Q131"/>
    </row>
    <row r="132" spans="1:17" x14ac:dyDescent="0.25">
      <c r="A132" s="285">
        <v>64</v>
      </c>
      <c r="B132" s="268">
        <v>127</v>
      </c>
      <c r="C132" s="107" t="s">
        <v>493</v>
      </c>
      <c r="D132" s="108">
        <v>56022.171862000003</v>
      </c>
      <c r="E132" s="109">
        <v>84.041770886529179</v>
      </c>
      <c r="F132" s="109">
        <v>0</v>
      </c>
      <c r="G132" s="109">
        <v>12.957571688209441</v>
      </c>
      <c r="H132" s="109">
        <v>0.17270273636437974</v>
      </c>
      <c r="I132" s="109">
        <v>2.8279546888970031</v>
      </c>
      <c r="J132" s="272">
        <v>0.49432967804561523</v>
      </c>
      <c r="K132" s="272">
        <v>0</v>
      </c>
      <c r="L132" s="272">
        <v>7.6215817126626506E-2</v>
      </c>
      <c r="M132" s="272">
        <v>1.0158292378187458E-3</v>
      </c>
      <c r="N132" s="272">
        <v>1.6633894266429788E-2</v>
      </c>
      <c r="O132" s="310">
        <v>100.00000000000001</v>
      </c>
      <c r="P132"/>
      <c r="Q132"/>
    </row>
    <row r="133" spans="1:17" x14ac:dyDescent="0.25">
      <c r="A133" s="285">
        <v>148</v>
      </c>
      <c r="B133" s="273">
        <v>128</v>
      </c>
      <c r="C133" s="228" t="s">
        <v>511</v>
      </c>
      <c r="D133" s="229">
        <v>103521.584992</v>
      </c>
      <c r="E133" s="230">
        <v>84</v>
      </c>
      <c r="F133" s="230">
        <v>3</v>
      </c>
      <c r="G133" s="230">
        <v>0</v>
      </c>
      <c r="H133" s="230">
        <v>0</v>
      </c>
      <c r="I133" s="230">
        <v>13</v>
      </c>
      <c r="J133" s="272">
        <v>0.91300203848868222</v>
      </c>
      <c r="K133" s="272">
        <v>3.2607215660310079E-2</v>
      </c>
      <c r="L133" s="272">
        <v>0</v>
      </c>
      <c r="M133" s="272">
        <v>0</v>
      </c>
      <c r="N133" s="272">
        <v>0.14129793452801034</v>
      </c>
      <c r="O133" s="310">
        <v>100</v>
      </c>
      <c r="P133"/>
      <c r="Q133"/>
    </row>
    <row r="134" spans="1:17" x14ac:dyDescent="0.25">
      <c r="A134" s="285">
        <v>126</v>
      </c>
      <c r="B134" s="268">
        <v>129</v>
      </c>
      <c r="C134" s="107" t="s">
        <v>502</v>
      </c>
      <c r="D134" s="108">
        <v>118205.29545799999</v>
      </c>
      <c r="E134" s="109">
        <v>82.93</v>
      </c>
      <c r="F134" s="109">
        <v>0.03</v>
      </c>
      <c r="G134" s="109">
        <v>1.9576</v>
      </c>
      <c r="H134" s="109">
        <v>0</v>
      </c>
      <c r="I134" s="109">
        <v>15.08</v>
      </c>
      <c r="J134" s="272">
        <v>1.0292245731946026</v>
      </c>
      <c r="K134" s="272">
        <v>3.7232288913346289E-4</v>
      </c>
      <c r="L134" s="272">
        <v>2.4295309592255565E-2</v>
      </c>
      <c r="M134" s="272">
        <v>0</v>
      </c>
      <c r="N134" s="272">
        <v>0.18715430560442067</v>
      </c>
      <c r="O134" s="310">
        <v>99.997600000000006</v>
      </c>
      <c r="P134"/>
      <c r="Q134"/>
    </row>
    <row r="135" spans="1:17" x14ac:dyDescent="0.25">
      <c r="A135" s="285">
        <v>152</v>
      </c>
      <c r="B135" s="273">
        <v>130</v>
      </c>
      <c r="C135" s="228" t="s">
        <v>513</v>
      </c>
      <c r="D135" s="229">
        <v>103629.871439</v>
      </c>
      <c r="E135" s="230">
        <v>82.615207343820501</v>
      </c>
      <c r="F135" s="230">
        <v>0</v>
      </c>
      <c r="G135" s="230">
        <v>7.7121986487302898</v>
      </c>
      <c r="H135" s="230">
        <v>2.0267441324799416</v>
      </c>
      <c r="I135" s="230">
        <v>7.6458498749692643</v>
      </c>
      <c r="J135" s="272">
        <v>0.89888990880350539</v>
      </c>
      <c r="K135" s="272">
        <v>0</v>
      </c>
      <c r="L135" s="272">
        <v>8.3912124207120603E-2</v>
      </c>
      <c r="M135" s="272">
        <v>2.2051870436287223E-2</v>
      </c>
      <c r="N135" s="272">
        <v>8.3190220273053506E-2</v>
      </c>
      <c r="O135" s="310">
        <v>100</v>
      </c>
      <c r="P135"/>
      <c r="Q135"/>
    </row>
    <row r="136" spans="1:17" x14ac:dyDescent="0.25">
      <c r="A136" s="285">
        <v>244</v>
      </c>
      <c r="B136" s="268">
        <v>131</v>
      </c>
      <c r="C136" s="107" t="s">
        <v>539</v>
      </c>
      <c r="D136" s="108">
        <v>22150.0573</v>
      </c>
      <c r="E136" s="109">
        <v>81.97</v>
      </c>
      <c r="F136" s="109">
        <v>0</v>
      </c>
      <c r="G136" s="109">
        <v>11.0512</v>
      </c>
      <c r="H136" s="109">
        <v>1.1816</v>
      </c>
      <c r="I136" s="109">
        <v>5.8</v>
      </c>
      <c r="J136" s="272">
        <v>0.19063003934816022</v>
      </c>
      <c r="K136" s="272">
        <v>0</v>
      </c>
      <c r="L136" s="272">
        <v>2.5700752602713046E-2</v>
      </c>
      <c r="M136" s="272">
        <v>2.7479377149418828E-3</v>
      </c>
      <c r="N136" s="272">
        <v>1.3488522974494686E-2</v>
      </c>
      <c r="O136" s="310">
        <v>100.00279999999999</v>
      </c>
      <c r="P136"/>
      <c r="Q136"/>
    </row>
    <row r="137" spans="1:17" x14ac:dyDescent="0.25">
      <c r="A137" s="285">
        <v>167</v>
      </c>
      <c r="B137" s="273">
        <v>132</v>
      </c>
      <c r="C137" s="228" t="s">
        <v>519</v>
      </c>
      <c r="D137" s="229">
        <v>102792.311873</v>
      </c>
      <c r="E137" s="230">
        <v>80.138997351349602</v>
      </c>
      <c r="F137" s="230">
        <v>1.0236293622785027</v>
      </c>
      <c r="G137" s="230">
        <v>13.265490669137241</v>
      </c>
      <c r="H137" s="230">
        <v>4.5206371078044573E-2</v>
      </c>
      <c r="I137" s="230">
        <v>5.5266762461566046</v>
      </c>
      <c r="J137" s="272">
        <v>0.86490037750932958</v>
      </c>
      <c r="K137" s="272">
        <v>1.1047523067736528E-2</v>
      </c>
      <c r="L137" s="272">
        <v>0.14316784919683137</v>
      </c>
      <c r="M137" s="272">
        <v>4.8788990009205713E-4</v>
      </c>
      <c r="N137" s="272">
        <v>5.9646670530651362E-2</v>
      </c>
      <c r="O137" s="310">
        <v>99.999999999999972</v>
      </c>
      <c r="P137"/>
      <c r="Q137"/>
    </row>
    <row r="138" spans="1:17" x14ac:dyDescent="0.25">
      <c r="A138" s="285">
        <v>9</v>
      </c>
      <c r="B138" s="268">
        <v>133</v>
      </c>
      <c r="C138" s="107" t="s">
        <v>491</v>
      </c>
      <c r="D138" s="108">
        <v>422365.79498399998</v>
      </c>
      <c r="E138" s="109">
        <v>79.73</v>
      </c>
      <c r="F138" s="109">
        <v>13.51</v>
      </c>
      <c r="G138" s="109">
        <v>0.53110000000000002</v>
      </c>
      <c r="H138" s="109">
        <v>0</v>
      </c>
      <c r="I138" s="109">
        <v>6.23</v>
      </c>
      <c r="J138" s="272">
        <v>3.5356726768913211</v>
      </c>
      <c r="K138" s="272">
        <v>0.59910871522390252</v>
      </c>
      <c r="L138" s="272">
        <v>2.3551934763539201E-2</v>
      </c>
      <c r="M138" s="272">
        <v>0</v>
      </c>
      <c r="N138" s="272">
        <v>0.27627293085454574</v>
      </c>
      <c r="O138" s="310">
        <v>100.00110000000001</v>
      </c>
      <c r="P138"/>
      <c r="Q138"/>
    </row>
    <row r="139" spans="1:17" x14ac:dyDescent="0.25">
      <c r="A139" s="285">
        <v>177</v>
      </c>
      <c r="B139" s="273">
        <v>134</v>
      </c>
      <c r="C139" s="228" t="s">
        <v>525</v>
      </c>
      <c r="D139" s="229">
        <v>10806.689023999999</v>
      </c>
      <c r="E139" s="230">
        <v>79.37</v>
      </c>
      <c r="F139" s="230">
        <v>0</v>
      </c>
      <c r="G139" s="230">
        <v>11.5336</v>
      </c>
      <c r="H139" s="230">
        <v>0.39019999999999999</v>
      </c>
      <c r="I139" s="230">
        <v>8.7100000000000009</v>
      </c>
      <c r="J139" s="272">
        <v>9.0055570741065488E-2</v>
      </c>
      <c r="K139" s="272">
        <v>0</v>
      </c>
      <c r="L139" s="272">
        <v>1.3086366772069457E-2</v>
      </c>
      <c r="M139" s="272">
        <v>4.4273256524081833E-4</v>
      </c>
      <c r="N139" s="272">
        <v>9.8826259437404616E-3</v>
      </c>
      <c r="O139" s="310">
        <v>100.00380000000001</v>
      </c>
      <c r="P139"/>
      <c r="Q139"/>
    </row>
    <row r="140" spans="1:17" x14ac:dyDescent="0.25">
      <c r="A140" s="285">
        <v>144</v>
      </c>
      <c r="B140" s="268">
        <v>135</v>
      </c>
      <c r="C140" s="107" t="s">
        <v>508</v>
      </c>
      <c r="D140" s="108">
        <v>144142.416551</v>
      </c>
      <c r="E140" s="109">
        <v>78.561453650749556</v>
      </c>
      <c r="F140" s="109">
        <v>0</v>
      </c>
      <c r="G140" s="109">
        <v>18.439760945923034</v>
      </c>
      <c r="H140" s="109">
        <v>2.7455170796655236E-2</v>
      </c>
      <c r="I140" s="109">
        <v>2.9713302325307582</v>
      </c>
      <c r="J140" s="272">
        <v>1.1889479924016764</v>
      </c>
      <c r="K140" s="272">
        <v>0</v>
      </c>
      <c r="L140" s="272">
        <v>0.27906709637128579</v>
      </c>
      <c r="M140" s="272">
        <v>4.1550618888550739E-4</v>
      </c>
      <c r="N140" s="272">
        <v>4.4968072134140627E-2</v>
      </c>
      <c r="O140" s="310">
        <v>100</v>
      </c>
      <c r="P140"/>
      <c r="Q140"/>
    </row>
    <row r="141" spans="1:17" x14ac:dyDescent="0.25">
      <c r="A141" s="285">
        <v>226</v>
      </c>
      <c r="B141" s="273">
        <v>136</v>
      </c>
      <c r="C141" s="228" t="s">
        <v>534</v>
      </c>
      <c r="D141" s="229">
        <v>147790.59873</v>
      </c>
      <c r="E141" s="230">
        <v>74.877039580085267</v>
      </c>
      <c r="F141" s="230">
        <v>10.996841864873725</v>
      </c>
      <c r="G141" s="230">
        <v>7.1968299456405802</v>
      </c>
      <c r="H141" s="230">
        <v>0</v>
      </c>
      <c r="I141" s="230">
        <v>6.9292886094004276</v>
      </c>
      <c r="J141" s="272">
        <v>1.1618686198204837</v>
      </c>
      <c r="K141" s="272">
        <v>0.17063822971071579</v>
      </c>
      <c r="L141" s="272">
        <v>0.11167336372962178</v>
      </c>
      <c r="M141" s="272">
        <v>0</v>
      </c>
      <c r="N141" s="272">
        <v>0.10752191911020938</v>
      </c>
      <c r="O141" s="310">
        <v>100</v>
      </c>
      <c r="P141"/>
      <c r="Q141"/>
    </row>
    <row r="142" spans="1:17" x14ac:dyDescent="0.25">
      <c r="A142" s="285">
        <v>37</v>
      </c>
      <c r="B142" s="268">
        <v>137</v>
      </c>
      <c r="C142" s="107" t="s">
        <v>481</v>
      </c>
      <c r="D142" s="108">
        <v>15026.098894000001</v>
      </c>
      <c r="E142" s="109">
        <v>73.855721729311369</v>
      </c>
      <c r="F142" s="109">
        <v>0</v>
      </c>
      <c r="G142" s="109">
        <v>0.54084990061026184</v>
      </c>
      <c r="H142" s="109">
        <v>0.29872092223732744</v>
      </c>
      <c r="I142" s="109">
        <v>25.30470744784105</v>
      </c>
      <c r="J142" s="272">
        <v>0.11651770923095384</v>
      </c>
      <c r="K142" s="272">
        <v>0</v>
      </c>
      <c r="L142" s="272">
        <v>8.5326620580415192E-4</v>
      </c>
      <c r="M142" s="272">
        <v>4.7127394795517386E-4</v>
      </c>
      <c r="N142" s="272">
        <v>3.9921707831767565E-2</v>
      </c>
      <c r="O142" s="310">
        <v>100.00000000000001</v>
      </c>
      <c r="P142"/>
      <c r="Q142"/>
    </row>
    <row r="143" spans="1:17" x14ac:dyDescent="0.25">
      <c r="A143" s="285">
        <v>8</v>
      </c>
      <c r="B143" s="273">
        <v>138</v>
      </c>
      <c r="C143" s="228" t="s">
        <v>492</v>
      </c>
      <c r="D143" s="229">
        <v>264052.30035999999</v>
      </c>
      <c r="E143" s="230">
        <v>73.845536936770472</v>
      </c>
      <c r="F143" s="230">
        <v>12.186722778119538</v>
      </c>
      <c r="G143" s="230">
        <v>10.89932248999286</v>
      </c>
      <c r="H143" s="230">
        <v>1.3055350531040176E-2</v>
      </c>
      <c r="I143" s="230">
        <v>3.055362444586085</v>
      </c>
      <c r="J143" s="272">
        <v>2.0472729880045466</v>
      </c>
      <c r="K143" s="272">
        <v>0.33786128980694752</v>
      </c>
      <c r="L143" s="272">
        <v>0.30216976471332163</v>
      </c>
      <c r="M143" s="272">
        <v>3.6194288239809049E-4</v>
      </c>
      <c r="N143" s="272">
        <v>8.4706012859254456E-2</v>
      </c>
      <c r="O143" s="310">
        <v>99.999999999999986</v>
      </c>
      <c r="P143"/>
      <c r="Q143"/>
    </row>
    <row r="144" spans="1:17" x14ac:dyDescent="0.25">
      <c r="A144" s="285">
        <v>182</v>
      </c>
      <c r="B144" s="268">
        <v>139</v>
      </c>
      <c r="C144" s="107" t="s">
        <v>527</v>
      </c>
      <c r="D144" s="108">
        <v>6154.6291019999999</v>
      </c>
      <c r="E144" s="109">
        <v>73</v>
      </c>
      <c r="F144" s="109">
        <v>0</v>
      </c>
      <c r="G144" s="109">
        <v>20</v>
      </c>
      <c r="H144" s="109">
        <v>0</v>
      </c>
      <c r="I144" s="109">
        <v>7</v>
      </c>
      <c r="J144" s="272">
        <v>4.7172217746073462E-2</v>
      </c>
      <c r="K144" s="272">
        <v>0</v>
      </c>
      <c r="L144" s="272">
        <v>1.2923895272896838E-2</v>
      </c>
      <c r="M144" s="272">
        <v>0</v>
      </c>
      <c r="N144" s="272">
        <v>4.5233633455138934E-3</v>
      </c>
      <c r="O144" s="310">
        <v>100</v>
      </c>
      <c r="P144"/>
      <c r="Q144"/>
    </row>
    <row r="145" spans="1:17" x14ac:dyDescent="0.25">
      <c r="A145" s="285">
        <v>239</v>
      </c>
      <c r="B145" s="273">
        <v>140</v>
      </c>
      <c r="C145" s="228" t="s">
        <v>536</v>
      </c>
      <c r="D145" s="229">
        <v>53096.716160000004</v>
      </c>
      <c r="E145" s="230">
        <v>72.34</v>
      </c>
      <c r="F145" s="230">
        <v>0</v>
      </c>
      <c r="G145" s="230">
        <v>21.648399999999999</v>
      </c>
      <c r="H145" s="230">
        <v>0</v>
      </c>
      <c r="I145" s="230">
        <v>6.01</v>
      </c>
      <c r="J145" s="272">
        <v>0.4032809571462006</v>
      </c>
      <c r="K145" s="272">
        <v>0</v>
      </c>
      <c r="L145" s="272">
        <v>0.12068547791932276</v>
      </c>
      <c r="M145" s="272">
        <v>0</v>
      </c>
      <c r="N145" s="272">
        <v>3.3504541781153793E-2</v>
      </c>
      <c r="O145" s="310">
        <v>99.998400000000004</v>
      </c>
      <c r="P145"/>
      <c r="Q145"/>
    </row>
    <row r="146" spans="1:17" x14ac:dyDescent="0.25">
      <c r="A146" s="285">
        <v>147</v>
      </c>
      <c r="B146" s="268">
        <v>141</v>
      </c>
      <c r="C146" s="107" t="s">
        <v>510</v>
      </c>
      <c r="D146" s="108">
        <v>148379.454264</v>
      </c>
      <c r="E146" s="109">
        <v>72.168719708382895</v>
      </c>
      <c r="F146" s="109">
        <v>10.041474616406266</v>
      </c>
      <c r="G146" s="109">
        <v>13.912528503011387</v>
      </c>
      <c r="H146" s="109">
        <v>0</v>
      </c>
      <c r="I146" s="109">
        <v>3.8772771721994506</v>
      </c>
      <c r="J146" s="272">
        <v>1.1243054572513729</v>
      </c>
      <c r="K146" s="272">
        <v>0.15643459875269652</v>
      </c>
      <c r="L146" s="272">
        <v>0.21674115577089914</v>
      </c>
      <c r="M146" s="272">
        <v>0</v>
      </c>
      <c r="N146" s="272">
        <v>6.0403508633584048E-2</v>
      </c>
      <c r="O146" s="310">
        <v>100</v>
      </c>
      <c r="P146"/>
      <c r="Q146"/>
    </row>
    <row r="147" spans="1:17" x14ac:dyDescent="0.25">
      <c r="A147" s="285">
        <v>44</v>
      </c>
      <c r="B147" s="273">
        <v>142</v>
      </c>
      <c r="C147" s="228" t="s">
        <v>466</v>
      </c>
      <c r="D147" s="229">
        <v>91287.700035999995</v>
      </c>
      <c r="E147" s="230">
        <v>71.643548341127541</v>
      </c>
      <c r="F147" s="230">
        <v>15.056348332537725</v>
      </c>
      <c r="G147" s="230">
        <v>8.5838113805317509</v>
      </c>
      <c r="H147" s="230">
        <v>0.10107504280630072</v>
      </c>
      <c r="I147" s="230">
        <v>4.6152169029966874</v>
      </c>
      <c r="J147" s="272">
        <v>0.68667447006818416</v>
      </c>
      <c r="K147" s="272">
        <v>0.14430901667767138</v>
      </c>
      <c r="L147" s="272">
        <v>8.2272364607438461E-2</v>
      </c>
      <c r="M147" s="272">
        <v>9.6876345551261199E-4</v>
      </c>
      <c r="N147" s="272">
        <v>4.423498967450918E-2</v>
      </c>
      <c r="O147" s="310">
        <v>100.00000000000001</v>
      </c>
      <c r="P147"/>
      <c r="Q147"/>
    </row>
    <row r="148" spans="1:17" x14ac:dyDescent="0.25">
      <c r="A148" s="285">
        <v>20</v>
      </c>
      <c r="B148" s="268">
        <v>143</v>
      </c>
      <c r="C148" s="107" t="s">
        <v>468</v>
      </c>
      <c r="D148" s="108">
        <v>240982.29962000001</v>
      </c>
      <c r="E148" s="109">
        <v>71.55</v>
      </c>
      <c r="F148" s="109">
        <v>22.4</v>
      </c>
      <c r="G148" s="109">
        <v>0.18179999999999999</v>
      </c>
      <c r="H148" s="109">
        <v>0</v>
      </c>
      <c r="I148" s="109">
        <v>5.87</v>
      </c>
      <c r="J148" s="272">
        <v>1.8103240911450666</v>
      </c>
      <c r="K148" s="272">
        <v>0.56675415292312359</v>
      </c>
      <c r="L148" s="272">
        <v>4.5998171875635653E-3</v>
      </c>
      <c r="M148" s="272">
        <v>0</v>
      </c>
      <c r="N148" s="272">
        <v>0.14851994989547929</v>
      </c>
      <c r="O148" s="310">
        <v>100.00179999999999</v>
      </c>
      <c r="P148"/>
      <c r="Q148"/>
    </row>
    <row r="149" spans="1:17" x14ac:dyDescent="0.25">
      <c r="A149" s="285">
        <v>168</v>
      </c>
      <c r="B149" s="273">
        <v>144</v>
      </c>
      <c r="C149" s="228" t="s">
        <v>520</v>
      </c>
      <c r="D149" s="229">
        <v>121462.613067</v>
      </c>
      <c r="E149" s="230">
        <v>71.077775109705058</v>
      </c>
      <c r="F149" s="230">
        <v>23.735610342566325</v>
      </c>
      <c r="G149" s="230">
        <v>0.4977243438358957</v>
      </c>
      <c r="H149" s="230">
        <v>0</v>
      </c>
      <c r="I149" s="230">
        <v>4.6888902038927194</v>
      </c>
      <c r="J149" s="272">
        <v>0.90643776937867249</v>
      </c>
      <c r="K149" s="272">
        <v>0.30269452948618675</v>
      </c>
      <c r="L149" s="272">
        <v>6.3473588374950585E-3</v>
      </c>
      <c r="M149" s="272">
        <v>0</v>
      </c>
      <c r="N149" s="272">
        <v>5.979628893445342E-2</v>
      </c>
      <c r="O149" s="310">
        <v>100</v>
      </c>
      <c r="P149"/>
      <c r="Q149"/>
    </row>
    <row r="150" spans="1:17" x14ac:dyDescent="0.25">
      <c r="A150" s="285">
        <v>124</v>
      </c>
      <c r="B150" s="268">
        <v>145</v>
      </c>
      <c r="C150" s="107" t="s">
        <v>500</v>
      </c>
      <c r="D150" s="108">
        <v>457456.41096000001</v>
      </c>
      <c r="E150" s="109">
        <v>70.467354040952443</v>
      </c>
      <c r="F150" s="109">
        <v>1.532751746382943</v>
      </c>
      <c r="G150" s="109">
        <v>23.360676353054</v>
      </c>
      <c r="H150" s="109">
        <v>0</v>
      </c>
      <c r="I150" s="109">
        <v>4.6392178596106159</v>
      </c>
      <c r="J150" s="272">
        <v>3.3845367282413195</v>
      </c>
      <c r="K150" s="272">
        <v>7.361784263808549E-2</v>
      </c>
      <c r="L150" s="272">
        <v>1.1220098752043492</v>
      </c>
      <c r="M150" s="272">
        <v>0</v>
      </c>
      <c r="N150" s="272">
        <v>0.22282095659559104</v>
      </c>
      <c r="O150" s="310">
        <v>100</v>
      </c>
      <c r="P150"/>
      <c r="Q150"/>
    </row>
    <row r="151" spans="1:17" x14ac:dyDescent="0.25">
      <c r="A151" s="285">
        <v>131</v>
      </c>
      <c r="B151" s="273">
        <v>146</v>
      </c>
      <c r="C151" s="228" t="s">
        <v>504</v>
      </c>
      <c r="D151" s="229">
        <v>15467.129754</v>
      </c>
      <c r="E151" s="230">
        <v>70.014151046120304</v>
      </c>
      <c r="F151" s="230">
        <v>15.886630587730465</v>
      </c>
      <c r="G151" s="230">
        <v>5.7939175398456539</v>
      </c>
      <c r="H151" s="230">
        <v>2.9312244240672531</v>
      </c>
      <c r="I151" s="230">
        <v>5.3740764022363203</v>
      </c>
      <c r="J151" s="272">
        <v>0.11369912026642984</v>
      </c>
      <c r="K151" s="272">
        <v>2.5799011983061122E-2</v>
      </c>
      <c r="L151" s="272">
        <v>9.4090025706766375E-3</v>
      </c>
      <c r="M151" s="272">
        <v>4.7601468180393956E-3</v>
      </c>
      <c r="N151" s="272">
        <v>8.7272037159509177E-3</v>
      </c>
      <c r="O151" s="310">
        <v>100</v>
      </c>
      <c r="P151"/>
      <c r="Q151"/>
    </row>
    <row r="152" spans="1:17" x14ac:dyDescent="0.25">
      <c r="A152" s="285">
        <v>209</v>
      </c>
      <c r="B152" s="268">
        <v>147</v>
      </c>
      <c r="C152" s="107" t="s">
        <v>532</v>
      </c>
      <c r="D152" s="108">
        <v>32310.513088</v>
      </c>
      <c r="E152" s="109">
        <v>69.989999999999995</v>
      </c>
      <c r="F152" s="109">
        <v>18.63</v>
      </c>
      <c r="G152" s="109">
        <v>0.82030000000000003</v>
      </c>
      <c r="H152" s="109">
        <v>2.7900000000000001E-2</v>
      </c>
      <c r="I152" s="109">
        <v>10.53</v>
      </c>
      <c r="J152" s="272">
        <v>0.23743317309754919</v>
      </c>
      <c r="K152" s="272">
        <v>6.3200171664628393E-2</v>
      </c>
      <c r="L152" s="272">
        <v>2.782775137761389E-3</v>
      </c>
      <c r="M152" s="272">
        <v>9.4647600077462821E-5</v>
      </c>
      <c r="N152" s="272">
        <v>3.5721836158268225E-2</v>
      </c>
      <c r="O152" s="310">
        <v>99.998199999999997</v>
      </c>
      <c r="P152"/>
      <c r="Q152"/>
    </row>
    <row r="153" spans="1:17" x14ac:dyDescent="0.25">
      <c r="A153" s="285">
        <v>171</v>
      </c>
      <c r="B153" s="273">
        <v>148</v>
      </c>
      <c r="C153" s="228" t="s">
        <v>523</v>
      </c>
      <c r="D153" s="229">
        <v>14142.925144000001</v>
      </c>
      <c r="E153" s="230">
        <v>69.847511532202446</v>
      </c>
      <c r="F153" s="230">
        <v>19.631748664963062</v>
      </c>
      <c r="G153" s="230">
        <v>9.6087303914035882</v>
      </c>
      <c r="H153" s="230">
        <v>0.65311767369025375</v>
      </c>
      <c r="I153" s="230">
        <v>0.25889173774064905</v>
      </c>
      <c r="J153" s="272">
        <v>0.10371742576615547</v>
      </c>
      <c r="K153" s="272">
        <v>2.9151424154593986E-2</v>
      </c>
      <c r="L153" s="272">
        <v>1.4268121500906089E-2</v>
      </c>
      <c r="M153" s="272">
        <v>9.6982243678505849E-4</v>
      </c>
      <c r="N153" s="272">
        <v>3.8443151375846976E-4</v>
      </c>
      <c r="O153" s="310">
        <v>99.999999999999986</v>
      </c>
      <c r="P153"/>
      <c r="Q153"/>
    </row>
    <row r="154" spans="1:17" x14ac:dyDescent="0.25">
      <c r="A154" s="285">
        <v>46</v>
      </c>
      <c r="B154" s="268">
        <v>149</v>
      </c>
      <c r="C154" s="107" t="s">
        <v>486</v>
      </c>
      <c r="D154" s="108">
        <v>79875.884158000001</v>
      </c>
      <c r="E154" s="109">
        <v>69.49740084521278</v>
      </c>
      <c r="F154" s="109">
        <v>10.247603536653749</v>
      </c>
      <c r="G154" s="109">
        <v>19.149704262658471</v>
      </c>
      <c r="H154" s="109">
        <v>0</v>
      </c>
      <c r="I154" s="109">
        <v>1.1052913554749921</v>
      </c>
      <c r="J154" s="272">
        <v>0.58283522224648721</v>
      </c>
      <c r="K154" s="272">
        <v>8.5940829615801295E-2</v>
      </c>
      <c r="L154" s="272">
        <v>0.16059769148402434</v>
      </c>
      <c r="M154" s="272">
        <v>0</v>
      </c>
      <c r="N154" s="272">
        <v>9.2694507273758438E-3</v>
      </c>
      <c r="O154" s="310">
        <v>99.999999999999986</v>
      </c>
      <c r="P154"/>
      <c r="Q154"/>
    </row>
    <row r="155" spans="1:17" x14ac:dyDescent="0.25">
      <c r="A155" s="285">
        <v>60</v>
      </c>
      <c r="B155" s="273">
        <v>150</v>
      </c>
      <c r="C155" s="228" t="s">
        <v>475</v>
      </c>
      <c r="D155" s="229">
        <v>78893.734920000003</v>
      </c>
      <c r="E155" s="230">
        <v>67.92</v>
      </c>
      <c r="F155" s="230">
        <v>19.88</v>
      </c>
      <c r="G155" s="230">
        <v>9.5999999999999992E-3</v>
      </c>
      <c r="H155" s="230">
        <v>0</v>
      </c>
      <c r="I155" s="230">
        <v>12.19</v>
      </c>
      <c r="J155" s="272">
        <v>0.56260260945739493</v>
      </c>
      <c r="K155" s="272">
        <v>0.16467225965861323</v>
      </c>
      <c r="L155" s="272">
        <v>7.9519803456875598E-5</v>
      </c>
      <c r="M155" s="272">
        <v>0</v>
      </c>
      <c r="N155" s="272">
        <v>0.10097358376451183</v>
      </c>
      <c r="O155" s="310">
        <v>99.999600000000001</v>
      </c>
      <c r="P155"/>
      <c r="Q155"/>
    </row>
    <row r="156" spans="1:17" x14ac:dyDescent="0.25">
      <c r="A156" s="285">
        <v>170</v>
      </c>
      <c r="B156" s="268">
        <v>151</v>
      </c>
      <c r="C156" s="107" t="s">
        <v>522</v>
      </c>
      <c r="D156" s="108">
        <v>103999.687765</v>
      </c>
      <c r="E156" s="109">
        <v>67.631448414280356</v>
      </c>
      <c r="F156" s="109">
        <v>1.234742756330554</v>
      </c>
      <c r="G156" s="109">
        <v>28.173122606900737</v>
      </c>
      <c r="H156" s="109">
        <v>4.8095333059381608E-2</v>
      </c>
      <c r="I156" s="109">
        <v>2.9125908894289729</v>
      </c>
      <c r="J156" s="272">
        <v>0.73848600990170465</v>
      </c>
      <c r="K156" s="272">
        <v>1.3482488882864867E-2</v>
      </c>
      <c r="L156" s="272">
        <v>0.30762991756433494</v>
      </c>
      <c r="M156" s="272">
        <v>5.2516590193884887E-4</v>
      </c>
      <c r="N156" s="272">
        <v>3.1803364778393475E-2</v>
      </c>
      <c r="O156" s="310">
        <v>99.999999999999986</v>
      </c>
      <c r="P156"/>
      <c r="Q156"/>
    </row>
    <row r="157" spans="1:17" x14ac:dyDescent="0.25">
      <c r="A157" s="285">
        <v>54</v>
      </c>
      <c r="B157" s="273">
        <v>152</v>
      </c>
      <c r="C157" s="228" t="s">
        <v>484</v>
      </c>
      <c r="D157" s="229">
        <v>91679.177177000005</v>
      </c>
      <c r="E157" s="230">
        <v>67</v>
      </c>
      <c r="F157" s="230">
        <v>8</v>
      </c>
      <c r="G157" s="230">
        <v>22</v>
      </c>
      <c r="H157" s="230">
        <v>0</v>
      </c>
      <c r="I157" s="230">
        <v>3</v>
      </c>
      <c r="J157" s="272">
        <v>0.64492180071780092</v>
      </c>
      <c r="K157" s="272">
        <v>7.700558814540906E-2</v>
      </c>
      <c r="L157" s="272">
        <v>0.21176536739987492</v>
      </c>
      <c r="M157" s="272">
        <v>0</v>
      </c>
      <c r="N157" s="272">
        <v>2.8877095554528397E-2</v>
      </c>
      <c r="O157" s="310">
        <v>100</v>
      </c>
      <c r="P157"/>
      <c r="Q157"/>
    </row>
    <row r="158" spans="1:17" x14ac:dyDescent="0.25">
      <c r="A158" s="285">
        <v>48</v>
      </c>
      <c r="B158" s="268">
        <v>153</v>
      </c>
      <c r="C158" s="107" t="s">
        <v>473</v>
      </c>
      <c r="D158" s="108">
        <v>25315.187948999999</v>
      </c>
      <c r="E158" s="109">
        <v>66.700371943913467</v>
      </c>
      <c r="F158" s="109">
        <v>0</v>
      </c>
      <c r="G158" s="109">
        <v>27.65976225141743</v>
      </c>
      <c r="H158" s="109">
        <v>1.6813221306451676</v>
      </c>
      <c r="I158" s="109">
        <v>3.9585436740239408</v>
      </c>
      <c r="J158" s="272">
        <v>0.17728457891809477</v>
      </c>
      <c r="K158" s="272">
        <v>0</v>
      </c>
      <c r="L158" s="272">
        <v>7.3517570604261354E-2</v>
      </c>
      <c r="M158" s="272">
        <v>4.4688279430846875E-3</v>
      </c>
      <c r="N158" s="272">
        <v>1.0521511768605087E-2</v>
      </c>
      <c r="O158" s="310">
        <v>100.00000000000001</v>
      </c>
      <c r="P158"/>
      <c r="Q158"/>
    </row>
    <row r="159" spans="1:17" x14ac:dyDescent="0.25">
      <c r="A159" s="285">
        <v>198</v>
      </c>
      <c r="B159" s="273">
        <v>154</v>
      </c>
      <c r="C159" s="228" t="s">
        <v>531</v>
      </c>
      <c r="D159" s="229">
        <v>14879.854149000001</v>
      </c>
      <c r="E159" s="230">
        <v>64.535413806244861</v>
      </c>
      <c r="F159" s="230">
        <v>0</v>
      </c>
      <c r="G159" s="230">
        <v>2.8865970706095112</v>
      </c>
      <c r="H159" s="230">
        <v>0</v>
      </c>
      <c r="I159" s="230">
        <v>32.577989123145635</v>
      </c>
      <c r="J159" s="272">
        <v>0.10082269960784665</v>
      </c>
      <c r="K159" s="272">
        <v>0</v>
      </c>
      <c r="L159" s="272">
        <v>4.5096868862223131E-3</v>
      </c>
      <c r="M159" s="272">
        <v>0</v>
      </c>
      <c r="N159" s="272">
        <v>5.0896099017075931E-2</v>
      </c>
      <c r="O159" s="310">
        <v>100</v>
      </c>
      <c r="P159"/>
      <c r="Q159"/>
    </row>
    <row r="160" spans="1:17" x14ac:dyDescent="0.25">
      <c r="A160" s="285">
        <v>43</v>
      </c>
      <c r="B160" s="268">
        <v>155</v>
      </c>
      <c r="C160" s="107" t="s">
        <v>483</v>
      </c>
      <c r="D160" s="108">
        <v>248702.773904</v>
      </c>
      <c r="E160" s="109">
        <v>63.82</v>
      </c>
      <c r="F160" s="109">
        <v>28.06</v>
      </c>
      <c r="G160" s="109">
        <v>3.5055999999999998</v>
      </c>
      <c r="H160" s="109">
        <v>0</v>
      </c>
      <c r="I160" s="109">
        <v>4.6100000000000003</v>
      </c>
      <c r="J160" s="272">
        <v>1.6664756698460479</v>
      </c>
      <c r="K160" s="272">
        <v>0.7327061625803839</v>
      </c>
      <c r="L160" s="272">
        <v>9.1538657289443826E-2</v>
      </c>
      <c r="M160" s="272">
        <v>0</v>
      </c>
      <c r="N160" s="272">
        <v>0.120376885584304</v>
      </c>
      <c r="O160" s="310">
        <v>99.995599999999996</v>
      </c>
      <c r="P160"/>
      <c r="Q160"/>
    </row>
    <row r="161" spans="1:17" x14ac:dyDescent="0.25">
      <c r="A161" s="285">
        <v>155</v>
      </c>
      <c r="B161" s="273">
        <v>156</v>
      </c>
      <c r="C161" s="228" t="s">
        <v>514</v>
      </c>
      <c r="D161" s="229">
        <v>121123.27161</v>
      </c>
      <c r="E161" s="230">
        <v>63.014486213138866</v>
      </c>
      <c r="F161" s="230">
        <v>24.93633371068195</v>
      </c>
      <c r="G161" s="230">
        <v>9.3945040965981246</v>
      </c>
      <c r="H161" s="230">
        <v>1.5907197124627317E-2</v>
      </c>
      <c r="I161" s="230">
        <v>2.6387687824564301</v>
      </c>
      <c r="J161" s="272">
        <v>0.80136346914244505</v>
      </c>
      <c r="K161" s="272">
        <v>0.31711861971698835</v>
      </c>
      <c r="L161" s="272">
        <v>0.11947113824365468</v>
      </c>
      <c r="M161" s="272">
        <v>2.0229390792789106E-4</v>
      </c>
      <c r="N161" s="272">
        <v>3.3557567995105904E-2</v>
      </c>
      <c r="O161" s="310">
        <v>100</v>
      </c>
      <c r="P161"/>
      <c r="Q161"/>
    </row>
    <row r="162" spans="1:17" x14ac:dyDescent="0.25">
      <c r="A162" s="285">
        <v>141</v>
      </c>
      <c r="B162" s="268">
        <v>157</v>
      </c>
      <c r="C162" s="107" t="s">
        <v>507</v>
      </c>
      <c r="D162" s="108">
        <v>99283.650884000002</v>
      </c>
      <c r="E162" s="109">
        <v>62.764785037351089</v>
      </c>
      <c r="F162" s="109">
        <v>31.498456526544423</v>
      </c>
      <c r="G162" s="109">
        <v>0</v>
      </c>
      <c r="H162" s="109">
        <v>5.1482610951391434E-3</v>
      </c>
      <c r="I162" s="109">
        <v>5.7316101750093456</v>
      </c>
      <c r="J162" s="272">
        <v>0.65426747765872661</v>
      </c>
      <c r="K162" s="272">
        <v>0.32834360365452192</v>
      </c>
      <c r="L162" s="272">
        <v>0</v>
      </c>
      <c r="M162" s="272">
        <v>5.3666077228508857E-5</v>
      </c>
      <c r="N162" s="272">
        <v>5.9746976427862253E-2</v>
      </c>
      <c r="O162" s="310">
        <v>100.00000000000001</v>
      </c>
      <c r="P162"/>
      <c r="Q162"/>
    </row>
    <row r="163" spans="1:17" x14ac:dyDescent="0.25">
      <c r="A163" s="285">
        <v>137</v>
      </c>
      <c r="B163" s="273">
        <v>158</v>
      </c>
      <c r="C163" s="228" t="s">
        <v>506</v>
      </c>
      <c r="D163" s="229">
        <v>9483.7414750000007</v>
      </c>
      <c r="E163" s="230">
        <v>62.174718917914063</v>
      </c>
      <c r="F163" s="230">
        <v>14.988198403124972</v>
      </c>
      <c r="G163" s="230">
        <v>17.948953049846125</v>
      </c>
      <c r="H163" s="230">
        <v>0.23177740063089627</v>
      </c>
      <c r="I163" s="230">
        <v>4.6563522284839411</v>
      </c>
      <c r="J163" s="272">
        <v>6.1909184834355022E-2</v>
      </c>
      <c r="K163" s="272">
        <v>1.4924187216642099E-2</v>
      </c>
      <c r="L163" s="272">
        <v>1.7872297153657395E-2</v>
      </c>
      <c r="M163" s="272">
        <v>2.3078753206796034E-4</v>
      </c>
      <c r="N163" s="272">
        <v>4.6364660071509427E-3</v>
      </c>
      <c r="O163" s="310">
        <v>99.999999999999986</v>
      </c>
      <c r="P163"/>
      <c r="Q163"/>
    </row>
    <row r="164" spans="1:17" x14ac:dyDescent="0.25">
      <c r="A164" s="285">
        <v>61</v>
      </c>
      <c r="B164" s="268">
        <v>159</v>
      </c>
      <c r="C164" s="107" t="s">
        <v>487</v>
      </c>
      <c r="D164" s="108">
        <v>93452.372031000006</v>
      </c>
      <c r="E164" s="109">
        <v>59.767054947663858</v>
      </c>
      <c r="F164" s="109">
        <v>34.782775164721699</v>
      </c>
      <c r="G164" s="109">
        <v>3.2105209636963956E-2</v>
      </c>
      <c r="H164" s="109">
        <v>0.27951224664696439</v>
      </c>
      <c r="I164" s="109">
        <v>5.1385524313305169</v>
      </c>
      <c r="J164" s="272">
        <v>0.58642669782203605</v>
      </c>
      <c r="K164" s="272">
        <v>0.34128414054859429</v>
      </c>
      <c r="L164" s="272">
        <v>3.1501221010095788E-4</v>
      </c>
      <c r="M164" s="272">
        <v>2.7425384092545912E-3</v>
      </c>
      <c r="N164" s="272">
        <v>5.0418819139227723E-2</v>
      </c>
      <c r="O164" s="310">
        <v>100</v>
      </c>
      <c r="P164"/>
      <c r="Q164"/>
    </row>
    <row r="165" spans="1:17" x14ac:dyDescent="0.25">
      <c r="A165" s="285">
        <v>12</v>
      </c>
      <c r="B165" s="273">
        <v>160</v>
      </c>
      <c r="C165" s="228" t="s">
        <v>495</v>
      </c>
      <c r="D165" s="229">
        <v>211256.26634900001</v>
      </c>
      <c r="E165" s="230">
        <v>57.759919794563629</v>
      </c>
      <c r="F165" s="230">
        <v>7.8605074641176751</v>
      </c>
      <c r="G165" s="230">
        <v>28.292184716572301</v>
      </c>
      <c r="H165" s="230">
        <v>4.6714725255632217E-3</v>
      </c>
      <c r="I165" s="230">
        <v>6.0827165522208322</v>
      </c>
      <c r="J165" s="272">
        <v>1.2811433595474346</v>
      </c>
      <c r="K165" s="272">
        <v>0.174349912121506</v>
      </c>
      <c r="L165" s="272">
        <v>0.627534537887941</v>
      </c>
      <c r="M165" s="272">
        <v>1.0361555256170729E-4</v>
      </c>
      <c r="N165" s="272">
        <v>0.13491763746563318</v>
      </c>
      <c r="O165" s="310">
        <v>100</v>
      </c>
      <c r="P165"/>
      <c r="Q165"/>
    </row>
    <row r="166" spans="1:17" x14ac:dyDescent="0.25">
      <c r="A166" s="285">
        <v>240</v>
      </c>
      <c r="B166" s="268">
        <v>161</v>
      </c>
      <c r="C166" s="107" t="s">
        <v>538</v>
      </c>
      <c r="D166" s="108">
        <v>48844.561755000002</v>
      </c>
      <c r="E166" s="109">
        <v>45.882821370500395</v>
      </c>
      <c r="F166" s="109">
        <v>47.141068669442987</v>
      </c>
      <c r="G166" s="109">
        <v>0.67006344544329366</v>
      </c>
      <c r="H166" s="109">
        <v>0.39586365023533904</v>
      </c>
      <c r="I166" s="109">
        <v>5.9101828643779877</v>
      </c>
      <c r="J166" s="272">
        <v>0.23530322574598095</v>
      </c>
      <c r="K166" s="272">
        <v>0.24175595989318213</v>
      </c>
      <c r="L166" s="272">
        <v>3.4363207287127122E-3</v>
      </c>
      <c r="M166" s="272">
        <v>2.0301278577398467E-3</v>
      </c>
      <c r="N166" s="272">
        <v>3.030949386279197E-2</v>
      </c>
      <c r="O166" s="310">
        <v>100</v>
      </c>
      <c r="P166"/>
      <c r="Q166"/>
    </row>
    <row r="167" spans="1:17" x14ac:dyDescent="0.25">
      <c r="A167" s="285">
        <v>238</v>
      </c>
      <c r="B167" s="273">
        <v>162</v>
      </c>
      <c r="C167" s="228" t="s">
        <v>535</v>
      </c>
      <c r="D167" s="229">
        <v>14706.370376999999</v>
      </c>
      <c r="E167" s="230">
        <v>31.091411484119813</v>
      </c>
      <c r="F167" s="230">
        <v>21.188570263136764</v>
      </c>
      <c r="G167" s="230">
        <v>27.318804420807012</v>
      </c>
      <c r="H167" s="230">
        <v>0.2684043433151917</v>
      </c>
      <c r="I167" s="230">
        <v>20.13280948862122</v>
      </c>
      <c r="J167" s="272">
        <v>4.8007322662818874E-2</v>
      </c>
      <c r="K167" s="272">
        <v>3.2716640410672966E-2</v>
      </c>
      <c r="L167" s="272">
        <v>4.2182152433381338E-2</v>
      </c>
      <c r="M167" s="272">
        <v>4.1443515422951219E-4</v>
      </c>
      <c r="N167" s="272">
        <v>3.1086471636160982E-2</v>
      </c>
      <c r="O167" s="310">
        <v>100</v>
      </c>
      <c r="P167"/>
      <c r="Q167"/>
    </row>
    <row r="168" spans="1:17" x14ac:dyDescent="0.25">
      <c r="A168" s="285">
        <v>125</v>
      </c>
      <c r="B168" s="268">
        <v>163</v>
      </c>
      <c r="C168" s="107" t="s">
        <v>501</v>
      </c>
      <c r="D168" s="108">
        <v>20047</v>
      </c>
      <c r="E168" s="109">
        <v>28.246296945355542</v>
      </c>
      <c r="F168" s="109">
        <v>0</v>
      </c>
      <c r="G168" s="109">
        <v>2.6289702493295505E-3</v>
      </c>
      <c r="H168" s="109">
        <v>1.4565470172843906</v>
      </c>
      <c r="I168" s="109">
        <v>70.294527067110735</v>
      </c>
      <c r="J168" s="272">
        <v>5.945282000525462E-2</v>
      </c>
      <c r="K168" s="272">
        <v>0</v>
      </c>
      <c r="L168" s="272">
        <v>5.5334579019307182E-6</v>
      </c>
      <c r="M168" s="272">
        <v>3.0657408939417834E-3</v>
      </c>
      <c r="N168" s="272">
        <v>0.14795595589610938</v>
      </c>
      <c r="O168" s="310">
        <v>100</v>
      </c>
      <c r="P168"/>
      <c r="Q168"/>
    </row>
    <row r="169" spans="1:17" x14ac:dyDescent="0.25">
      <c r="A169" s="285">
        <v>163</v>
      </c>
      <c r="B169" s="273">
        <v>164</v>
      </c>
      <c r="C169" s="228" t="s">
        <v>518</v>
      </c>
      <c r="D169" s="229">
        <v>53868</v>
      </c>
      <c r="E169" s="230">
        <v>25.70160323850007</v>
      </c>
      <c r="F169" s="230">
        <v>0</v>
      </c>
      <c r="G169" s="230">
        <v>49.063630761856643</v>
      </c>
      <c r="H169" s="230">
        <v>8.114062332267245E-3</v>
      </c>
      <c r="I169" s="230">
        <v>25.226651937311011</v>
      </c>
      <c r="J169" s="272">
        <v>0.1453625774232768</v>
      </c>
      <c r="K169" s="272">
        <v>0</v>
      </c>
      <c r="L169" s="272">
        <v>0.27749303259821356</v>
      </c>
      <c r="M169" s="272">
        <v>4.5891340047794046E-5</v>
      </c>
      <c r="N169" s="272">
        <v>0.14267635802090267</v>
      </c>
      <c r="O169" s="310">
        <v>100</v>
      </c>
      <c r="P169"/>
      <c r="Q169"/>
    </row>
    <row r="170" spans="1:17" x14ac:dyDescent="0.25">
      <c r="A170" s="285">
        <v>59</v>
      </c>
      <c r="B170" s="268">
        <v>165</v>
      </c>
      <c r="C170" s="107" t="s">
        <v>485</v>
      </c>
      <c r="D170" s="108">
        <v>5016.2910650000003</v>
      </c>
      <c r="E170" s="109">
        <v>17.415205444444616</v>
      </c>
      <c r="F170" s="109">
        <v>0</v>
      </c>
      <c r="G170" s="109">
        <v>0.46029559955537852</v>
      </c>
      <c r="H170" s="109">
        <v>0.23603644250153616</v>
      </c>
      <c r="I170" s="109">
        <v>81.888462513498467</v>
      </c>
      <c r="J170" s="272">
        <v>9.1721865381021155E-3</v>
      </c>
      <c r="K170" s="272">
        <v>0</v>
      </c>
      <c r="L170" s="272">
        <v>2.4242706267563787E-4</v>
      </c>
      <c r="M170" s="272">
        <v>1.243149434739928E-4</v>
      </c>
      <c r="N170" s="272">
        <v>4.3128762154901086E-2</v>
      </c>
      <c r="O170" s="310">
        <v>100</v>
      </c>
      <c r="P170"/>
      <c r="Q170"/>
    </row>
    <row r="171" spans="1:17" x14ac:dyDescent="0.25">
      <c r="A171" s="285">
        <v>24</v>
      </c>
      <c r="B171" s="273">
        <v>166</v>
      </c>
      <c r="C171" s="228" t="s">
        <v>480</v>
      </c>
      <c r="D171" s="229">
        <v>15956.913402</v>
      </c>
      <c r="E171" s="230">
        <v>0</v>
      </c>
      <c r="F171" s="230">
        <v>0</v>
      </c>
      <c r="G171" s="230">
        <v>0</v>
      </c>
      <c r="H171" s="230">
        <v>100</v>
      </c>
      <c r="I171" s="230">
        <v>0</v>
      </c>
      <c r="J171" s="272">
        <v>0</v>
      </c>
      <c r="K171" s="272">
        <v>0</v>
      </c>
      <c r="L171" s="272">
        <v>0</v>
      </c>
      <c r="M171" s="272">
        <v>0.16753688505706807</v>
      </c>
      <c r="N171" s="272">
        <v>0</v>
      </c>
      <c r="O171" s="310">
        <v>100</v>
      </c>
      <c r="P171"/>
      <c r="Q171"/>
    </row>
    <row r="172" spans="1:17" x14ac:dyDescent="0.25">
      <c r="A172" s="285">
        <v>161</v>
      </c>
      <c r="B172" s="268">
        <v>167</v>
      </c>
      <c r="C172" s="107" t="s">
        <v>517</v>
      </c>
      <c r="D172" s="108">
        <v>5048</v>
      </c>
      <c r="E172" s="109">
        <v>0</v>
      </c>
      <c r="F172" s="109">
        <v>0</v>
      </c>
      <c r="G172" s="109">
        <v>4.1881431724582603</v>
      </c>
      <c r="H172" s="109">
        <v>5.3419929111435144E-2</v>
      </c>
      <c r="I172" s="109">
        <v>95.758436898430304</v>
      </c>
      <c r="J172" s="272">
        <v>0</v>
      </c>
      <c r="K172" s="272">
        <v>0</v>
      </c>
      <c r="L172" s="272">
        <v>2.2197415648888791E-3</v>
      </c>
      <c r="M172" s="272">
        <v>2.8312890022923826E-5</v>
      </c>
      <c r="N172" s="272">
        <v>5.0752558787877267E-2</v>
      </c>
      <c r="O172" s="310">
        <v>100</v>
      </c>
      <c r="P172"/>
      <c r="Q172"/>
    </row>
    <row r="173" spans="1:17" ht="19.5" x14ac:dyDescent="0.25">
      <c r="A173" s="287"/>
      <c r="B173" s="168"/>
      <c r="C173" s="113" t="s">
        <v>216</v>
      </c>
      <c r="D173" s="114">
        <v>9524418.0984770004</v>
      </c>
      <c r="E173" s="117">
        <v>82.198170180342288</v>
      </c>
      <c r="F173" s="117">
        <v>5.7415640482950403</v>
      </c>
      <c r="G173" s="117">
        <v>5.3589540671453797</v>
      </c>
      <c r="H173" s="117">
        <v>0.24753625921227418</v>
      </c>
      <c r="I173" s="117">
        <v>6.4536513482877433</v>
      </c>
      <c r="J173" s="283">
        <v>82.198170180342288</v>
      </c>
      <c r="K173" s="283">
        <v>5.7415640482950403</v>
      </c>
      <c r="L173" s="283">
        <v>5.3589540671453797</v>
      </c>
      <c r="M173" s="283">
        <v>0.24753625921227418</v>
      </c>
      <c r="N173" s="283">
        <v>6.4536513482877433</v>
      </c>
      <c r="O173" s="310">
        <v>99.999875903282728</v>
      </c>
    </row>
    <row r="174" spans="1:17" ht="21.75" x14ac:dyDescent="0.55000000000000004">
      <c r="A174" s="287"/>
      <c r="B174" s="345" t="s">
        <v>67</v>
      </c>
      <c r="C174" s="345"/>
      <c r="D174" s="110">
        <v>1462805582.5528684</v>
      </c>
      <c r="E174" s="111">
        <v>5.3319446778438344</v>
      </c>
      <c r="F174" s="111">
        <v>24.253655659707501</v>
      </c>
      <c r="G174" s="111">
        <v>68.24527409359672</v>
      </c>
      <c r="H174" s="112">
        <v>5.4491683618057341E-2</v>
      </c>
      <c r="I174" s="117">
        <v>2.1146534803006429</v>
      </c>
      <c r="J174" s="283">
        <v>5.3319446778438344</v>
      </c>
      <c r="K174" s="283">
        <v>24.253655659707501</v>
      </c>
      <c r="L174" s="283">
        <v>68.24527409359672</v>
      </c>
      <c r="M174" s="283">
        <v>5.4491683618057341E-2</v>
      </c>
      <c r="N174" s="283">
        <v>2.1146534803006429</v>
      </c>
      <c r="O174" s="310">
        <v>100.00001959506676</v>
      </c>
    </row>
    <row r="175" spans="1:17" s="72" customFormat="1" ht="21" x14ac:dyDescent="0.55000000000000004">
      <c r="A175" s="288"/>
      <c r="B175" s="76"/>
      <c r="C175" s="346" t="s">
        <v>68</v>
      </c>
      <c r="D175" s="346"/>
      <c r="E175" s="346"/>
      <c r="F175" s="346"/>
      <c r="G175" s="346"/>
      <c r="H175" s="346"/>
      <c r="I175" s="346"/>
      <c r="J175" s="105"/>
      <c r="K175" s="105"/>
      <c r="L175" s="105"/>
      <c r="M175" s="105"/>
      <c r="N175" s="105"/>
      <c r="O175" s="311"/>
      <c r="P175" s="2"/>
      <c r="Q175" s="2"/>
    </row>
    <row r="176" spans="1:17" s="72" customFormat="1" ht="42" customHeight="1" x14ac:dyDescent="0.55000000000000004">
      <c r="A176" s="288"/>
      <c r="B176" s="76"/>
      <c r="C176" s="344" t="s">
        <v>69</v>
      </c>
      <c r="D176" s="344"/>
      <c r="E176" s="344"/>
      <c r="F176" s="344"/>
      <c r="G176" s="344"/>
      <c r="H176" s="344"/>
      <c r="I176" s="344"/>
      <c r="J176" s="105"/>
      <c r="K176" s="105"/>
      <c r="L176" s="105"/>
      <c r="M176" s="105"/>
      <c r="N176" s="105"/>
      <c r="O176" s="311"/>
      <c r="P176" s="2"/>
      <c r="Q176" s="2"/>
    </row>
    <row r="178" spans="5:9" x14ac:dyDescent="0.25">
      <c r="E178" s="55"/>
      <c r="F178" s="57"/>
      <c r="G178" s="57"/>
      <c r="H178" s="59"/>
      <c r="I178" s="59"/>
    </row>
  </sheetData>
  <sortState ref="A97:O173">
    <sortCondition descending="1" ref="E97:E173"/>
  </sortState>
  <mergeCells count="9">
    <mergeCell ref="C1:D1"/>
    <mergeCell ref="A2:A3"/>
    <mergeCell ref="B2:B3"/>
    <mergeCell ref="D2:D3"/>
    <mergeCell ref="C176:I176"/>
    <mergeCell ref="B174:C174"/>
    <mergeCell ref="C175:I175"/>
    <mergeCell ref="C2:C3"/>
    <mergeCell ref="E2:I2"/>
  </mergeCells>
  <printOptions horizontalCentered="1"/>
  <pageMargins left="0.5" right="0.5" top="0" bottom="0" header="0" footer="0"/>
  <pageSetup paperSize="9" scale="69" fitToHeight="0" orientation="portrait" r:id="rId1"/>
  <rowBreaks count="2" manualBreakCount="2">
    <brk id="65" min="1" max="8" man="1"/>
    <brk id="123" max="16383" man="1"/>
  </rowBreaks>
  <colBreaks count="1" manualBreakCount="1">
    <brk id="9" max="18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8"/>
  <sheetViews>
    <sheetView rightToLeft="1" view="pageBreakPreview" topLeftCell="B142" zoomScaleNormal="100" zoomScaleSheetLayoutView="100" workbookViewId="0">
      <selection activeCell="B142" sqref="A1:XFD1048576"/>
    </sheetView>
  </sheetViews>
  <sheetFormatPr defaultColWidth="9.140625" defaultRowHeight="15.75" x14ac:dyDescent="0.4"/>
  <cols>
    <col min="1" max="1" width="3.5703125" style="15" hidden="1" customWidth="1"/>
    <col min="2" max="2" width="4" style="16" bestFit="1" customWidth="1"/>
    <col min="3" max="3" width="26" style="81" bestFit="1" customWidth="1"/>
    <col min="4" max="4" width="10.140625" style="17" bestFit="1" customWidth="1"/>
    <col min="5" max="5" width="9.85546875" style="17" customWidth="1"/>
    <col min="6" max="6" width="12.28515625" style="17" customWidth="1"/>
    <col min="7" max="7" width="10.140625" style="17" customWidth="1"/>
    <col min="8" max="8" width="9.42578125" style="17" bestFit="1" customWidth="1"/>
    <col min="9" max="9" width="9.85546875" style="17" bestFit="1" customWidth="1"/>
    <col min="10" max="10" width="12.28515625" style="17" bestFit="1" customWidth="1"/>
    <col min="11" max="11" width="11.28515625" style="17" customWidth="1"/>
    <col min="12" max="12" width="14.42578125" style="81" customWidth="1"/>
    <col min="13" max="13" width="11.5703125" style="81" customWidth="1"/>
    <col min="14" max="14" width="12.28515625" style="81" customWidth="1"/>
    <col min="15" max="15" width="10.85546875" style="81" bestFit="1" customWidth="1"/>
    <col min="16" max="16" width="10.7109375" style="81" bestFit="1" customWidth="1"/>
    <col min="17" max="17" width="12.28515625" style="81" bestFit="1" customWidth="1"/>
    <col min="18" max="16384" width="9.140625" style="15"/>
  </cols>
  <sheetData>
    <row r="1" spans="1:17" ht="21" x14ac:dyDescent="0.4">
      <c r="A1" s="180"/>
      <c r="B1" s="355" t="s">
        <v>271</v>
      </c>
      <c r="C1" s="355"/>
      <c r="D1" s="355"/>
      <c r="E1" s="355"/>
      <c r="F1" s="355"/>
      <c r="G1" s="355"/>
      <c r="H1" s="355"/>
      <c r="I1" s="355"/>
      <c r="J1" s="355"/>
      <c r="K1" s="203" t="s">
        <v>373</v>
      </c>
      <c r="L1" s="203" t="s">
        <v>352</v>
      </c>
      <c r="M1" s="202"/>
      <c r="N1" s="202"/>
      <c r="O1" s="202"/>
      <c r="P1" s="202"/>
      <c r="Q1" s="202"/>
    </row>
    <row r="2" spans="1:17" x14ac:dyDescent="0.4">
      <c r="A2" s="349" t="s">
        <v>181</v>
      </c>
      <c r="B2" s="353" t="s">
        <v>60</v>
      </c>
      <c r="C2" s="354" t="s">
        <v>70</v>
      </c>
      <c r="D2" s="354" t="s">
        <v>71</v>
      </c>
      <c r="E2" s="354"/>
      <c r="F2" s="354"/>
      <c r="G2" s="354"/>
      <c r="H2" s="354"/>
      <c r="I2" s="354"/>
      <c r="J2" s="354"/>
      <c r="K2" s="354"/>
      <c r="L2" s="354" t="s">
        <v>72</v>
      </c>
      <c r="M2" s="354"/>
      <c r="N2" s="354"/>
      <c r="O2" s="354"/>
      <c r="P2" s="354"/>
      <c r="Q2" s="354"/>
    </row>
    <row r="3" spans="1:17" x14ac:dyDescent="0.4">
      <c r="A3" s="349"/>
      <c r="B3" s="353"/>
      <c r="C3" s="354"/>
      <c r="D3" s="356" t="s">
        <v>282</v>
      </c>
      <c r="E3" s="356"/>
      <c r="F3" s="356"/>
      <c r="G3" s="210" t="s">
        <v>373</v>
      </c>
      <c r="H3" s="356" t="s">
        <v>281</v>
      </c>
      <c r="I3" s="356"/>
      <c r="J3" s="200" t="s">
        <v>373</v>
      </c>
      <c r="K3" s="209"/>
      <c r="L3" s="356" t="s">
        <v>282</v>
      </c>
      <c r="M3" s="356"/>
      <c r="N3" s="210" t="s">
        <v>373</v>
      </c>
      <c r="O3" s="198" t="s">
        <v>281</v>
      </c>
      <c r="P3" s="200" t="s">
        <v>373</v>
      </c>
      <c r="Q3" s="201"/>
    </row>
    <row r="4" spans="1:17" s="258" customFormat="1" ht="31.5" x14ac:dyDescent="0.4">
      <c r="A4" s="349"/>
      <c r="B4" s="353"/>
      <c r="C4" s="354"/>
      <c r="D4" s="199" t="s">
        <v>73</v>
      </c>
      <c r="E4" s="257" t="s">
        <v>74</v>
      </c>
      <c r="F4" s="179" t="s">
        <v>75</v>
      </c>
      <c r="G4" s="257" t="s">
        <v>76</v>
      </c>
      <c r="H4" s="257" t="s">
        <v>77</v>
      </c>
      <c r="I4" s="257" t="s">
        <v>74</v>
      </c>
      <c r="J4" s="179" t="s">
        <v>75</v>
      </c>
      <c r="K4" s="257" t="s">
        <v>76</v>
      </c>
      <c r="L4" s="257" t="s">
        <v>78</v>
      </c>
      <c r="M4" s="257" t="s">
        <v>79</v>
      </c>
      <c r="N4" s="179" t="s">
        <v>75</v>
      </c>
      <c r="O4" s="257" t="s">
        <v>78</v>
      </c>
      <c r="P4" s="257" t="s">
        <v>79</v>
      </c>
      <c r="Q4" s="179" t="s">
        <v>75</v>
      </c>
    </row>
    <row r="5" spans="1:17" s="258" customFormat="1" x14ac:dyDescent="0.4">
      <c r="A5" s="147">
        <v>104</v>
      </c>
      <c r="B5" s="147">
        <v>1</v>
      </c>
      <c r="C5" s="148" t="s">
        <v>386</v>
      </c>
      <c r="D5" s="212">
        <v>9326502.9727170002</v>
      </c>
      <c r="E5" s="212">
        <v>10167986.061721999</v>
      </c>
      <c r="F5" s="149">
        <v>-841483.08900499903</v>
      </c>
      <c r="G5" s="149">
        <v>19494489.034438998</v>
      </c>
      <c r="H5" s="149">
        <v>1552723.4305740001</v>
      </c>
      <c r="I5" s="149">
        <v>1707412.6678909999</v>
      </c>
      <c r="J5" s="149">
        <v>-154689.23731699982</v>
      </c>
      <c r="K5" s="149">
        <v>3260136.0984650003</v>
      </c>
      <c r="L5" s="150">
        <v>511667449</v>
      </c>
      <c r="M5" s="150">
        <v>504642490</v>
      </c>
      <c r="N5" s="150">
        <v>7024959</v>
      </c>
      <c r="O5" s="150">
        <v>41577845</v>
      </c>
      <c r="P5" s="150">
        <v>41551496</v>
      </c>
      <c r="Q5" s="150">
        <v>26349</v>
      </c>
    </row>
    <row r="6" spans="1:17" s="258" customFormat="1" x14ac:dyDescent="0.4">
      <c r="A6" s="231">
        <v>130</v>
      </c>
      <c r="B6" s="231">
        <v>2</v>
      </c>
      <c r="C6" s="85" t="s">
        <v>398</v>
      </c>
      <c r="D6" s="232">
        <v>9150385.0732349996</v>
      </c>
      <c r="E6" s="232">
        <v>5038865.629005</v>
      </c>
      <c r="F6" s="25">
        <v>4111519.4442299996</v>
      </c>
      <c r="G6" s="25">
        <v>14189250.70224</v>
      </c>
      <c r="H6" s="25">
        <v>737316.65866099996</v>
      </c>
      <c r="I6" s="25">
        <v>376478.26020600001</v>
      </c>
      <c r="J6" s="25">
        <v>360838.39845499996</v>
      </c>
      <c r="K6" s="25">
        <v>1113794.9188669999</v>
      </c>
      <c r="L6" s="80">
        <v>77643522</v>
      </c>
      <c r="M6" s="80">
        <v>80307127</v>
      </c>
      <c r="N6" s="80">
        <v>-2663605</v>
      </c>
      <c r="O6" s="80">
        <v>10403105</v>
      </c>
      <c r="P6" s="80">
        <v>6495752</v>
      </c>
      <c r="Q6" s="80">
        <v>3907353</v>
      </c>
    </row>
    <row r="7" spans="1:17" s="258" customFormat="1" x14ac:dyDescent="0.4">
      <c r="A7" s="147">
        <v>1</v>
      </c>
      <c r="B7" s="147">
        <v>3</v>
      </c>
      <c r="C7" s="148" t="s">
        <v>382</v>
      </c>
      <c r="D7" s="212">
        <v>8498158.3022489995</v>
      </c>
      <c r="E7" s="212">
        <v>6383268.4470570004</v>
      </c>
      <c r="F7" s="149">
        <v>2114889.8551919991</v>
      </c>
      <c r="G7" s="149">
        <v>14881426.749306001</v>
      </c>
      <c r="H7" s="149">
        <v>770456.28171200003</v>
      </c>
      <c r="I7" s="149">
        <v>111532.39509999999</v>
      </c>
      <c r="J7" s="149">
        <v>658923.88661200006</v>
      </c>
      <c r="K7" s="149">
        <v>881988.67681199999</v>
      </c>
      <c r="L7" s="150">
        <v>206867295</v>
      </c>
      <c r="M7" s="150">
        <v>160250393</v>
      </c>
      <c r="N7" s="150">
        <v>46616902</v>
      </c>
      <c r="O7" s="150">
        <v>18793388</v>
      </c>
      <c r="P7" s="150">
        <v>11630791</v>
      </c>
      <c r="Q7" s="150">
        <v>7162597</v>
      </c>
    </row>
    <row r="8" spans="1:17" s="258" customFormat="1" x14ac:dyDescent="0.4">
      <c r="A8" s="231">
        <v>5</v>
      </c>
      <c r="B8" s="231">
        <v>4</v>
      </c>
      <c r="C8" s="85" t="s">
        <v>379</v>
      </c>
      <c r="D8" s="232">
        <v>6429711.0747969998</v>
      </c>
      <c r="E8" s="232">
        <v>5364721.5430600001</v>
      </c>
      <c r="F8" s="25">
        <v>1064989.5317369998</v>
      </c>
      <c r="G8" s="25">
        <v>11794432.617857</v>
      </c>
      <c r="H8" s="25">
        <v>422837.35984200001</v>
      </c>
      <c r="I8" s="25">
        <v>1205682.1756859999</v>
      </c>
      <c r="J8" s="25">
        <v>-782844.81584399985</v>
      </c>
      <c r="K8" s="25">
        <v>1628519.535528</v>
      </c>
      <c r="L8" s="80">
        <v>80977763</v>
      </c>
      <c r="M8" s="80">
        <v>101348011</v>
      </c>
      <c r="N8" s="80">
        <v>-20370248</v>
      </c>
      <c r="O8" s="80">
        <v>6082192</v>
      </c>
      <c r="P8" s="80">
        <v>7703234</v>
      </c>
      <c r="Q8" s="80">
        <v>-1621042</v>
      </c>
    </row>
    <row r="9" spans="1:17" s="258" customFormat="1" x14ac:dyDescent="0.4">
      <c r="A9" s="147">
        <v>16</v>
      </c>
      <c r="B9" s="147">
        <v>5</v>
      </c>
      <c r="C9" s="148" t="s">
        <v>384</v>
      </c>
      <c r="D9" s="212">
        <v>4807853.5147320004</v>
      </c>
      <c r="E9" s="212">
        <v>3406635.2195979999</v>
      </c>
      <c r="F9" s="149">
        <v>1401218.2951340005</v>
      </c>
      <c r="G9" s="149">
        <v>8214488.7343300004</v>
      </c>
      <c r="H9" s="149">
        <v>192255.19656499999</v>
      </c>
      <c r="I9" s="149">
        <v>161614.02932199999</v>
      </c>
      <c r="J9" s="149">
        <v>30641.167243000004</v>
      </c>
      <c r="K9" s="149">
        <v>353869.22588699998</v>
      </c>
      <c r="L9" s="150">
        <v>34943959</v>
      </c>
      <c r="M9" s="150">
        <v>41480574</v>
      </c>
      <c r="N9" s="150">
        <v>-6536615</v>
      </c>
      <c r="O9" s="150">
        <v>48224</v>
      </c>
      <c r="P9" s="150">
        <v>1202149</v>
      </c>
      <c r="Q9" s="150">
        <v>-1153925</v>
      </c>
    </row>
    <row r="10" spans="1:17" s="258" customFormat="1" x14ac:dyDescent="0.4">
      <c r="A10" s="231">
        <v>121</v>
      </c>
      <c r="B10" s="231">
        <v>6</v>
      </c>
      <c r="C10" s="85" t="s">
        <v>396</v>
      </c>
      <c r="D10" s="232">
        <v>3684079.5274589998</v>
      </c>
      <c r="E10" s="232">
        <v>595422.452941</v>
      </c>
      <c r="F10" s="25">
        <v>3088657.0745179998</v>
      </c>
      <c r="G10" s="25">
        <v>4279501.9803999998</v>
      </c>
      <c r="H10" s="25">
        <v>85553.708083999998</v>
      </c>
      <c r="I10" s="25">
        <v>84749.551928000001</v>
      </c>
      <c r="J10" s="25">
        <v>804.15615599999728</v>
      </c>
      <c r="K10" s="25">
        <v>170303.26001199998</v>
      </c>
      <c r="L10" s="80">
        <v>44878042.533841997</v>
      </c>
      <c r="M10" s="80">
        <v>50539791.898930997</v>
      </c>
      <c r="N10" s="80">
        <v>-5661749.3650889993</v>
      </c>
      <c r="O10" s="80">
        <v>5745350.4441510001</v>
      </c>
      <c r="P10" s="80">
        <v>6134372.5371599998</v>
      </c>
      <c r="Q10" s="80">
        <v>-389022.09300899971</v>
      </c>
    </row>
    <row r="11" spans="1:17" s="258" customFormat="1" x14ac:dyDescent="0.4">
      <c r="A11" s="147">
        <v>208</v>
      </c>
      <c r="B11" s="147">
        <v>7</v>
      </c>
      <c r="C11" s="148" t="s">
        <v>417</v>
      </c>
      <c r="D11" s="212">
        <v>2695569.199786</v>
      </c>
      <c r="E11" s="212">
        <v>1406847.930711</v>
      </c>
      <c r="F11" s="149">
        <v>1288721.269075</v>
      </c>
      <c r="G11" s="149">
        <v>4102417.1304970002</v>
      </c>
      <c r="H11" s="149">
        <v>228143.12772700001</v>
      </c>
      <c r="I11" s="149">
        <v>116820.61197699999</v>
      </c>
      <c r="J11" s="149">
        <v>111322.51575000002</v>
      </c>
      <c r="K11" s="149">
        <v>344963.73970400001</v>
      </c>
      <c r="L11" s="150">
        <v>101476676.369544</v>
      </c>
      <c r="M11" s="150">
        <v>64364275.698082998</v>
      </c>
      <c r="N11" s="150">
        <v>37112400.671461001</v>
      </c>
      <c r="O11" s="150">
        <v>1606944.954833</v>
      </c>
      <c r="P11" s="150">
        <v>6994438.7950569997</v>
      </c>
      <c r="Q11" s="150">
        <v>-5387493.8402239997</v>
      </c>
    </row>
    <row r="12" spans="1:17" s="258" customFormat="1" x14ac:dyDescent="0.4">
      <c r="A12" s="231">
        <v>210</v>
      </c>
      <c r="B12" s="231">
        <v>8</v>
      </c>
      <c r="C12" s="85" t="s">
        <v>418</v>
      </c>
      <c r="D12" s="232">
        <v>2687197.2985319998</v>
      </c>
      <c r="E12" s="232">
        <v>1441407.182329</v>
      </c>
      <c r="F12" s="25">
        <v>1245790.1162029998</v>
      </c>
      <c r="G12" s="25">
        <v>4128604.4808609998</v>
      </c>
      <c r="H12" s="25">
        <v>110158.43414</v>
      </c>
      <c r="I12" s="25">
        <v>184735.77237600001</v>
      </c>
      <c r="J12" s="25">
        <v>-74577.338236000011</v>
      </c>
      <c r="K12" s="25">
        <v>294894.20651599998</v>
      </c>
      <c r="L12" s="80">
        <v>53366694</v>
      </c>
      <c r="M12" s="80">
        <v>46381791</v>
      </c>
      <c r="N12" s="80">
        <v>6984903</v>
      </c>
      <c r="O12" s="80">
        <v>3820381</v>
      </c>
      <c r="P12" s="80">
        <v>3597666</v>
      </c>
      <c r="Q12" s="80">
        <v>222715</v>
      </c>
    </row>
    <row r="13" spans="1:17" s="258" customFormat="1" x14ac:dyDescent="0.4">
      <c r="A13" s="147">
        <v>113</v>
      </c>
      <c r="B13" s="147">
        <v>9</v>
      </c>
      <c r="C13" s="148" t="s">
        <v>392</v>
      </c>
      <c r="D13" s="212">
        <v>2192956.774307</v>
      </c>
      <c r="E13" s="212">
        <v>1131013.4559919999</v>
      </c>
      <c r="F13" s="149">
        <v>1061943.318315</v>
      </c>
      <c r="G13" s="149">
        <v>3323970.2302989997</v>
      </c>
      <c r="H13" s="149">
        <v>60305.020325999998</v>
      </c>
      <c r="I13" s="149">
        <v>165782.489956</v>
      </c>
      <c r="J13" s="149">
        <v>-105477.46963000001</v>
      </c>
      <c r="K13" s="149">
        <v>226087.510282</v>
      </c>
      <c r="L13" s="150">
        <v>56827200</v>
      </c>
      <c r="M13" s="150">
        <v>33654736</v>
      </c>
      <c r="N13" s="150">
        <v>23172464</v>
      </c>
      <c r="O13" s="150">
        <v>6587900</v>
      </c>
      <c r="P13" s="150">
        <v>4218433</v>
      </c>
      <c r="Q13" s="150">
        <v>2369467</v>
      </c>
    </row>
    <row r="14" spans="1:17" s="258" customFormat="1" x14ac:dyDescent="0.4">
      <c r="A14" s="231">
        <v>183</v>
      </c>
      <c r="B14" s="231">
        <v>10</v>
      </c>
      <c r="C14" s="85" t="s">
        <v>409</v>
      </c>
      <c r="D14" s="232">
        <v>2166129.5182960001</v>
      </c>
      <c r="E14" s="232">
        <v>1515560.814487</v>
      </c>
      <c r="F14" s="25">
        <v>650568.70380900009</v>
      </c>
      <c r="G14" s="25">
        <v>3681690.3327830001</v>
      </c>
      <c r="H14" s="25">
        <v>307824.70144999999</v>
      </c>
      <c r="I14" s="25">
        <v>375677.37440700002</v>
      </c>
      <c r="J14" s="25">
        <v>-67852.672957000032</v>
      </c>
      <c r="K14" s="25">
        <v>683502.07585699996</v>
      </c>
      <c r="L14" s="80">
        <v>27279422.241928</v>
      </c>
      <c r="M14" s="80">
        <v>26584422.031250998</v>
      </c>
      <c r="N14" s="80">
        <v>695000.21067700163</v>
      </c>
      <c r="O14" s="80">
        <v>96342.638409000007</v>
      </c>
      <c r="P14" s="80">
        <v>1939662.9104559999</v>
      </c>
      <c r="Q14" s="80">
        <v>-1843320.272047</v>
      </c>
    </row>
    <row r="15" spans="1:17" s="258" customFormat="1" x14ac:dyDescent="0.4">
      <c r="A15" s="147">
        <v>196</v>
      </c>
      <c r="B15" s="147">
        <v>11</v>
      </c>
      <c r="C15" s="148" t="s">
        <v>412</v>
      </c>
      <c r="D15" s="212">
        <v>1938025.5967649999</v>
      </c>
      <c r="E15" s="212">
        <v>693367.04486699996</v>
      </c>
      <c r="F15" s="149">
        <v>1244658.5518979998</v>
      </c>
      <c r="G15" s="149">
        <v>2631392.641632</v>
      </c>
      <c r="H15" s="149">
        <v>126328.849093</v>
      </c>
      <c r="I15" s="149">
        <v>119060.230549</v>
      </c>
      <c r="J15" s="149">
        <v>7268.6185439999972</v>
      </c>
      <c r="K15" s="149">
        <v>245389.079642</v>
      </c>
      <c r="L15" s="150">
        <v>15167410.607523</v>
      </c>
      <c r="M15" s="150">
        <v>20395394.219452001</v>
      </c>
      <c r="N15" s="150">
        <v>-5227983.6119290013</v>
      </c>
      <c r="O15" s="150">
        <v>1867440.4271760001</v>
      </c>
      <c r="P15" s="150">
        <v>1398554.5614149999</v>
      </c>
      <c r="Q15" s="150">
        <v>468885.8657610002</v>
      </c>
    </row>
    <row r="16" spans="1:17" s="258" customFormat="1" x14ac:dyDescent="0.4">
      <c r="A16" s="231">
        <v>214</v>
      </c>
      <c r="B16" s="231">
        <v>12</v>
      </c>
      <c r="C16" s="85" t="s">
        <v>419</v>
      </c>
      <c r="D16" s="232">
        <v>1918367.8684469999</v>
      </c>
      <c r="E16" s="232">
        <v>70803.356268000003</v>
      </c>
      <c r="F16" s="25">
        <v>1847564.5121789998</v>
      </c>
      <c r="G16" s="25">
        <v>1989171.224715</v>
      </c>
      <c r="H16" s="25">
        <v>135522.89196099999</v>
      </c>
      <c r="I16" s="25">
        <v>55482.498854999998</v>
      </c>
      <c r="J16" s="25">
        <v>80040.393105999989</v>
      </c>
      <c r="K16" s="25">
        <v>191005.390816</v>
      </c>
      <c r="L16" s="80">
        <v>61124518.860818997</v>
      </c>
      <c r="M16" s="80">
        <v>39991027.685631998</v>
      </c>
      <c r="N16" s="80">
        <v>21133491.175186999</v>
      </c>
      <c r="O16" s="80">
        <v>5727171.4511369998</v>
      </c>
      <c r="P16" s="80">
        <v>4859167.5283629997</v>
      </c>
      <c r="Q16" s="80">
        <v>868003.92277400009</v>
      </c>
    </row>
    <row r="17" spans="1:17" s="258" customFormat="1" x14ac:dyDescent="0.4">
      <c r="A17" s="147">
        <v>139</v>
      </c>
      <c r="B17" s="147">
        <v>13</v>
      </c>
      <c r="C17" s="148" t="s">
        <v>402</v>
      </c>
      <c r="D17" s="212">
        <v>1553675.4713580001</v>
      </c>
      <c r="E17" s="212">
        <v>0</v>
      </c>
      <c r="F17" s="149">
        <v>1553675.4713580001</v>
      </c>
      <c r="G17" s="149">
        <v>1553675.4713580001</v>
      </c>
      <c r="H17" s="149">
        <v>0</v>
      </c>
      <c r="I17" s="149">
        <v>0</v>
      </c>
      <c r="J17" s="149">
        <v>0</v>
      </c>
      <c r="K17" s="149">
        <v>0</v>
      </c>
      <c r="L17" s="150">
        <v>51527554</v>
      </c>
      <c r="M17" s="150">
        <v>42721960</v>
      </c>
      <c r="N17" s="150">
        <v>8805594</v>
      </c>
      <c r="O17" s="150">
        <v>5062241</v>
      </c>
      <c r="P17" s="150">
        <v>5308520</v>
      </c>
      <c r="Q17" s="150">
        <v>-246279</v>
      </c>
    </row>
    <row r="18" spans="1:17" s="258" customFormat="1" x14ac:dyDescent="0.4">
      <c r="A18" s="231">
        <v>11</v>
      </c>
      <c r="B18" s="231">
        <v>14</v>
      </c>
      <c r="C18" s="85" t="s">
        <v>376</v>
      </c>
      <c r="D18" s="232">
        <v>1408990.2413540001</v>
      </c>
      <c r="E18" s="232">
        <v>1037513.968005</v>
      </c>
      <c r="F18" s="25">
        <v>371476.27334900002</v>
      </c>
      <c r="G18" s="25">
        <v>2446504.209359</v>
      </c>
      <c r="H18" s="25">
        <v>2772.396452</v>
      </c>
      <c r="I18" s="25">
        <v>1037509.2</v>
      </c>
      <c r="J18" s="25">
        <v>-1034736.8035479999</v>
      </c>
      <c r="K18" s="25">
        <v>1040281.596452</v>
      </c>
      <c r="L18" s="80">
        <v>41491999</v>
      </c>
      <c r="M18" s="80">
        <v>30347820</v>
      </c>
      <c r="N18" s="80">
        <v>11144179</v>
      </c>
      <c r="O18" s="80">
        <v>1501714</v>
      </c>
      <c r="P18" s="80">
        <v>2192004</v>
      </c>
      <c r="Q18" s="80">
        <v>-690290</v>
      </c>
    </row>
    <row r="19" spans="1:17" s="258" customFormat="1" x14ac:dyDescent="0.4">
      <c r="A19" s="147">
        <v>218</v>
      </c>
      <c r="B19" s="147">
        <v>15</v>
      </c>
      <c r="C19" s="148" t="s">
        <v>423</v>
      </c>
      <c r="D19" s="212">
        <v>1164001</v>
      </c>
      <c r="E19" s="212">
        <v>628044</v>
      </c>
      <c r="F19" s="149">
        <v>535957</v>
      </c>
      <c r="G19" s="149">
        <v>1792045</v>
      </c>
      <c r="H19" s="149">
        <v>96647</v>
      </c>
      <c r="I19" s="149">
        <v>371321</v>
      </c>
      <c r="J19" s="149">
        <v>-274674</v>
      </c>
      <c r="K19" s="149">
        <v>467968</v>
      </c>
      <c r="L19" s="150">
        <v>14361021.872465</v>
      </c>
      <c r="M19" s="150">
        <v>6454852.4963659998</v>
      </c>
      <c r="N19" s="150">
        <v>7906169.3760989998</v>
      </c>
      <c r="O19" s="150">
        <v>842163.34349100001</v>
      </c>
      <c r="P19" s="150">
        <v>967182.53104000003</v>
      </c>
      <c r="Q19" s="150">
        <v>-125019.18754900002</v>
      </c>
    </row>
    <row r="20" spans="1:17" s="258" customFormat="1" x14ac:dyDescent="0.4">
      <c r="A20" s="231">
        <v>2</v>
      </c>
      <c r="B20" s="231">
        <v>16</v>
      </c>
      <c r="C20" s="85" t="s">
        <v>380</v>
      </c>
      <c r="D20" s="232">
        <v>776634.40605899994</v>
      </c>
      <c r="E20" s="232">
        <v>168747.35447200001</v>
      </c>
      <c r="F20" s="25">
        <v>607887.05158699991</v>
      </c>
      <c r="G20" s="25">
        <v>945381.76053099998</v>
      </c>
      <c r="H20" s="25">
        <v>31248.182251999999</v>
      </c>
      <c r="I20" s="25">
        <v>841.16235400000005</v>
      </c>
      <c r="J20" s="25">
        <v>30407.019897999999</v>
      </c>
      <c r="K20" s="25">
        <v>32089.344605999999</v>
      </c>
      <c r="L20" s="80">
        <v>4627105.2431779997</v>
      </c>
      <c r="M20" s="80">
        <v>5349215.4387170002</v>
      </c>
      <c r="N20" s="80">
        <v>-722110.19553900044</v>
      </c>
      <c r="O20" s="80">
        <v>111238.416807</v>
      </c>
      <c r="P20" s="80">
        <v>619489.27130999998</v>
      </c>
      <c r="Q20" s="80">
        <v>-508250.85450299998</v>
      </c>
    </row>
    <row r="21" spans="1:17" s="258" customFormat="1" x14ac:dyDescent="0.4">
      <c r="A21" s="147">
        <v>248</v>
      </c>
      <c r="B21" s="147">
        <v>17</v>
      </c>
      <c r="C21" s="148" t="s">
        <v>439</v>
      </c>
      <c r="D21" s="212">
        <v>669851.54133599997</v>
      </c>
      <c r="E21" s="212">
        <v>396685.608855</v>
      </c>
      <c r="F21" s="149">
        <v>273165.93248099997</v>
      </c>
      <c r="G21" s="149">
        <v>1066537.150191</v>
      </c>
      <c r="H21" s="149">
        <v>224762.448604</v>
      </c>
      <c r="I21" s="149">
        <v>189074.5</v>
      </c>
      <c r="J21" s="149">
        <v>35687.948604000005</v>
      </c>
      <c r="K21" s="149">
        <v>413836.94860400003</v>
      </c>
      <c r="L21" s="150">
        <v>9519457</v>
      </c>
      <c r="M21" s="150">
        <v>5556717</v>
      </c>
      <c r="N21" s="150">
        <v>3962740</v>
      </c>
      <c r="O21" s="150">
        <v>1081505</v>
      </c>
      <c r="P21" s="150">
        <v>714297</v>
      </c>
      <c r="Q21" s="150">
        <v>367208</v>
      </c>
    </row>
    <row r="22" spans="1:17" s="258" customFormat="1" x14ac:dyDescent="0.4">
      <c r="A22" s="231">
        <v>247</v>
      </c>
      <c r="B22" s="231">
        <v>18</v>
      </c>
      <c r="C22" s="85" t="s">
        <v>437</v>
      </c>
      <c r="D22" s="232">
        <v>615700.43748700002</v>
      </c>
      <c r="E22" s="232">
        <v>328988.12256300001</v>
      </c>
      <c r="F22" s="25">
        <v>286712.31492400001</v>
      </c>
      <c r="G22" s="25">
        <v>944688.56004999997</v>
      </c>
      <c r="H22" s="25">
        <v>22375.327756999999</v>
      </c>
      <c r="I22" s="25">
        <v>12250.542382</v>
      </c>
      <c r="J22" s="25">
        <v>10124.785374999999</v>
      </c>
      <c r="K22" s="25">
        <v>34625.870138999999</v>
      </c>
      <c r="L22" s="80">
        <v>5598362</v>
      </c>
      <c r="M22" s="80">
        <v>4034835</v>
      </c>
      <c r="N22" s="80">
        <v>1563527</v>
      </c>
      <c r="O22" s="80">
        <v>3108</v>
      </c>
      <c r="P22" s="80">
        <v>338310</v>
      </c>
      <c r="Q22" s="80">
        <v>-335202</v>
      </c>
    </row>
    <row r="23" spans="1:17" s="258" customFormat="1" x14ac:dyDescent="0.4">
      <c r="A23" s="147">
        <v>224</v>
      </c>
      <c r="B23" s="147">
        <v>19</v>
      </c>
      <c r="C23" s="148" t="s">
        <v>427</v>
      </c>
      <c r="D23" s="212">
        <v>609638.22575999994</v>
      </c>
      <c r="E23" s="212">
        <v>0</v>
      </c>
      <c r="F23" s="149">
        <v>609638.22575999994</v>
      </c>
      <c r="G23" s="149">
        <v>609638.22575999994</v>
      </c>
      <c r="H23" s="149">
        <v>0</v>
      </c>
      <c r="I23" s="149">
        <v>0</v>
      </c>
      <c r="J23" s="149">
        <v>0</v>
      </c>
      <c r="K23" s="149">
        <v>0</v>
      </c>
      <c r="L23" s="150">
        <v>20880432</v>
      </c>
      <c r="M23" s="150">
        <v>16653342</v>
      </c>
      <c r="N23" s="150">
        <v>4227090</v>
      </c>
      <c r="O23" s="150">
        <v>3</v>
      </c>
      <c r="P23" s="150">
        <v>1402795</v>
      </c>
      <c r="Q23" s="150">
        <v>-1402792</v>
      </c>
    </row>
    <row r="24" spans="1:17" s="258" customFormat="1" x14ac:dyDescent="0.4">
      <c r="A24" s="231">
        <v>115</v>
      </c>
      <c r="B24" s="231">
        <v>20</v>
      </c>
      <c r="C24" s="85" t="s">
        <v>394</v>
      </c>
      <c r="D24" s="232">
        <v>594781.61103699997</v>
      </c>
      <c r="E24" s="232">
        <v>286792.67388299998</v>
      </c>
      <c r="F24" s="25">
        <v>307988.93715399998</v>
      </c>
      <c r="G24" s="25">
        <v>881574.28492000001</v>
      </c>
      <c r="H24" s="25">
        <v>136433.91903399999</v>
      </c>
      <c r="I24" s="25">
        <v>19959.591762</v>
      </c>
      <c r="J24" s="25">
        <v>116474.32727199999</v>
      </c>
      <c r="K24" s="25">
        <v>156393.51079599999</v>
      </c>
      <c r="L24" s="80">
        <v>15706802</v>
      </c>
      <c r="M24" s="80">
        <v>10597280</v>
      </c>
      <c r="N24" s="80">
        <v>5109522</v>
      </c>
      <c r="O24" s="80">
        <v>1366700</v>
      </c>
      <c r="P24" s="80">
        <v>1885913</v>
      </c>
      <c r="Q24" s="80">
        <v>-519213</v>
      </c>
    </row>
    <row r="25" spans="1:17" s="258" customFormat="1" x14ac:dyDescent="0.4">
      <c r="A25" s="147">
        <v>136</v>
      </c>
      <c r="B25" s="147">
        <v>21</v>
      </c>
      <c r="C25" s="148" t="s">
        <v>400</v>
      </c>
      <c r="D25" s="212">
        <v>536406.53527200001</v>
      </c>
      <c r="E25" s="212">
        <v>397144.18321500003</v>
      </c>
      <c r="F25" s="149">
        <v>139262.35205699998</v>
      </c>
      <c r="G25" s="149">
        <v>933550.71848700009</v>
      </c>
      <c r="H25" s="149">
        <v>109683.555741</v>
      </c>
      <c r="I25" s="149">
        <v>18638.86</v>
      </c>
      <c r="J25" s="149">
        <v>91044.695741000003</v>
      </c>
      <c r="K25" s="149">
        <v>128322.415741</v>
      </c>
      <c r="L25" s="150">
        <v>14878947</v>
      </c>
      <c r="M25" s="150">
        <v>14579395</v>
      </c>
      <c r="N25" s="150">
        <v>299552</v>
      </c>
      <c r="O25" s="150">
        <v>123675</v>
      </c>
      <c r="P25" s="150">
        <v>1114669</v>
      </c>
      <c r="Q25" s="150">
        <v>-990994</v>
      </c>
    </row>
    <row r="26" spans="1:17" s="258" customFormat="1" x14ac:dyDescent="0.4">
      <c r="A26" s="231">
        <v>235</v>
      </c>
      <c r="B26" s="231">
        <v>22</v>
      </c>
      <c r="C26" s="85" t="s">
        <v>432</v>
      </c>
      <c r="D26" s="232">
        <v>515032.592404</v>
      </c>
      <c r="E26" s="232">
        <v>563456.38533299998</v>
      </c>
      <c r="F26" s="25">
        <v>-48423.792928999988</v>
      </c>
      <c r="G26" s="25">
        <v>1078488.977737</v>
      </c>
      <c r="H26" s="25">
        <v>45.739246999999999</v>
      </c>
      <c r="I26" s="25">
        <v>2499.6495450000002</v>
      </c>
      <c r="J26" s="25">
        <v>-2453.9102980000002</v>
      </c>
      <c r="K26" s="25">
        <v>2545.3887920000002</v>
      </c>
      <c r="L26" s="80">
        <v>4925862</v>
      </c>
      <c r="M26" s="80">
        <v>6257275</v>
      </c>
      <c r="N26" s="80">
        <v>-1331413</v>
      </c>
      <c r="O26" s="80">
        <v>81032</v>
      </c>
      <c r="P26" s="80">
        <v>142904</v>
      </c>
      <c r="Q26" s="80">
        <v>-61872</v>
      </c>
    </row>
    <row r="27" spans="1:17" s="258" customFormat="1" x14ac:dyDescent="0.4">
      <c r="A27" s="147">
        <v>250</v>
      </c>
      <c r="B27" s="147">
        <v>23</v>
      </c>
      <c r="C27" s="148" t="s">
        <v>440</v>
      </c>
      <c r="D27" s="212">
        <v>423248.655799</v>
      </c>
      <c r="E27" s="212">
        <v>89647.411833999999</v>
      </c>
      <c r="F27" s="149">
        <v>333601.24396500003</v>
      </c>
      <c r="G27" s="149">
        <v>512896.06763299997</v>
      </c>
      <c r="H27" s="149">
        <v>13266.212227</v>
      </c>
      <c r="I27" s="149">
        <v>13506.651942</v>
      </c>
      <c r="J27" s="149">
        <v>-240.43971500000043</v>
      </c>
      <c r="K27" s="149">
        <v>26772.864169</v>
      </c>
      <c r="L27" s="150">
        <v>4641427</v>
      </c>
      <c r="M27" s="150">
        <v>2043723</v>
      </c>
      <c r="N27" s="150">
        <v>2597704</v>
      </c>
      <c r="O27" s="150">
        <v>83253</v>
      </c>
      <c r="P27" s="150">
        <v>223876</v>
      </c>
      <c r="Q27" s="150">
        <v>-140623</v>
      </c>
    </row>
    <row r="28" spans="1:17" s="258" customFormat="1" x14ac:dyDescent="0.4">
      <c r="A28" s="231">
        <v>3</v>
      </c>
      <c r="B28" s="231">
        <v>24</v>
      </c>
      <c r="C28" s="85" t="s">
        <v>383</v>
      </c>
      <c r="D28" s="232">
        <v>418466.46484299999</v>
      </c>
      <c r="E28" s="232">
        <v>548224.75360000005</v>
      </c>
      <c r="F28" s="25">
        <v>-129758.28875700006</v>
      </c>
      <c r="G28" s="25">
        <v>966691.21844299999</v>
      </c>
      <c r="H28" s="25">
        <v>12426.39201</v>
      </c>
      <c r="I28" s="25">
        <v>189069.9</v>
      </c>
      <c r="J28" s="25">
        <v>-176643.50798999998</v>
      </c>
      <c r="K28" s="25">
        <v>201496.29201</v>
      </c>
      <c r="L28" s="80">
        <v>4870131</v>
      </c>
      <c r="M28" s="80">
        <v>11359859</v>
      </c>
      <c r="N28" s="80">
        <v>-6489728</v>
      </c>
      <c r="O28" s="80">
        <v>569031</v>
      </c>
      <c r="P28" s="80">
        <v>420119</v>
      </c>
      <c r="Q28" s="80">
        <v>148912</v>
      </c>
    </row>
    <row r="29" spans="1:17" s="258" customFormat="1" x14ac:dyDescent="0.4">
      <c r="A29" s="147">
        <v>195</v>
      </c>
      <c r="B29" s="147">
        <v>25</v>
      </c>
      <c r="C29" s="148" t="s">
        <v>411</v>
      </c>
      <c r="D29" s="212">
        <v>415984.22031100001</v>
      </c>
      <c r="E29" s="212">
        <v>68431.987743000005</v>
      </c>
      <c r="F29" s="149">
        <v>347552.23256799998</v>
      </c>
      <c r="G29" s="149">
        <v>484416.20805400005</v>
      </c>
      <c r="H29" s="149">
        <v>80930.209438000005</v>
      </c>
      <c r="I29" s="149">
        <v>51917.477743000003</v>
      </c>
      <c r="J29" s="149">
        <v>29012.731695000002</v>
      </c>
      <c r="K29" s="149">
        <v>132847.68718100002</v>
      </c>
      <c r="L29" s="150">
        <v>10387276</v>
      </c>
      <c r="M29" s="150">
        <v>8223764</v>
      </c>
      <c r="N29" s="150">
        <v>2163512</v>
      </c>
      <c r="O29" s="150">
        <v>1262030</v>
      </c>
      <c r="P29" s="150">
        <v>1039213</v>
      </c>
      <c r="Q29" s="150">
        <v>222817</v>
      </c>
    </row>
    <row r="30" spans="1:17" s="258" customFormat="1" x14ac:dyDescent="0.4">
      <c r="A30" s="231">
        <v>7</v>
      </c>
      <c r="B30" s="231">
        <v>26</v>
      </c>
      <c r="C30" s="85" t="s">
        <v>375</v>
      </c>
      <c r="D30" s="232">
        <v>412712.96007099998</v>
      </c>
      <c r="E30" s="232">
        <v>312330.85573499999</v>
      </c>
      <c r="F30" s="25">
        <v>100382.10433599999</v>
      </c>
      <c r="G30" s="25">
        <v>725043.81580600003</v>
      </c>
      <c r="H30" s="25">
        <v>18660.349418999998</v>
      </c>
      <c r="I30" s="25">
        <v>11674.155906</v>
      </c>
      <c r="J30" s="25">
        <v>6986.1935129999983</v>
      </c>
      <c r="K30" s="25">
        <v>30334.505324999998</v>
      </c>
      <c r="L30" s="80">
        <v>4876983</v>
      </c>
      <c r="M30" s="80">
        <v>11729088</v>
      </c>
      <c r="N30" s="80">
        <v>-6852105</v>
      </c>
      <c r="O30" s="80">
        <v>1038442</v>
      </c>
      <c r="P30" s="80">
        <v>434869</v>
      </c>
      <c r="Q30" s="80">
        <v>603573</v>
      </c>
    </row>
    <row r="31" spans="1:17" s="258" customFormat="1" x14ac:dyDescent="0.4">
      <c r="A31" s="147">
        <v>114</v>
      </c>
      <c r="B31" s="147">
        <v>27</v>
      </c>
      <c r="C31" s="148" t="s">
        <v>393</v>
      </c>
      <c r="D31" s="212">
        <v>380854.876483</v>
      </c>
      <c r="E31" s="212">
        <v>653301.09658799996</v>
      </c>
      <c r="F31" s="149">
        <v>-272446.22010499996</v>
      </c>
      <c r="G31" s="149">
        <v>1034155.973071</v>
      </c>
      <c r="H31" s="149">
        <v>0</v>
      </c>
      <c r="I31" s="149">
        <v>0</v>
      </c>
      <c r="J31" s="149">
        <v>0</v>
      </c>
      <c r="K31" s="149">
        <v>0</v>
      </c>
      <c r="L31" s="150">
        <v>13145041.978320001</v>
      </c>
      <c r="M31" s="150">
        <v>12948385.146578001</v>
      </c>
      <c r="N31" s="150">
        <v>196656.83174199983</v>
      </c>
      <c r="O31" s="150">
        <v>905255.64038800006</v>
      </c>
      <c r="P31" s="150">
        <v>715371.08267399995</v>
      </c>
      <c r="Q31" s="150">
        <v>189884.55771400011</v>
      </c>
    </row>
    <row r="32" spans="1:17" s="258" customFormat="1" x14ac:dyDescent="0.4">
      <c r="A32" s="231">
        <v>243</v>
      </c>
      <c r="B32" s="231">
        <v>28</v>
      </c>
      <c r="C32" s="85" t="s">
        <v>435</v>
      </c>
      <c r="D32" s="232">
        <v>376115.94287999999</v>
      </c>
      <c r="E32" s="232">
        <v>206851.015969</v>
      </c>
      <c r="F32" s="25">
        <v>169264.92691099999</v>
      </c>
      <c r="G32" s="25">
        <v>582966.95884900005</v>
      </c>
      <c r="H32" s="25">
        <v>34159.684121999999</v>
      </c>
      <c r="I32" s="25">
        <v>1733.5839289999999</v>
      </c>
      <c r="J32" s="25">
        <v>32426.100192999998</v>
      </c>
      <c r="K32" s="25">
        <v>35893.268050999999</v>
      </c>
      <c r="L32" s="80">
        <v>2347135</v>
      </c>
      <c r="M32" s="80">
        <v>100660</v>
      </c>
      <c r="N32" s="80">
        <v>2246475</v>
      </c>
      <c r="O32" s="80">
        <v>0</v>
      </c>
      <c r="P32" s="80">
        <v>0</v>
      </c>
      <c r="Q32" s="80">
        <v>0</v>
      </c>
    </row>
    <row r="33" spans="1:17" s="258" customFormat="1" x14ac:dyDescent="0.4">
      <c r="A33" s="147">
        <v>118</v>
      </c>
      <c r="B33" s="147">
        <v>29</v>
      </c>
      <c r="C33" s="148" t="s">
        <v>395</v>
      </c>
      <c r="D33" s="212">
        <v>353402.37824699999</v>
      </c>
      <c r="E33" s="212">
        <v>1442808.9522249999</v>
      </c>
      <c r="F33" s="149">
        <v>-1089406.5739779999</v>
      </c>
      <c r="G33" s="149">
        <v>1796211.3304719999</v>
      </c>
      <c r="H33" s="149">
        <v>0</v>
      </c>
      <c r="I33" s="149">
        <v>24201.373689</v>
      </c>
      <c r="J33" s="149">
        <v>-24201.373689</v>
      </c>
      <c r="K33" s="149">
        <v>24201.373689</v>
      </c>
      <c r="L33" s="150">
        <v>12005737.585167</v>
      </c>
      <c r="M33" s="150">
        <v>18869281.443433002</v>
      </c>
      <c r="N33" s="150">
        <v>-6863543.8582660016</v>
      </c>
      <c r="O33" s="150">
        <v>1621536.0843110001</v>
      </c>
      <c r="P33" s="150">
        <v>800570.12125700002</v>
      </c>
      <c r="Q33" s="150">
        <v>820965.96305400005</v>
      </c>
    </row>
    <row r="34" spans="1:17" s="258" customFormat="1" x14ac:dyDescent="0.4">
      <c r="A34" s="231">
        <v>107</v>
      </c>
      <c r="B34" s="231">
        <v>30</v>
      </c>
      <c r="C34" s="85" t="s">
        <v>390</v>
      </c>
      <c r="D34" s="232">
        <v>304999.46874799998</v>
      </c>
      <c r="E34" s="232">
        <v>16126.735411</v>
      </c>
      <c r="F34" s="25">
        <v>288872.73333700001</v>
      </c>
      <c r="G34" s="25">
        <v>321126.20415899996</v>
      </c>
      <c r="H34" s="25">
        <v>55678.223033000002</v>
      </c>
      <c r="I34" s="25">
        <v>2968.1907059999999</v>
      </c>
      <c r="J34" s="25">
        <v>52710.032327000001</v>
      </c>
      <c r="K34" s="25">
        <v>58646.413739000003</v>
      </c>
      <c r="L34" s="80">
        <v>107590211</v>
      </c>
      <c r="M34" s="80">
        <v>122733644</v>
      </c>
      <c r="N34" s="80">
        <v>-15143433</v>
      </c>
      <c r="O34" s="80">
        <v>5796140</v>
      </c>
      <c r="P34" s="80">
        <v>5635803</v>
      </c>
      <c r="Q34" s="80">
        <v>160337</v>
      </c>
    </row>
    <row r="35" spans="1:17" s="258" customFormat="1" x14ac:dyDescent="0.4">
      <c r="A35" s="147">
        <v>172</v>
      </c>
      <c r="B35" s="147">
        <v>31</v>
      </c>
      <c r="C35" s="148" t="s">
        <v>406</v>
      </c>
      <c r="D35" s="212">
        <v>291326.65962499997</v>
      </c>
      <c r="E35" s="212">
        <v>89328.432818999994</v>
      </c>
      <c r="F35" s="149">
        <v>201998.22680599999</v>
      </c>
      <c r="G35" s="149">
        <v>380655.09244399995</v>
      </c>
      <c r="H35" s="149">
        <v>45.574893000000003</v>
      </c>
      <c r="I35" s="149">
        <v>3937.03388</v>
      </c>
      <c r="J35" s="149">
        <v>-3891.458987</v>
      </c>
      <c r="K35" s="149">
        <v>3982.6087729999999</v>
      </c>
      <c r="L35" s="150">
        <v>20508610.010697</v>
      </c>
      <c r="M35" s="150">
        <v>20208330.265097</v>
      </c>
      <c r="N35" s="150">
        <v>300279.74560000002</v>
      </c>
      <c r="O35" s="150">
        <v>2339860.5573740001</v>
      </c>
      <c r="P35" s="150">
        <v>2635270.6222950001</v>
      </c>
      <c r="Q35" s="150">
        <v>-295410.06492100004</v>
      </c>
    </row>
    <row r="36" spans="1:17" s="258" customFormat="1" x14ac:dyDescent="0.4">
      <c r="A36" s="231">
        <v>102</v>
      </c>
      <c r="B36" s="231">
        <v>32</v>
      </c>
      <c r="C36" s="85" t="s">
        <v>385</v>
      </c>
      <c r="D36" s="232">
        <v>168932.931343</v>
      </c>
      <c r="E36" s="232">
        <v>208421.96531900001</v>
      </c>
      <c r="F36" s="25">
        <v>-39489.033976000006</v>
      </c>
      <c r="G36" s="25">
        <v>377354.89666199998</v>
      </c>
      <c r="H36" s="25">
        <v>13693.590437999999</v>
      </c>
      <c r="I36" s="25">
        <v>0</v>
      </c>
      <c r="J36" s="25">
        <v>13693.590437999999</v>
      </c>
      <c r="K36" s="25">
        <v>13693.590437999999</v>
      </c>
      <c r="L36" s="80">
        <v>494784.58255499997</v>
      </c>
      <c r="M36" s="80">
        <v>2042.7729280000001</v>
      </c>
      <c r="N36" s="80">
        <v>492741.80962699995</v>
      </c>
      <c r="O36" s="80">
        <v>0</v>
      </c>
      <c r="P36" s="80">
        <v>281.08532500000001</v>
      </c>
      <c r="Q36" s="80">
        <v>-281.08532500000001</v>
      </c>
    </row>
    <row r="37" spans="1:17" s="258" customFormat="1" x14ac:dyDescent="0.4">
      <c r="A37" s="147">
        <v>241</v>
      </c>
      <c r="B37" s="147">
        <v>33</v>
      </c>
      <c r="C37" s="148" t="s">
        <v>434</v>
      </c>
      <c r="D37" s="212">
        <v>144678.90259099999</v>
      </c>
      <c r="E37" s="212">
        <v>26008.529753999999</v>
      </c>
      <c r="F37" s="149">
        <v>118670.37283699999</v>
      </c>
      <c r="G37" s="149">
        <v>170687.43234499998</v>
      </c>
      <c r="H37" s="149">
        <v>0</v>
      </c>
      <c r="I37" s="149">
        <v>21540.724836000001</v>
      </c>
      <c r="J37" s="149">
        <v>-21540.724836000001</v>
      </c>
      <c r="K37" s="149">
        <v>21540.724836000001</v>
      </c>
      <c r="L37" s="150">
        <v>578010</v>
      </c>
      <c r="M37" s="150">
        <v>653245</v>
      </c>
      <c r="N37" s="150">
        <v>-75235</v>
      </c>
      <c r="O37" s="150">
        <v>37276</v>
      </c>
      <c r="P37" s="150">
        <v>95477</v>
      </c>
      <c r="Q37" s="150">
        <v>-58201</v>
      </c>
    </row>
    <row r="38" spans="1:17" s="258" customFormat="1" x14ac:dyDescent="0.4">
      <c r="A38" s="231">
        <v>220</v>
      </c>
      <c r="B38" s="231">
        <v>34</v>
      </c>
      <c r="C38" s="85" t="s">
        <v>424</v>
      </c>
      <c r="D38" s="232">
        <v>129172.57732700001</v>
      </c>
      <c r="E38" s="232">
        <v>98416.629711999994</v>
      </c>
      <c r="F38" s="25">
        <v>30755.947615000012</v>
      </c>
      <c r="G38" s="25">
        <v>227589.207039</v>
      </c>
      <c r="H38" s="25">
        <v>20538.587927</v>
      </c>
      <c r="I38" s="25">
        <v>1127.5001339999999</v>
      </c>
      <c r="J38" s="25">
        <v>19411.087792999999</v>
      </c>
      <c r="K38" s="25">
        <v>21666.088061000002</v>
      </c>
      <c r="L38" s="80">
        <v>742170.01642400003</v>
      </c>
      <c r="M38" s="80">
        <v>572286.42134</v>
      </c>
      <c r="N38" s="80">
        <v>169883.59508400003</v>
      </c>
      <c r="O38" s="80">
        <v>124623.627759</v>
      </c>
      <c r="P38" s="80">
        <v>112597.912314</v>
      </c>
      <c r="Q38" s="80">
        <v>12025.715444999994</v>
      </c>
    </row>
    <row r="39" spans="1:17" s="258" customFormat="1" x14ac:dyDescent="0.4">
      <c r="A39" s="147">
        <v>42</v>
      </c>
      <c r="B39" s="147">
        <v>35</v>
      </c>
      <c r="C39" s="148" t="s">
        <v>381</v>
      </c>
      <c r="D39" s="212">
        <v>122500.254975</v>
      </c>
      <c r="E39" s="212">
        <v>32682.209440999999</v>
      </c>
      <c r="F39" s="149">
        <v>89818.045534000004</v>
      </c>
      <c r="G39" s="149">
        <v>155182.464416</v>
      </c>
      <c r="H39" s="149">
        <v>26757.405186</v>
      </c>
      <c r="I39" s="149">
        <v>437.481154</v>
      </c>
      <c r="J39" s="149">
        <v>26319.924031999999</v>
      </c>
      <c r="K39" s="149">
        <v>27194.886340000001</v>
      </c>
      <c r="L39" s="150">
        <v>3079859</v>
      </c>
      <c r="M39" s="150">
        <v>1839994</v>
      </c>
      <c r="N39" s="150">
        <v>1239865</v>
      </c>
      <c r="O39" s="150">
        <v>431691</v>
      </c>
      <c r="P39" s="150">
        <v>260766</v>
      </c>
      <c r="Q39" s="150">
        <v>170925</v>
      </c>
    </row>
    <row r="40" spans="1:17" s="258" customFormat="1" x14ac:dyDescent="0.4">
      <c r="A40" s="231">
        <v>255</v>
      </c>
      <c r="B40" s="231">
        <v>36</v>
      </c>
      <c r="C40" s="85" t="s">
        <v>442</v>
      </c>
      <c r="D40" s="232">
        <v>118979.337988</v>
      </c>
      <c r="E40" s="232">
        <v>3445.8895739999998</v>
      </c>
      <c r="F40" s="25">
        <v>115533.448414</v>
      </c>
      <c r="G40" s="25">
        <v>122425.227562</v>
      </c>
      <c r="H40" s="25">
        <v>5586.6168550000002</v>
      </c>
      <c r="I40" s="25">
        <v>2478.3000000000002</v>
      </c>
      <c r="J40" s="25">
        <v>3108.316855</v>
      </c>
      <c r="K40" s="25">
        <v>8064.9168550000004</v>
      </c>
      <c r="L40" s="80">
        <v>4854785</v>
      </c>
      <c r="M40" s="80">
        <v>2362040</v>
      </c>
      <c r="N40" s="80">
        <v>2492745</v>
      </c>
      <c r="O40" s="80">
        <v>296841</v>
      </c>
      <c r="P40" s="80">
        <v>485699</v>
      </c>
      <c r="Q40" s="80">
        <v>-188858</v>
      </c>
    </row>
    <row r="41" spans="1:17" s="258" customFormat="1" x14ac:dyDescent="0.4">
      <c r="A41" s="147">
        <v>259</v>
      </c>
      <c r="B41" s="147">
        <v>37</v>
      </c>
      <c r="C41" s="148" t="s">
        <v>443</v>
      </c>
      <c r="D41" s="212">
        <v>112582.867248</v>
      </c>
      <c r="E41" s="212">
        <v>83902.787731999997</v>
      </c>
      <c r="F41" s="149">
        <v>28680.079515999998</v>
      </c>
      <c r="G41" s="149">
        <v>196485.65497999999</v>
      </c>
      <c r="H41" s="149">
        <v>45.763359000000001</v>
      </c>
      <c r="I41" s="149">
        <v>10028.968456000001</v>
      </c>
      <c r="J41" s="149">
        <v>-9983.205097</v>
      </c>
      <c r="K41" s="149">
        <v>10074.731815000001</v>
      </c>
      <c r="L41" s="150">
        <v>227110</v>
      </c>
      <c r="M41" s="150">
        <v>512401</v>
      </c>
      <c r="N41" s="150">
        <v>-285291</v>
      </c>
      <c r="O41" s="150">
        <v>0</v>
      </c>
      <c r="P41" s="150">
        <v>11594</v>
      </c>
      <c r="Q41" s="150">
        <v>-11594</v>
      </c>
    </row>
    <row r="42" spans="1:17" s="258" customFormat="1" x14ac:dyDescent="0.4">
      <c r="A42" s="231">
        <v>217</v>
      </c>
      <c r="B42" s="231">
        <v>38</v>
      </c>
      <c r="C42" s="85" t="s">
        <v>422</v>
      </c>
      <c r="D42" s="232">
        <v>104214.553191</v>
      </c>
      <c r="E42" s="232">
        <v>109336.484556</v>
      </c>
      <c r="F42" s="25">
        <v>-5121.9313649999967</v>
      </c>
      <c r="G42" s="25">
        <v>213551.03774699999</v>
      </c>
      <c r="H42" s="25">
        <v>47.968586000000002</v>
      </c>
      <c r="I42" s="25">
        <v>60.659857000000002</v>
      </c>
      <c r="J42" s="25">
        <v>-12.691271</v>
      </c>
      <c r="K42" s="25">
        <v>108.628443</v>
      </c>
      <c r="L42" s="80">
        <v>1809269</v>
      </c>
      <c r="M42" s="80">
        <v>891590</v>
      </c>
      <c r="N42" s="80">
        <v>917679</v>
      </c>
      <c r="O42" s="80">
        <v>29515</v>
      </c>
      <c r="P42" s="80">
        <v>140685</v>
      </c>
      <c r="Q42" s="80">
        <v>-111170</v>
      </c>
    </row>
    <row r="43" spans="1:17" s="258" customFormat="1" x14ac:dyDescent="0.4">
      <c r="A43" s="147">
        <v>201</v>
      </c>
      <c r="B43" s="147">
        <v>39</v>
      </c>
      <c r="C43" s="148" t="s">
        <v>414</v>
      </c>
      <c r="D43" s="212">
        <v>93696.520042000004</v>
      </c>
      <c r="E43" s="212">
        <v>82001.756081</v>
      </c>
      <c r="F43" s="149">
        <v>11694.763961000004</v>
      </c>
      <c r="G43" s="149">
        <v>175698.27612300002</v>
      </c>
      <c r="H43" s="149">
        <v>11858.838699</v>
      </c>
      <c r="I43" s="149">
        <v>11958.020812000001</v>
      </c>
      <c r="J43" s="149">
        <v>-99.182113000000754</v>
      </c>
      <c r="K43" s="149">
        <v>23816.859511000002</v>
      </c>
      <c r="L43" s="150">
        <v>443192</v>
      </c>
      <c r="M43" s="150">
        <v>0</v>
      </c>
      <c r="N43" s="150">
        <v>443192</v>
      </c>
      <c r="O43" s="150">
        <v>0</v>
      </c>
      <c r="P43" s="150">
        <v>0</v>
      </c>
      <c r="Q43" s="150">
        <v>0</v>
      </c>
    </row>
    <row r="44" spans="1:17" s="258" customFormat="1" x14ac:dyDescent="0.4">
      <c r="A44" s="231">
        <v>246</v>
      </c>
      <c r="B44" s="231">
        <v>40</v>
      </c>
      <c r="C44" s="85" t="s">
        <v>436</v>
      </c>
      <c r="D44" s="232">
        <v>80997.587192999999</v>
      </c>
      <c r="E44" s="232">
        <v>47105.805784999997</v>
      </c>
      <c r="F44" s="25">
        <v>33891.781408000003</v>
      </c>
      <c r="G44" s="25">
        <v>128103.39297799999</v>
      </c>
      <c r="H44" s="25">
        <v>45.749693999999998</v>
      </c>
      <c r="I44" s="25">
        <v>30983.42956</v>
      </c>
      <c r="J44" s="25">
        <v>-30937.679866000002</v>
      </c>
      <c r="K44" s="25">
        <v>31029.179253999999</v>
      </c>
      <c r="L44" s="80">
        <v>1095952</v>
      </c>
      <c r="M44" s="80">
        <v>959954</v>
      </c>
      <c r="N44" s="80">
        <v>135998</v>
      </c>
      <c r="O44" s="80">
        <v>11835</v>
      </c>
      <c r="P44" s="80">
        <v>86419</v>
      </c>
      <c r="Q44" s="80">
        <v>-74584</v>
      </c>
    </row>
    <row r="45" spans="1:17" s="258" customFormat="1" x14ac:dyDescent="0.4">
      <c r="A45" s="147">
        <v>249</v>
      </c>
      <c r="B45" s="147">
        <v>41</v>
      </c>
      <c r="C45" s="148" t="s">
        <v>438</v>
      </c>
      <c r="D45" s="212">
        <v>78223.335766999997</v>
      </c>
      <c r="E45" s="212">
        <v>84521.331025000007</v>
      </c>
      <c r="F45" s="149">
        <v>-6297.9952580000099</v>
      </c>
      <c r="G45" s="149">
        <v>162744.666792</v>
      </c>
      <c r="H45" s="149">
        <v>2791.191311</v>
      </c>
      <c r="I45" s="149">
        <v>3108.4586009999998</v>
      </c>
      <c r="J45" s="149">
        <v>-317.26728999999978</v>
      </c>
      <c r="K45" s="149">
        <v>5899.6499119999999</v>
      </c>
      <c r="L45" s="150">
        <v>396687.02371400001</v>
      </c>
      <c r="M45" s="150">
        <v>345997.74045400001</v>
      </c>
      <c r="N45" s="150">
        <v>50689.283259999997</v>
      </c>
      <c r="O45" s="150">
        <v>2536.5966060000001</v>
      </c>
      <c r="P45" s="150">
        <v>2359.5686230000001</v>
      </c>
      <c r="Q45" s="150">
        <v>177.02798299999995</v>
      </c>
    </row>
    <row r="46" spans="1:17" s="258" customFormat="1" x14ac:dyDescent="0.4">
      <c r="A46" s="231">
        <v>178</v>
      </c>
      <c r="B46" s="231">
        <v>42</v>
      </c>
      <c r="C46" s="85" t="s">
        <v>408</v>
      </c>
      <c r="D46" s="232">
        <v>69172.728988999996</v>
      </c>
      <c r="E46" s="232">
        <v>63466.663464999998</v>
      </c>
      <c r="F46" s="25">
        <v>5706.0655239999978</v>
      </c>
      <c r="G46" s="25">
        <v>132639.39245399999</v>
      </c>
      <c r="H46" s="25">
        <v>45.739246999999999</v>
      </c>
      <c r="I46" s="25">
        <v>0</v>
      </c>
      <c r="J46" s="25">
        <v>45.739246999999999</v>
      </c>
      <c r="K46" s="25">
        <v>45.739246999999999</v>
      </c>
      <c r="L46" s="80">
        <v>3959435</v>
      </c>
      <c r="M46" s="80">
        <v>4467995</v>
      </c>
      <c r="N46" s="80">
        <v>-508560</v>
      </c>
      <c r="O46" s="80">
        <v>161971</v>
      </c>
      <c r="P46" s="80">
        <v>76575</v>
      </c>
      <c r="Q46" s="80">
        <v>85396</v>
      </c>
    </row>
    <row r="47" spans="1:17" s="258" customFormat="1" x14ac:dyDescent="0.4">
      <c r="A47" s="147">
        <v>225</v>
      </c>
      <c r="B47" s="147">
        <v>43</v>
      </c>
      <c r="C47" s="148" t="s">
        <v>428</v>
      </c>
      <c r="D47" s="212">
        <v>55181.144368000001</v>
      </c>
      <c r="E47" s="212">
        <v>58504.494795999999</v>
      </c>
      <c r="F47" s="149">
        <v>-3323.3504279999979</v>
      </c>
      <c r="G47" s="149">
        <v>113685.63916399999</v>
      </c>
      <c r="H47" s="149">
        <v>16169.282128000001</v>
      </c>
      <c r="I47" s="149">
        <v>4777.6710780000003</v>
      </c>
      <c r="J47" s="149">
        <v>11391.61105</v>
      </c>
      <c r="K47" s="149">
        <v>20946.953206000002</v>
      </c>
      <c r="L47" s="150">
        <v>436685</v>
      </c>
      <c r="M47" s="150">
        <v>306515</v>
      </c>
      <c r="N47" s="150">
        <v>130170</v>
      </c>
      <c r="O47" s="150">
        <v>59565</v>
      </c>
      <c r="P47" s="150">
        <v>37802</v>
      </c>
      <c r="Q47" s="150">
        <v>21763</v>
      </c>
    </row>
    <row r="48" spans="1:17" s="258" customFormat="1" x14ac:dyDescent="0.4">
      <c r="A48" s="231">
        <v>215</v>
      </c>
      <c r="B48" s="231">
        <v>44</v>
      </c>
      <c r="C48" s="85" t="s">
        <v>421</v>
      </c>
      <c r="D48" s="232">
        <v>50491.372453000004</v>
      </c>
      <c r="E48" s="232">
        <v>96968.172615999996</v>
      </c>
      <c r="F48" s="25">
        <v>-46476.800162999993</v>
      </c>
      <c r="G48" s="25">
        <v>147459.54506899999</v>
      </c>
      <c r="H48" s="25">
        <v>48.490816000000002</v>
      </c>
      <c r="I48" s="25">
        <v>9844.3639320000002</v>
      </c>
      <c r="J48" s="25">
        <v>-9795.8731160000007</v>
      </c>
      <c r="K48" s="25">
        <v>9892.8547479999997</v>
      </c>
      <c r="L48" s="80">
        <v>623.15067199999999</v>
      </c>
      <c r="M48" s="80">
        <v>9188.1292850000009</v>
      </c>
      <c r="N48" s="80">
        <v>-8564.9786130000011</v>
      </c>
      <c r="O48" s="80">
        <v>0</v>
      </c>
      <c r="P48" s="80">
        <v>0</v>
      </c>
      <c r="Q48" s="80">
        <v>0</v>
      </c>
    </row>
    <row r="49" spans="1:17" s="258" customFormat="1" x14ac:dyDescent="0.4">
      <c r="A49" s="147">
        <v>138</v>
      </c>
      <c r="B49" s="147">
        <v>45</v>
      </c>
      <c r="C49" s="148" t="s">
        <v>401</v>
      </c>
      <c r="D49" s="212">
        <v>49674.704368999999</v>
      </c>
      <c r="E49" s="212">
        <v>159.62114700000001</v>
      </c>
      <c r="F49" s="149">
        <v>49515.083222000001</v>
      </c>
      <c r="G49" s="149">
        <v>49834.325515999997</v>
      </c>
      <c r="H49" s="149">
        <v>45.739249000000001</v>
      </c>
      <c r="I49" s="149">
        <v>57.462957000000003</v>
      </c>
      <c r="J49" s="149">
        <v>-11.723708000000002</v>
      </c>
      <c r="K49" s="149">
        <v>103.202206</v>
      </c>
      <c r="L49" s="150">
        <v>15026682.418633001</v>
      </c>
      <c r="M49" s="150">
        <v>10488998.605973</v>
      </c>
      <c r="N49" s="150">
        <v>4537683.8126600012</v>
      </c>
      <c r="O49" s="150">
        <v>3179605.8765400001</v>
      </c>
      <c r="P49" s="150">
        <v>999296.43343800004</v>
      </c>
      <c r="Q49" s="150">
        <v>2180309.4431020003</v>
      </c>
    </row>
    <row r="50" spans="1:17" s="258" customFormat="1" x14ac:dyDescent="0.4">
      <c r="A50" s="231">
        <v>230</v>
      </c>
      <c r="B50" s="231">
        <v>46</v>
      </c>
      <c r="C50" s="85" t="s">
        <v>430</v>
      </c>
      <c r="D50" s="232">
        <v>48874.271814</v>
      </c>
      <c r="E50" s="232">
        <v>63806.651446999997</v>
      </c>
      <c r="F50" s="25">
        <v>-14932.379632999997</v>
      </c>
      <c r="G50" s="25">
        <v>112680.92326099999</v>
      </c>
      <c r="H50" s="25">
        <v>2571.1367770000002</v>
      </c>
      <c r="I50" s="25">
        <v>1.7427619999999999</v>
      </c>
      <c r="J50" s="25">
        <v>2569.3940150000003</v>
      </c>
      <c r="K50" s="25">
        <v>2572.879539</v>
      </c>
      <c r="L50" s="80">
        <v>25672</v>
      </c>
      <c r="M50" s="80">
        <v>21218</v>
      </c>
      <c r="N50" s="80">
        <v>4454</v>
      </c>
      <c r="O50" s="80">
        <v>114</v>
      </c>
      <c r="P50" s="80">
        <v>0</v>
      </c>
      <c r="Q50" s="80">
        <v>114</v>
      </c>
    </row>
    <row r="51" spans="1:17" s="258" customFormat="1" x14ac:dyDescent="0.4">
      <c r="A51" s="147">
        <v>254</v>
      </c>
      <c r="B51" s="147">
        <v>47</v>
      </c>
      <c r="C51" s="148" t="s">
        <v>441</v>
      </c>
      <c r="D51" s="212">
        <v>33368.835381999997</v>
      </c>
      <c r="E51" s="212">
        <v>15101.271981</v>
      </c>
      <c r="F51" s="149">
        <v>18267.563400999999</v>
      </c>
      <c r="G51" s="149">
        <v>48470.107362999996</v>
      </c>
      <c r="H51" s="149">
        <v>45.566240999999998</v>
      </c>
      <c r="I51" s="149">
        <v>0</v>
      </c>
      <c r="J51" s="149">
        <v>45.566240999999998</v>
      </c>
      <c r="K51" s="149">
        <v>45.566240999999998</v>
      </c>
      <c r="L51" s="150">
        <v>798985</v>
      </c>
      <c r="M51" s="150">
        <v>422102</v>
      </c>
      <c r="N51" s="150">
        <v>376883</v>
      </c>
      <c r="O51" s="150">
        <v>0</v>
      </c>
      <c r="P51" s="150">
        <v>0</v>
      </c>
      <c r="Q51" s="150">
        <v>0</v>
      </c>
    </row>
    <row r="52" spans="1:17" s="258" customFormat="1" x14ac:dyDescent="0.4">
      <c r="A52" s="231">
        <v>261</v>
      </c>
      <c r="B52" s="231">
        <v>48</v>
      </c>
      <c r="C52" s="85" t="s">
        <v>445</v>
      </c>
      <c r="D52" s="232">
        <v>31507.592568</v>
      </c>
      <c r="E52" s="232">
        <v>58.692706000000001</v>
      </c>
      <c r="F52" s="25">
        <v>31448.899861999998</v>
      </c>
      <c r="G52" s="25">
        <v>31566.285274000002</v>
      </c>
      <c r="H52" s="25">
        <v>114.455033</v>
      </c>
      <c r="I52" s="25">
        <v>58.692706000000001</v>
      </c>
      <c r="J52" s="25">
        <v>55.762326999999999</v>
      </c>
      <c r="K52" s="25">
        <v>173.147739</v>
      </c>
      <c r="L52" s="80">
        <v>964082.92613699997</v>
      </c>
      <c r="M52" s="80">
        <v>355231.42887900001</v>
      </c>
      <c r="N52" s="80">
        <v>608851.49725799996</v>
      </c>
      <c r="O52" s="80">
        <v>133357.45634100001</v>
      </c>
      <c r="P52" s="80">
        <v>191946.91875499999</v>
      </c>
      <c r="Q52" s="80">
        <v>-58589.46241399998</v>
      </c>
    </row>
    <row r="53" spans="1:17" s="258" customFormat="1" x14ac:dyDescent="0.4">
      <c r="A53" s="147">
        <v>212</v>
      </c>
      <c r="B53" s="147">
        <v>49</v>
      </c>
      <c r="C53" s="148" t="s">
        <v>420</v>
      </c>
      <c r="D53" s="212">
        <v>30498.866566000001</v>
      </c>
      <c r="E53" s="212">
        <v>8398.0070610000002</v>
      </c>
      <c r="F53" s="149">
        <v>22100.859505</v>
      </c>
      <c r="G53" s="149">
        <v>38896.873627000001</v>
      </c>
      <c r="H53" s="149">
        <v>16408.727481999998</v>
      </c>
      <c r="I53" s="149">
        <v>3797.0920059999999</v>
      </c>
      <c r="J53" s="149">
        <v>12611.635475999999</v>
      </c>
      <c r="K53" s="149">
        <v>20205.819487999997</v>
      </c>
      <c r="L53" s="150">
        <v>308095</v>
      </c>
      <c r="M53" s="150">
        <v>107234</v>
      </c>
      <c r="N53" s="150">
        <v>200861</v>
      </c>
      <c r="O53" s="150">
        <v>3</v>
      </c>
      <c r="P53" s="150">
        <v>0</v>
      </c>
      <c r="Q53" s="150">
        <v>3</v>
      </c>
    </row>
    <row r="54" spans="1:17" s="258" customFormat="1" x14ac:dyDescent="0.4">
      <c r="A54" s="231">
        <v>207</v>
      </c>
      <c r="B54" s="231">
        <v>50</v>
      </c>
      <c r="C54" s="85" t="s">
        <v>416</v>
      </c>
      <c r="D54" s="232">
        <v>29187.022199999999</v>
      </c>
      <c r="E54" s="232">
        <v>17177.889716000001</v>
      </c>
      <c r="F54" s="25">
        <v>12009.132483999998</v>
      </c>
      <c r="G54" s="25">
        <v>46364.911915999997</v>
      </c>
      <c r="H54" s="25">
        <v>29186.80128</v>
      </c>
      <c r="I54" s="25">
        <v>0</v>
      </c>
      <c r="J54" s="25">
        <v>29186.80128</v>
      </c>
      <c r="K54" s="25">
        <v>29186.80128</v>
      </c>
      <c r="L54" s="80">
        <v>14192</v>
      </c>
      <c r="M54" s="80">
        <v>10083</v>
      </c>
      <c r="N54" s="80">
        <v>4109</v>
      </c>
      <c r="O54" s="80">
        <v>0</v>
      </c>
      <c r="P54" s="80">
        <v>0</v>
      </c>
      <c r="Q54" s="80">
        <v>0</v>
      </c>
    </row>
    <row r="55" spans="1:17" s="258" customFormat="1" x14ac:dyDescent="0.4">
      <c r="A55" s="147">
        <v>6</v>
      </c>
      <c r="B55" s="147">
        <v>51</v>
      </c>
      <c r="C55" s="148" t="s">
        <v>378</v>
      </c>
      <c r="D55" s="212">
        <v>23426.052403999998</v>
      </c>
      <c r="E55" s="212">
        <v>15191.288175</v>
      </c>
      <c r="F55" s="149">
        <v>8234.7642289999985</v>
      </c>
      <c r="G55" s="149">
        <v>38617.340578999996</v>
      </c>
      <c r="H55" s="149">
        <v>1595.6130089999999</v>
      </c>
      <c r="I55" s="149">
        <v>13.4459</v>
      </c>
      <c r="J55" s="149">
        <v>1582.167109</v>
      </c>
      <c r="K55" s="149">
        <v>1609.0589089999999</v>
      </c>
      <c r="L55" s="150">
        <v>163352</v>
      </c>
      <c r="M55" s="150">
        <v>309502</v>
      </c>
      <c r="N55" s="150">
        <v>-146150</v>
      </c>
      <c r="O55" s="150">
        <v>10927</v>
      </c>
      <c r="P55" s="150">
        <v>12407</v>
      </c>
      <c r="Q55" s="150">
        <v>-1480</v>
      </c>
    </row>
    <row r="56" spans="1:17" s="258" customFormat="1" x14ac:dyDescent="0.4">
      <c r="A56" s="231">
        <v>242</v>
      </c>
      <c r="B56" s="231">
        <v>52</v>
      </c>
      <c r="C56" s="85" t="s">
        <v>433</v>
      </c>
      <c r="D56" s="232">
        <v>16897.919583999999</v>
      </c>
      <c r="E56" s="232">
        <v>10536.069289999999</v>
      </c>
      <c r="F56" s="25">
        <v>6361.8502939999998</v>
      </c>
      <c r="G56" s="25">
        <v>27433.988873999999</v>
      </c>
      <c r="H56" s="25">
        <v>4846.2185909999998</v>
      </c>
      <c r="I56" s="25">
        <v>3153.3300340000001</v>
      </c>
      <c r="J56" s="25">
        <v>1692.8885569999998</v>
      </c>
      <c r="K56" s="25">
        <v>7999.5486249999994</v>
      </c>
      <c r="L56" s="80">
        <v>555</v>
      </c>
      <c r="M56" s="80">
        <v>0</v>
      </c>
      <c r="N56" s="80">
        <v>555</v>
      </c>
      <c r="O56" s="80">
        <v>52</v>
      </c>
      <c r="P56" s="80">
        <v>0</v>
      </c>
      <c r="Q56" s="80">
        <v>52</v>
      </c>
    </row>
    <row r="57" spans="1:17" s="258" customFormat="1" x14ac:dyDescent="0.4">
      <c r="A57" s="147">
        <v>123</v>
      </c>
      <c r="B57" s="147">
        <v>53</v>
      </c>
      <c r="C57" s="148" t="s">
        <v>397</v>
      </c>
      <c r="D57" s="212">
        <v>13366.197104999999</v>
      </c>
      <c r="E57" s="212">
        <v>9276.7195090000005</v>
      </c>
      <c r="F57" s="149">
        <v>4089.4775959999988</v>
      </c>
      <c r="G57" s="149">
        <v>22642.916614000002</v>
      </c>
      <c r="H57" s="149">
        <v>3975.6567839999998</v>
      </c>
      <c r="I57" s="149">
        <v>2888.9684710000001</v>
      </c>
      <c r="J57" s="149">
        <v>1086.6883129999997</v>
      </c>
      <c r="K57" s="149">
        <v>6864.6252549999999</v>
      </c>
      <c r="L57" s="150">
        <v>218162058</v>
      </c>
      <c r="M57" s="150">
        <v>230016059</v>
      </c>
      <c r="N57" s="150">
        <v>-11854001</v>
      </c>
      <c r="O57" s="150">
        <v>13156686</v>
      </c>
      <c r="P57" s="150">
        <v>29726812</v>
      </c>
      <c r="Q57" s="150">
        <v>-16570126</v>
      </c>
    </row>
    <row r="58" spans="1:17" s="258" customFormat="1" x14ac:dyDescent="0.4">
      <c r="A58" s="231">
        <v>262</v>
      </c>
      <c r="B58" s="231">
        <v>54</v>
      </c>
      <c r="C58" s="85" t="s">
        <v>444</v>
      </c>
      <c r="D58" s="232">
        <v>13344.734463000001</v>
      </c>
      <c r="E58" s="232">
        <v>13554.873458</v>
      </c>
      <c r="F58" s="25">
        <v>-210.13899499999934</v>
      </c>
      <c r="G58" s="25">
        <v>26899.607921000003</v>
      </c>
      <c r="H58" s="25">
        <v>46.259757</v>
      </c>
      <c r="I58" s="25">
        <v>3197.9219440000002</v>
      </c>
      <c r="J58" s="25">
        <v>-3151.6621870000004</v>
      </c>
      <c r="K58" s="25">
        <v>3244.181701</v>
      </c>
      <c r="L58" s="80">
        <v>229088</v>
      </c>
      <c r="M58" s="80">
        <v>69312</v>
      </c>
      <c r="N58" s="80">
        <v>159776</v>
      </c>
      <c r="O58" s="80">
        <v>35641</v>
      </c>
      <c r="P58" s="80">
        <v>47225</v>
      </c>
      <c r="Q58" s="80">
        <v>-11584</v>
      </c>
    </row>
    <row r="59" spans="1:17" s="258" customFormat="1" x14ac:dyDescent="0.4">
      <c r="A59" s="147">
        <v>191</v>
      </c>
      <c r="B59" s="147">
        <v>55</v>
      </c>
      <c r="C59" s="148" t="s">
        <v>410</v>
      </c>
      <c r="D59" s="212">
        <v>12578.983957</v>
      </c>
      <c r="E59" s="212">
        <v>11856.597818</v>
      </c>
      <c r="F59" s="149">
        <v>722.38613900000018</v>
      </c>
      <c r="G59" s="149">
        <v>24435.581774999999</v>
      </c>
      <c r="H59" s="149">
        <v>68.833511999999999</v>
      </c>
      <c r="I59" s="149">
        <v>119.000175</v>
      </c>
      <c r="J59" s="149">
        <v>-50.166663</v>
      </c>
      <c r="K59" s="149">
        <v>187.833687</v>
      </c>
      <c r="L59" s="150">
        <v>5531171</v>
      </c>
      <c r="M59" s="150">
        <v>3718912</v>
      </c>
      <c r="N59" s="150">
        <v>1812259</v>
      </c>
      <c r="O59" s="150">
        <v>0</v>
      </c>
      <c r="P59" s="150">
        <v>0</v>
      </c>
      <c r="Q59" s="150">
        <v>0</v>
      </c>
    </row>
    <row r="60" spans="1:17" s="258" customFormat="1" x14ac:dyDescent="0.4">
      <c r="A60" s="231">
        <v>227</v>
      </c>
      <c r="B60" s="231">
        <v>56</v>
      </c>
      <c r="C60" s="85" t="s">
        <v>429</v>
      </c>
      <c r="D60" s="232">
        <v>12183.304282999999</v>
      </c>
      <c r="E60" s="232">
        <v>42062.145008</v>
      </c>
      <c r="F60" s="25">
        <v>-29878.840725000002</v>
      </c>
      <c r="G60" s="25">
        <v>54245.449290999997</v>
      </c>
      <c r="H60" s="25">
        <v>137.63061099999999</v>
      </c>
      <c r="I60" s="25">
        <v>1.7660169999999999</v>
      </c>
      <c r="J60" s="25">
        <v>135.86459399999998</v>
      </c>
      <c r="K60" s="25">
        <v>139.39662799999999</v>
      </c>
      <c r="L60" s="80">
        <v>0</v>
      </c>
      <c r="M60" s="80">
        <v>0</v>
      </c>
      <c r="N60" s="80">
        <v>0</v>
      </c>
      <c r="O60" s="80">
        <v>0</v>
      </c>
      <c r="P60" s="80">
        <v>0</v>
      </c>
      <c r="Q60" s="80">
        <v>0</v>
      </c>
    </row>
    <row r="61" spans="1:17" s="258" customFormat="1" x14ac:dyDescent="0.4">
      <c r="A61" s="147">
        <v>53</v>
      </c>
      <c r="B61" s="147">
        <v>57</v>
      </c>
      <c r="C61" s="148" t="s">
        <v>377</v>
      </c>
      <c r="D61" s="212">
        <v>11266.098008000001</v>
      </c>
      <c r="E61" s="212">
        <v>29284.323726999999</v>
      </c>
      <c r="F61" s="149">
        <v>-18018.225718999998</v>
      </c>
      <c r="G61" s="149">
        <v>40550.421734999996</v>
      </c>
      <c r="H61" s="149">
        <v>45.739249000000001</v>
      </c>
      <c r="I61" s="149">
        <v>791.24012000000005</v>
      </c>
      <c r="J61" s="149">
        <v>-745.50087100000007</v>
      </c>
      <c r="K61" s="149">
        <v>836.97936900000002</v>
      </c>
      <c r="L61" s="150">
        <v>99562.433799999999</v>
      </c>
      <c r="M61" s="150">
        <v>16041.925402999999</v>
      </c>
      <c r="N61" s="150">
        <v>83520.508396999998</v>
      </c>
      <c r="O61" s="150">
        <v>0</v>
      </c>
      <c r="P61" s="150">
        <v>7513.5501000000004</v>
      </c>
      <c r="Q61" s="150">
        <v>-7513.5501000000004</v>
      </c>
    </row>
    <row r="62" spans="1:17" s="258" customFormat="1" x14ac:dyDescent="0.4">
      <c r="A62" s="231">
        <v>205</v>
      </c>
      <c r="B62" s="231">
        <v>58</v>
      </c>
      <c r="C62" s="85" t="s">
        <v>415</v>
      </c>
      <c r="D62" s="232">
        <v>9428.6583119999996</v>
      </c>
      <c r="E62" s="232">
        <v>9758.6118619999997</v>
      </c>
      <c r="F62" s="25">
        <v>-329.95355000000018</v>
      </c>
      <c r="G62" s="25">
        <v>19187.270173999997</v>
      </c>
      <c r="H62" s="25">
        <v>0</v>
      </c>
      <c r="I62" s="25">
        <v>403.18563699999999</v>
      </c>
      <c r="J62" s="25">
        <v>-403.18563699999999</v>
      </c>
      <c r="K62" s="25">
        <v>403.18563699999999</v>
      </c>
      <c r="L62" s="80">
        <v>0</v>
      </c>
      <c r="M62" s="80">
        <v>1018.914</v>
      </c>
      <c r="N62" s="80">
        <v>-1018.914</v>
      </c>
      <c r="O62" s="80">
        <v>0</v>
      </c>
      <c r="P62" s="80">
        <v>1018.914</v>
      </c>
      <c r="Q62" s="80">
        <v>-1018.914</v>
      </c>
    </row>
    <row r="63" spans="1:17" s="258" customFormat="1" x14ac:dyDescent="0.4">
      <c r="A63" s="147">
        <v>197</v>
      </c>
      <c r="B63" s="147">
        <v>59</v>
      </c>
      <c r="C63" s="148" t="s">
        <v>413</v>
      </c>
      <c r="D63" s="212">
        <v>6069.791432</v>
      </c>
      <c r="E63" s="212">
        <v>4446.1086519999999</v>
      </c>
      <c r="F63" s="149">
        <v>1623.6827800000001</v>
      </c>
      <c r="G63" s="149">
        <v>10515.900084000001</v>
      </c>
      <c r="H63" s="149">
        <v>3281.9811519999998</v>
      </c>
      <c r="I63" s="149">
        <v>867.29705999999999</v>
      </c>
      <c r="J63" s="149">
        <v>2414.684092</v>
      </c>
      <c r="K63" s="149">
        <v>4149.2782120000002</v>
      </c>
      <c r="L63" s="150">
        <v>21652</v>
      </c>
      <c r="M63" s="150">
        <v>22001</v>
      </c>
      <c r="N63" s="150">
        <v>-349</v>
      </c>
      <c r="O63" s="150">
        <v>0</v>
      </c>
      <c r="P63" s="150">
        <v>0</v>
      </c>
      <c r="Q63" s="150">
        <v>0</v>
      </c>
    </row>
    <row r="64" spans="1:17" s="258" customFormat="1" x14ac:dyDescent="0.4">
      <c r="A64" s="231">
        <v>106</v>
      </c>
      <c r="B64" s="231">
        <v>60</v>
      </c>
      <c r="C64" s="85" t="s">
        <v>388</v>
      </c>
      <c r="D64" s="232">
        <v>5195.5190460000003</v>
      </c>
      <c r="E64" s="232">
        <v>10766.279001999999</v>
      </c>
      <c r="F64" s="25">
        <v>-5570.759955999999</v>
      </c>
      <c r="G64" s="25">
        <v>15961.798048000001</v>
      </c>
      <c r="H64" s="25">
        <v>45.739246999999999</v>
      </c>
      <c r="I64" s="25">
        <v>0</v>
      </c>
      <c r="J64" s="25">
        <v>45.739246999999999</v>
      </c>
      <c r="K64" s="25">
        <v>45.739246999999999</v>
      </c>
      <c r="L64" s="80">
        <v>93571</v>
      </c>
      <c r="M64" s="80">
        <v>5924</v>
      </c>
      <c r="N64" s="80">
        <v>87647</v>
      </c>
      <c r="O64" s="80">
        <v>55852</v>
      </c>
      <c r="P64" s="80">
        <v>3471</v>
      </c>
      <c r="Q64" s="80">
        <v>52381</v>
      </c>
    </row>
    <row r="65" spans="1:17" s="258" customFormat="1" x14ac:dyDescent="0.4">
      <c r="A65" s="147">
        <v>175</v>
      </c>
      <c r="B65" s="147">
        <v>61</v>
      </c>
      <c r="C65" s="148" t="s">
        <v>407</v>
      </c>
      <c r="D65" s="212">
        <v>4635.5300820000002</v>
      </c>
      <c r="E65" s="212">
        <v>1251.6753209999999</v>
      </c>
      <c r="F65" s="149">
        <v>3383.8547610000005</v>
      </c>
      <c r="G65" s="149">
        <v>5887.2054029999999</v>
      </c>
      <c r="H65" s="149">
        <v>45.749693999999998</v>
      </c>
      <c r="I65" s="149">
        <v>0</v>
      </c>
      <c r="J65" s="149">
        <v>45.749693999999998</v>
      </c>
      <c r="K65" s="149">
        <v>45.749693999999998</v>
      </c>
      <c r="L65" s="150">
        <v>45927</v>
      </c>
      <c r="M65" s="150">
        <v>1033</v>
      </c>
      <c r="N65" s="150">
        <v>44894</v>
      </c>
      <c r="O65" s="150">
        <v>0</v>
      </c>
      <c r="P65" s="150">
        <v>0</v>
      </c>
      <c r="Q65" s="150">
        <v>0</v>
      </c>
    </row>
    <row r="66" spans="1:17" s="258" customFormat="1" x14ac:dyDescent="0.4">
      <c r="A66" s="231">
        <v>219</v>
      </c>
      <c r="B66" s="231">
        <v>62</v>
      </c>
      <c r="C66" s="85" t="s">
        <v>425</v>
      </c>
      <c r="D66" s="232">
        <v>61.965024999999997</v>
      </c>
      <c r="E66" s="232">
        <v>68.111892999999995</v>
      </c>
      <c r="F66" s="25">
        <v>-6.1468679999999978</v>
      </c>
      <c r="G66" s="25">
        <v>130.07691799999998</v>
      </c>
      <c r="H66" s="25">
        <v>0</v>
      </c>
      <c r="I66" s="25">
        <v>0</v>
      </c>
      <c r="J66" s="25">
        <v>0</v>
      </c>
      <c r="K66" s="25">
        <v>0</v>
      </c>
      <c r="L66" s="80">
        <v>2446427</v>
      </c>
      <c r="M66" s="80">
        <v>2244926</v>
      </c>
      <c r="N66" s="80">
        <v>201501</v>
      </c>
      <c r="O66" s="80">
        <v>46590</v>
      </c>
      <c r="P66" s="80">
        <v>292658</v>
      </c>
      <c r="Q66" s="80">
        <v>-246068</v>
      </c>
    </row>
    <row r="67" spans="1:17" s="258" customFormat="1" x14ac:dyDescent="0.4">
      <c r="A67" s="147">
        <v>108</v>
      </c>
      <c r="B67" s="147">
        <v>63</v>
      </c>
      <c r="C67" s="148" t="s">
        <v>391</v>
      </c>
      <c r="D67" s="212">
        <v>45.739246999999999</v>
      </c>
      <c r="E67" s="212">
        <v>0</v>
      </c>
      <c r="F67" s="149">
        <v>45.739246999999999</v>
      </c>
      <c r="G67" s="149">
        <v>45.739246999999999</v>
      </c>
      <c r="H67" s="149">
        <v>45.739246999999999</v>
      </c>
      <c r="I67" s="149">
        <v>0</v>
      </c>
      <c r="J67" s="149">
        <v>45.739246999999999</v>
      </c>
      <c r="K67" s="149">
        <v>45.739246999999999</v>
      </c>
      <c r="L67" s="150">
        <v>102149</v>
      </c>
      <c r="M67" s="150">
        <v>237461</v>
      </c>
      <c r="N67" s="150">
        <v>-135312</v>
      </c>
      <c r="O67" s="150">
        <v>14350</v>
      </c>
      <c r="P67" s="150">
        <v>9347</v>
      </c>
      <c r="Q67" s="150">
        <v>5003</v>
      </c>
    </row>
    <row r="68" spans="1:17" s="258" customFormat="1" x14ac:dyDescent="0.4">
      <c r="A68" s="231">
        <v>132</v>
      </c>
      <c r="B68" s="231">
        <v>64</v>
      </c>
      <c r="C68" s="85" t="s">
        <v>399</v>
      </c>
      <c r="D68" s="232">
        <v>30.772117999999999</v>
      </c>
      <c r="E68" s="232">
        <v>30.73</v>
      </c>
      <c r="F68" s="25">
        <v>4.2117999999998545E-2</v>
      </c>
      <c r="G68" s="25">
        <v>61.502117999999996</v>
      </c>
      <c r="H68" s="25">
        <v>0</v>
      </c>
      <c r="I68" s="25">
        <v>0</v>
      </c>
      <c r="J68" s="25">
        <v>0</v>
      </c>
      <c r="K68" s="25">
        <v>0</v>
      </c>
      <c r="L68" s="80">
        <v>67314125</v>
      </c>
      <c r="M68" s="80">
        <v>53160304</v>
      </c>
      <c r="N68" s="80">
        <v>14153821</v>
      </c>
      <c r="O68" s="80">
        <v>3792912</v>
      </c>
      <c r="P68" s="80">
        <v>3806495</v>
      </c>
      <c r="Q68" s="80">
        <v>-13583</v>
      </c>
    </row>
    <row r="69" spans="1:17" s="258" customFormat="1" x14ac:dyDescent="0.4">
      <c r="A69" s="147">
        <v>164</v>
      </c>
      <c r="B69" s="147">
        <v>65</v>
      </c>
      <c r="C69" s="148" t="s">
        <v>405</v>
      </c>
      <c r="D69" s="212">
        <v>13.860441</v>
      </c>
      <c r="E69" s="212">
        <v>107.384286</v>
      </c>
      <c r="F69" s="149">
        <v>-93.523845000000009</v>
      </c>
      <c r="G69" s="149">
        <v>121.244727</v>
      </c>
      <c r="H69" s="149">
        <v>0</v>
      </c>
      <c r="I69" s="149">
        <v>0</v>
      </c>
      <c r="J69" s="149">
        <v>0</v>
      </c>
      <c r="K69" s="149">
        <v>0</v>
      </c>
      <c r="L69" s="150">
        <v>0</v>
      </c>
      <c r="M69" s="150">
        <v>0</v>
      </c>
      <c r="N69" s="150">
        <v>0</v>
      </c>
      <c r="O69" s="150">
        <v>0</v>
      </c>
      <c r="P69" s="150">
        <v>0</v>
      </c>
      <c r="Q69" s="150">
        <v>0</v>
      </c>
    </row>
    <row r="70" spans="1:17" s="258" customFormat="1" x14ac:dyDescent="0.4">
      <c r="A70" s="231">
        <v>105</v>
      </c>
      <c r="B70" s="231">
        <v>66</v>
      </c>
      <c r="C70" s="85" t="s">
        <v>387</v>
      </c>
      <c r="D70" s="232">
        <v>0</v>
      </c>
      <c r="E70" s="232">
        <v>0</v>
      </c>
      <c r="F70" s="25">
        <v>0</v>
      </c>
      <c r="G70" s="25">
        <v>0</v>
      </c>
      <c r="H70" s="25">
        <v>0</v>
      </c>
      <c r="I70" s="25">
        <v>0</v>
      </c>
      <c r="J70" s="25">
        <v>0</v>
      </c>
      <c r="K70" s="25">
        <v>0</v>
      </c>
      <c r="L70" s="80">
        <v>56668173</v>
      </c>
      <c r="M70" s="80">
        <v>48261062</v>
      </c>
      <c r="N70" s="80">
        <v>8407111</v>
      </c>
      <c r="O70" s="80">
        <v>3650275</v>
      </c>
      <c r="P70" s="80">
        <v>3517371</v>
      </c>
      <c r="Q70" s="80">
        <v>132904</v>
      </c>
    </row>
    <row r="71" spans="1:17" s="258" customFormat="1" x14ac:dyDescent="0.4">
      <c r="A71" s="147">
        <v>150</v>
      </c>
      <c r="B71" s="147">
        <v>67</v>
      </c>
      <c r="C71" s="148" t="s">
        <v>403</v>
      </c>
      <c r="D71" s="212">
        <v>0</v>
      </c>
      <c r="E71" s="212">
        <v>0</v>
      </c>
      <c r="F71" s="149">
        <v>0</v>
      </c>
      <c r="G71" s="149">
        <v>0</v>
      </c>
      <c r="H71" s="149">
        <v>0</v>
      </c>
      <c r="I71" s="149">
        <v>0</v>
      </c>
      <c r="J71" s="149">
        <v>0</v>
      </c>
      <c r="K71" s="149">
        <v>0</v>
      </c>
      <c r="L71" s="150">
        <v>0</v>
      </c>
      <c r="M71" s="150">
        <v>0</v>
      </c>
      <c r="N71" s="150">
        <v>0</v>
      </c>
      <c r="O71" s="150">
        <v>0</v>
      </c>
      <c r="P71" s="150">
        <v>0</v>
      </c>
      <c r="Q71" s="150">
        <v>0</v>
      </c>
    </row>
    <row r="72" spans="1:17" s="258" customFormat="1" x14ac:dyDescent="0.4">
      <c r="A72" s="231">
        <v>110</v>
      </c>
      <c r="B72" s="231">
        <v>68</v>
      </c>
      <c r="C72" s="85" t="s">
        <v>389</v>
      </c>
      <c r="D72" s="232">
        <v>0</v>
      </c>
      <c r="E72" s="232">
        <v>0</v>
      </c>
      <c r="F72" s="25">
        <v>0</v>
      </c>
      <c r="G72" s="25">
        <v>0</v>
      </c>
      <c r="H72" s="25">
        <v>0</v>
      </c>
      <c r="I72" s="25">
        <v>0</v>
      </c>
      <c r="J72" s="25">
        <v>0</v>
      </c>
      <c r="K72" s="25">
        <v>0</v>
      </c>
      <c r="L72" s="80">
        <v>2572737</v>
      </c>
      <c r="M72" s="80">
        <v>2535786</v>
      </c>
      <c r="N72" s="80">
        <v>36951</v>
      </c>
      <c r="O72" s="80">
        <v>8683</v>
      </c>
      <c r="P72" s="80">
        <v>87499</v>
      </c>
      <c r="Q72" s="80">
        <v>-78816</v>
      </c>
    </row>
    <row r="73" spans="1:17" s="258" customFormat="1" x14ac:dyDescent="0.4">
      <c r="A73" s="147">
        <v>154</v>
      </c>
      <c r="B73" s="147">
        <v>69</v>
      </c>
      <c r="C73" s="148" t="s">
        <v>404</v>
      </c>
      <c r="D73" s="212">
        <v>0</v>
      </c>
      <c r="E73" s="212">
        <v>0</v>
      </c>
      <c r="F73" s="149">
        <v>0</v>
      </c>
      <c r="G73" s="149">
        <v>0</v>
      </c>
      <c r="H73" s="149">
        <v>0</v>
      </c>
      <c r="I73" s="149">
        <v>0</v>
      </c>
      <c r="J73" s="149">
        <v>0</v>
      </c>
      <c r="K73" s="149">
        <v>0</v>
      </c>
      <c r="L73" s="150">
        <v>9489962</v>
      </c>
      <c r="M73" s="150">
        <v>7482947</v>
      </c>
      <c r="N73" s="150">
        <v>2007015</v>
      </c>
      <c r="O73" s="150">
        <v>1023300</v>
      </c>
      <c r="P73" s="150">
        <v>555636</v>
      </c>
      <c r="Q73" s="150">
        <v>467664</v>
      </c>
    </row>
    <row r="74" spans="1:17" s="258" customFormat="1" x14ac:dyDescent="0.4">
      <c r="A74" s="231">
        <v>231</v>
      </c>
      <c r="B74" s="231">
        <v>70</v>
      </c>
      <c r="C74" s="85" t="s">
        <v>431</v>
      </c>
      <c r="D74" s="232">
        <v>0</v>
      </c>
      <c r="E74" s="232">
        <v>0</v>
      </c>
      <c r="F74" s="25">
        <v>0</v>
      </c>
      <c r="G74" s="25">
        <v>0</v>
      </c>
      <c r="H74" s="25">
        <v>0</v>
      </c>
      <c r="I74" s="25">
        <v>0</v>
      </c>
      <c r="J74" s="25">
        <v>0</v>
      </c>
      <c r="K74" s="25">
        <v>0</v>
      </c>
      <c r="L74" s="80">
        <v>3662093</v>
      </c>
      <c r="M74" s="80">
        <v>0</v>
      </c>
      <c r="N74" s="80">
        <v>3662093</v>
      </c>
      <c r="O74" s="80">
        <v>0</v>
      </c>
      <c r="P74" s="80">
        <v>0</v>
      </c>
      <c r="Q74" s="80">
        <v>0</v>
      </c>
    </row>
    <row r="75" spans="1:17" s="258" customFormat="1" x14ac:dyDescent="0.4">
      <c r="A75" s="147">
        <v>223</v>
      </c>
      <c r="B75" s="147">
        <v>71</v>
      </c>
      <c r="C75" s="148" t="s">
        <v>426</v>
      </c>
      <c r="D75" s="212">
        <v>0</v>
      </c>
      <c r="E75" s="212">
        <v>0</v>
      </c>
      <c r="F75" s="149">
        <v>0</v>
      </c>
      <c r="G75" s="149">
        <v>0</v>
      </c>
      <c r="H75" s="149">
        <v>0</v>
      </c>
      <c r="I75" s="149">
        <v>0</v>
      </c>
      <c r="J75" s="149">
        <v>0</v>
      </c>
      <c r="K75" s="149">
        <v>0</v>
      </c>
      <c r="L75" s="150">
        <v>607750</v>
      </c>
      <c r="M75" s="150">
        <v>580693</v>
      </c>
      <c r="N75" s="150">
        <v>27057</v>
      </c>
      <c r="O75" s="150">
        <v>91405</v>
      </c>
      <c r="P75" s="150">
        <v>121695</v>
      </c>
      <c r="Q75" s="150">
        <v>-30290</v>
      </c>
    </row>
    <row r="76" spans="1:17" ht="26.25" customHeight="1" x14ac:dyDescent="0.4">
      <c r="A76" s="18"/>
      <c r="B76" s="351" t="s">
        <v>27</v>
      </c>
      <c r="C76" s="351"/>
      <c r="D76" s="151">
        <v>68997240.942276999</v>
      </c>
      <c r="E76" s="151">
        <v>45707998.448201977</v>
      </c>
      <c r="F76" s="151">
        <v>23289242.494075011</v>
      </c>
      <c r="G76" s="151">
        <v>114705239.39047901</v>
      </c>
      <c r="H76" s="151">
        <v>5728697.6855249973</v>
      </c>
      <c r="I76" s="151">
        <v>6727827.6563000008</v>
      </c>
      <c r="J76" s="151">
        <v>-999129.97077499982</v>
      </c>
      <c r="K76" s="151">
        <v>12456525.341824995</v>
      </c>
      <c r="L76" s="151">
        <v>2038576670.8554177</v>
      </c>
      <c r="M76" s="151">
        <v>1893700559.261802</v>
      </c>
      <c r="N76" s="151">
        <v>144876111.59361598</v>
      </c>
      <c r="O76" s="151">
        <v>152500820.51532298</v>
      </c>
      <c r="P76" s="151">
        <v>165007540.34358203</v>
      </c>
      <c r="Q76" s="151">
        <v>-12506719.828259001</v>
      </c>
    </row>
    <row r="77" spans="1:17" s="258" customFormat="1" x14ac:dyDescent="0.4">
      <c r="A77" s="147">
        <v>17</v>
      </c>
      <c r="B77" s="147">
        <v>72</v>
      </c>
      <c r="C77" s="148" t="s">
        <v>448</v>
      </c>
      <c r="D77" s="212">
        <v>1085352.080414</v>
      </c>
      <c r="E77" s="212">
        <v>841436.78760899999</v>
      </c>
      <c r="F77" s="149">
        <v>243915.29280499998</v>
      </c>
      <c r="G77" s="149">
        <v>1926788.868023</v>
      </c>
      <c r="H77" s="149">
        <v>272837.35609999998</v>
      </c>
      <c r="I77" s="149">
        <v>206896.950939</v>
      </c>
      <c r="J77" s="149">
        <v>65940.405160999973</v>
      </c>
      <c r="K77" s="149">
        <v>479734.30703899998</v>
      </c>
      <c r="L77" s="150">
        <v>10848113</v>
      </c>
      <c r="M77" s="150">
        <v>15408371</v>
      </c>
      <c r="N77" s="150">
        <v>-4560258</v>
      </c>
      <c r="O77" s="150">
        <v>0</v>
      </c>
      <c r="P77" s="150">
        <v>1410041</v>
      </c>
      <c r="Q77" s="150">
        <v>-1410041</v>
      </c>
    </row>
    <row r="78" spans="1:17" s="258" customFormat="1" x14ac:dyDescent="0.4">
      <c r="A78" s="231">
        <v>204</v>
      </c>
      <c r="B78" s="231">
        <v>73</v>
      </c>
      <c r="C78" s="85" t="s">
        <v>463</v>
      </c>
      <c r="D78" s="232">
        <v>271019.10869700002</v>
      </c>
      <c r="E78" s="232">
        <v>61679.670719000002</v>
      </c>
      <c r="F78" s="25">
        <v>209339.43797800003</v>
      </c>
      <c r="G78" s="25">
        <v>332698.779416</v>
      </c>
      <c r="H78" s="25">
        <v>208711.62005100001</v>
      </c>
      <c r="I78" s="25">
        <v>51355.870048999997</v>
      </c>
      <c r="J78" s="25">
        <v>157355.75000200002</v>
      </c>
      <c r="K78" s="25">
        <v>260067.4901</v>
      </c>
      <c r="L78" s="80">
        <v>370016</v>
      </c>
      <c r="M78" s="80">
        <v>0</v>
      </c>
      <c r="N78" s="80">
        <v>370016</v>
      </c>
      <c r="O78" s="80">
        <v>264503</v>
      </c>
      <c r="P78" s="80">
        <v>0</v>
      </c>
      <c r="Q78" s="80">
        <v>264503</v>
      </c>
    </row>
    <row r="79" spans="1:17" s="258" customFormat="1" x14ac:dyDescent="0.4">
      <c r="A79" s="147">
        <v>153</v>
      </c>
      <c r="B79" s="147">
        <v>74</v>
      </c>
      <c r="C79" s="148" t="s">
        <v>457</v>
      </c>
      <c r="D79" s="212">
        <v>231372.331125</v>
      </c>
      <c r="E79" s="212">
        <v>247795.55474600001</v>
      </c>
      <c r="F79" s="149">
        <v>-16423.223621000012</v>
      </c>
      <c r="G79" s="149">
        <v>479167.88587100001</v>
      </c>
      <c r="H79" s="149">
        <v>30055.86218</v>
      </c>
      <c r="I79" s="149">
        <v>37880.484383000003</v>
      </c>
      <c r="J79" s="149">
        <v>-7824.6222030000026</v>
      </c>
      <c r="K79" s="149">
        <v>67936.346562999999</v>
      </c>
      <c r="L79" s="150">
        <v>31711.090220999999</v>
      </c>
      <c r="M79" s="150">
        <v>38278.714809999998</v>
      </c>
      <c r="N79" s="150">
        <v>-6567.6245889999991</v>
      </c>
      <c r="O79" s="150">
        <v>0</v>
      </c>
      <c r="P79" s="150">
        <v>0</v>
      </c>
      <c r="Q79" s="150">
        <v>0</v>
      </c>
    </row>
    <row r="80" spans="1:17" s="258" customFormat="1" x14ac:dyDescent="0.4">
      <c r="A80" s="231">
        <v>101</v>
      </c>
      <c r="B80" s="231">
        <v>75</v>
      </c>
      <c r="C80" s="85" t="s">
        <v>449</v>
      </c>
      <c r="D80" s="232">
        <v>188686.655099</v>
      </c>
      <c r="E80" s="232">
        <v>155067.735999</v>
      </c>
      <c r="F80" s="25">
        <v>33618.919099999999</v>
      </c>
      <c r="G80" s="25">
        <v>343754.39109799999</v>
      </c>
      <c r="H80" s="25">
        <v>17317.016775</v>
      </c>
      <c r="I80" s="25">
        <v>53509.206197</v>
      </c>
      <c r="J80" s="25">
        <v>-36192.189421999996</v>
      </c>
      <c r="K80" s="25">
        <v>70826.222972000003</v>
      </c>
      <c r="L80" s="80">
        <v>64758</v>
      </c>
      <c r="M80" s="80">
        <v>44173</v>
      </c>
      <c r="N80" s="80">
        <v>20585</v>
      </c>
      <c r="O80" s="80">
        <v>25140</v>
      </c>
      <c r="P80" s="80">
        <v>25705</v>
      </c>
      <c r="Q80" s="80">
        <v>-565</v>
      </c>
    </row>
    <row r="81" spans="1:17" s="258" customFormat="1" x14ac:dyDescent="0.4">
      <c r="A81" s="147">
        <v>140</v>
      </c>
      <c r="B81" s="147">
        <v>76</v>
      </c>
      <c r="C81" s="148" t="s">
        <v>461</v>
      </c>
      <c r="D81" s="212">
        <v>185898.01822699999</v>
      </c>
      <c r="E81" s="212">
        <v>140097.70404700001</v>
      </c>
      <c r="F81" s="149">
        <v>45800.314179999987</v>
      </c>
      <c r="G81" s="149">
        <v>325995.722274</v>
      </c>
      <c r="H81" s="149">
        <v>75342.368157999997</v>
      </c>
      <c r="I81" s="149">
        <v>60199.621464999997</v>
      </c>
      <c r="J81" s="149">
        <v>15142.746693000001</v>
      </c>
      <c r="K81" s="149">
        <v>135541.989623</v>
      </c>
      <c r="L81" s="150">
        <v>91123.386161999995</v>
      </c>
      <c r="M81" s="150">
        <v>3414.7073439999999</v>
      </c>
      <c r="N81" s="150">
        <v>87708.678818</v>
      </c>
      <c r="O81" s="150">
        <v>0</v>
      </c>
      <c r="P81" s="150">
        <v>0</v>
      </c>
      <c r="Q81" s="150">
        <v>0</v>
      </c>
    </row>
    <row r="82" spans="1:17" s="258" customFormat="1" x14ac:dyDescent="0.4">
      <c r="A82" s="231">
        <v>10</v>
      </c>
      <c r="B82" s="231">
        <v>77</v>
      </c>
      <c r="C82" s="85" t="s">
        <v>446</v>
      </c>
      <c r="D82" s="232">
        <v>157800.31164100001</v>
      </c>
      <c r="E82" s="232">
        <v>150839.58253799999</v>
      </c>
      <c r="F82" s="25">
        <v>6960.7291030000197</v>
      </c>
      <c r="G82" s="25">
        <v>308639.894179</v>
      </c>
      <c r="H82" s="25">
        <v>42106.175280000003</v>
      </c>
      <c r="I82" s="25">
        <v>16611.959051000002</v>
      </c>
      <c r="J82" s="25">
        <v>25494.216229000001</v>
      </c>
      <c r="K82" s="25">
        <v>58718.134331000008</v>
      </c>
      <c r="L82" s="80">
        <v>37793.292375999998</v>
      </c>
      <c r="M82" s="80">
        <v>87824.255061000003</v>
      </c>
      <c r="N82" s="80">
        <v>-50030.962685000006</v>
      </c>
      <c r="O82" s="80">
        <v>26284.259290999998</v>
      </c>
      <c r="P82" s="80">
        <v>1502.81439</v>
      </c>
      <c r="Q82" s="80">
        <v>24781.444900999999</v>
      </c>
    </row>
    <row r="83" spans="1:17" s="258" customFormat="1" x14ac:dyDescent="0.4">
      <c r="A83" s="147">
        <v>179</v>
      </c>
      <c r="B83" s="147">
        <v>78</v>
      </c>
      <c r="C83" s="148" t="s">
        <v>459</v>
      </c>
      <c r="D83" s="212">
        <v>147151.081133</v>
      </c>
      <c r="E83" s="212">
        <v>73898.195481999996</v>
      </c>
      <c r="F83" s="149">
        <v>73252.885651000004</v>
      </c>
      <c r="G83" s="149">
        <v>221049.27661499998</v>
      </c>
      <c r="H83" s="149">
        <v>20970.419021999998</v>
      </c>
      <c r="I83" s="149">
        <v>20105.256659999999</v>
      </c>
      <c r="J83" s="149">
        <v>865.16236199999912</v>
      </c>
      <c r="K83" s="149">
        <v>41075.675682000001</v>
      </c>
      <c r="L83" s="150">
        <v>136181</v>
      </c>
      <c r="M83" s="150">
        <v>0</v>
      </c>
      <c r="N83" s="150">
        <v>136181</v>
      </c>
      <c r="O83" s="150">
        <v>1000</v>
      </c>
      <c r="P83" s="150">
        <v>0</v>
      </c>
      <c r="Q83" s="150">
        <v>1000</v>
      </c>
    </row>
    <row r="84" spans="1:17" s="258" customFormat="1" x14ac:dyDescent="0.4">
      <c r="A84" s="231">
        <v>143</v>
      </c>
      <c r="B84" s="231">
        <v>79</v>
      </c>
      <c r="C84" s="85" t="s">
        <v>454</v>
      </c>
      <c r="D84" s="232">
        <v>133148.53084200001</v>
      </c>
      <c r="E84" s="232">
        <v>174834.34554000001</v>
      </c>
      <c r="F84" s="25">
        <v>-41685.814698000002</v>
      </c>
      <c r="G84" s="25">
        <v>307982.87638200005</v>
      </c>
      <c r="H84" s="25">
        <v>51422.850777</v>
      </c>
      <c r="I84" s="25">
        <v>50644.216303000001</v>
      </c>
      <c r="J84" s="25">
        <v>778.63447399999859</v>
      </c>
      <c r="K84" s="25">
        <v>102067.06708000001</v>
      </c>
      <c r="L84" s="80">
        <v>0</v>
      </c>
      <c r="M84" s="80">
        <v>49315.4</v>
      </c>
      <c r="N84" s="80">
        <v>-49315.4</v>
      </c>
      <c r="O84" s="80">
        <v>0</v>
      </c>
      <c r="P84" s="80">
        <v>0</v>
      </c>
      <c r="Q84" s="80">
        <v>0</v>
      </c>
    </row>
    <row r="85" spans="1:17" s="258" customFormat="1" x14ac:dyDescent="0.4">
      <c r="A85" s="147">
        <v>165</v>
      </c>
      <c r="B85" s="147">
        <v>80</v>
      </c>
      <c r="C85" s="148" t="s">
        <v>462</v>
      </c>
      <c r="D85" s="212">
        <v>114916.671135</v>
      </c>
      <c r="E85" s="212">
        <v>55028.664520999999</v>
      </c>
      <c r="F85" s="149">
        <v>59888.006613999998</v>
      </c>
      <c r="G85" s="149">
        <v>169945.33565600001</v>
      </c>
      <c r="H85" s="149">
        <v>2533.7601239999999</v>
      </c>
      <c r="I85" s="149">
        <v>6305.2166090000001</v>
      </c>
      <c r="J85" s="149">
        <v>-3771.4564850000002</v>
      </c>
      <c r="K85" s="149">
        <v>8838.9767329999995</v>
      </c>
      <c r="L85" s="150">
        <v>380136</v>
      </c>
      <c r="M85" s="150">
        <v>265812</v>
      </c>
      <c r="N85" s="150">
        <v>114324</v>
      </c>
      <c r="O85" s="150">
        <v>4150</v>
      </c>
      <c r="P85" s="150">
        <v>13145</v>
      </c>
      <c r="Q85" s="150">
        <v>-8995</v>
      </c>
    </row>
    <row r="86" spans="1:17" s="258" customFormat="1" x14ac:dyDescent="0.4">
      <c r="A86" s="231">
        <v>145</v>
      </c>
      <c r="B86" s="231">
        <v>81</v>
      </c>
      <c r="C86" s="85" t="s">
        <v>455</v>
      </c>
      <c r="D86" s="232">
        <v>102660.827508</v>
      </c>
      <c r="E86" s="232">
        <v>114265.498727</v>
      </c>
      <c r="F86" s="25">
        <v>-11604.671218999996</v>
      </c>
      <c r="G86" s="25">
        <v>216926.32623499999</v>
      </c>
      <c r="H86" s="25">
        <v>1846.5134109999999</v>
      </c>
      <c r="I86" s="25">
        <v>35913.594320999997</v>
      </c>
      <c r="J86" s="25">
        <v>-34067.080909999997</v>
      </c>
      <c r="K86" s="25">
        <v>37760.107731999997</v>
      </c>
      <c r="L86" s="80">
        <v>116162</v>
      </c>
      <c r="M86" s="80">
        <v>79496</v>
      </c>
      <c r="N86" s="80">
        <v>36666</v>
      </c>
      <c r="O86" s="80">
        <v>36850</v>
      </c>
      <c r="P86" s="80">
        <v>14903</v>
      </c>
      <c r="Q86" s="80">
        <v>21947</v>
      </c>
    </row>
    <row r="87" spans="1:17" s="258" customFormat="1" x14ac:dyDescent="0.4">
      <c r="A87" s="147">
        <v>151</v>
      </c>
      <c r="B87" s="147">
        <v>82</v>
      </c>
      <c r="C87" s="148" t="s">
        <v>456</v>
      </c>
      <c r="D87" s="212">
        <v>87135.735641000007</v>
      </c>
      <c r="E87" s="212">
        <v>225027.71106100001</v>
      </c>
      <c r="F87" s="149">
        <v>-137891.97542</v>
      </c>
      <c r="G87" s="149">
        <v>312163.44670199999</v>
      </c>
      <c r="H87" s="149">
        <v>4231.2677249999997</v>
      </c>
      <c r="I87" s="149">
        <v>4755.2040539999998</v>
      </c>
      <c r="J87" s="149">
        <v>-523.93632900000011</v>
      </c>
      <c r="K87" s="149">
        <v>8986.4717789999995</v>
      </c>
      <c r="L87" s="150">
        <v>0</v>
      </c>
      <c r="M87" s="150">
        <v>7775</v>
      </c>
      <c r="N87" s="150">
        <v>-7775</v>
      </c>
      <c r="O87" s="150">
        <v>0</v>
      </c>
      <c r="P87" s="150">
        <v>0</v>
      </c>
      <c r="Q87" s="150">
        <v>0</v>
      </c>
    </row>
    <row r="88" spans="1:17" s="258" customFormat="1" x14ac:dyDescent="0.4">
      <c r="A88" s="231">
        <v>128</v>
      </c>
      <c r="B88" s="231">
        <v>83</v>
      </c>
      <c r="C88" s="85" t="s">
        <v>452</v>
      </c>
      <c r="D88" s="232">
        <v>79258.591950999995</v>
      </c>
      <c r="E88" s="232">
        <v>42684.00935</v>
      </c>
      <c r="F88" s="25">
        <v>36574.582600999995</v>
      </c>
      <c r="G88" s="25">
        <v>121942.60130099999</v>
      </c>
      <c r="H88" s="25">
        <v>3882.9106959999999</v>
      </c>
      <c r="I88" s="25">
        <v>9469.7570940000005</v>
      </c>
      <c r="J88" s="25">
        <v>-5586.8463980000006</v>
      </c>
      <c r="K88" s="25">
        <v>13352.66779</v>
      </c>
      <c r="L88" s="80">
        <v>93190.198596999995</v>
      </c>
      <c r="M88" s="80">
        <v>14226.385769</v>
      </c>
      <c r="N88" s="80">
        <v>78963.812827999995</v>
      </c>
      <c r="O88" s="80">
        <v>0</v>
      </c>
      <c r="P88" s="80">
        <v>0</v>
      </c>
      <c r="Q88" s="80">
        <v>0</v>
      </c>
    </row>
    <row r="89" spans="1:17" s="258" customFormat="1" x14ac:dyDescent="0.4">
      <c r="A89" s="147">
        <v>135</v>
      </c>
      <c r="B89" s="147">
        <v>84</v>
      </c>
      <c r="C89" s="148" t="s">
        <v>453</v>
      </c>
      <c r="D89" s="212">
        <v>78435.604187000004</v>
      </c>
      <c r="E89" s="212">
        <v>52559.511446999997</v>
      </c>
      <c r="F89" s="149">
        <v>25876.092740000007</v>
      </c>
      <c r="G89" s="149">
        <v>130995.115634</v>
      </c>
      <c r="H89" s="149">
        <v>8453.9509949999992</v>
      </c>
      <c r="I89" s="149">
        <v>12466.271347</v>
      </c>
      <c r="J89" s="149">
        <v>-4012.3203520000006</v>
      </c>
      <c r="K89" s="149">
        <v>20920.222342000001</v>
      </c>
      <c r="L89" s="150">
        <v>91471.315711999996</v>
      </c>
      <c r="M89" s="150">
        <v>48532.535036000001</v>
      </c>
      <c r="N89" s="150">
        <v>42938.780675999995</v>
      </c>
      <c r="O89" s="150">
        <v>5490.580809</v>
      </c>
      <c r="P89" s="150">
        <v>20788.206898</v>
      </c>
      <c r="Q89" s="150">
        <v>-15297.626089000001</v>
      </c>
    </row>
    <row r="90" spans="1:17" s="258" customFormat="1" x14ac:dyDescent="0.4">
      <c r="A90" s="231">
        <v>166</v>
      </c>
      <c r="B90" s="231">
        <v>85</v>
      </c>
      <c r="C90" s="85" t="s">
        <v>458</v>
      </c>
      <c r="D90" s="232">
        <v>73742.999534000002</v>
      </c>
      <c r="E90" s="232">
        <v>34998.510190000001</v>
      </c>
      <c r="F90" s="25">
        <v>38744.489344000001</v>
      </c>
      <c r="G90" s="25">
        <v>108741.509724</v>
      </c>
      <c r="H90" s="25">
        <v>15059.358731</v>
      </c>
      <c r="I90" s="25">
        <v>12064.484648</v>
      </c>
      <c r="J90" s="25">
        <v>2994.8740830000006</v>
      </c>
      <c r="K90" s="25">
        <v>27123.843378999998</v>
      </c>
      <c r="L90" s="80">
        <v>118320</v>
      </c>
      <c r="M90" s="80">
        <v>62959</v>
      </c>
      <c r="N90" s="80">
        <v>55361</v>
      </c>
      <c r="O90" s="80">
        <v>33957</v>
      </c>
      <c r="P90" s="80">
        <v>47991</v>
      </c>
      <c r="Q90" s="80">
        <v>-14034</v>
      </c>
    </row>
    <row r="91" spans="1:17" s="258" customFormat="1" x14ac:dyDescent="0.4">
      <c r="A91" s="147">
        <v>32</v>
      </c>
      <c r="B91" s="147">
        <v>86</v>
      </c>
      <c r="C91" s="148" t="s">
        <v>447</v>
      </c>
      <c r="D91" s="212">
        <v>72859.602174</v>
      </c>
      <c r="E91" s="212">
        <v>46720.206102999997</v>
      </c>
      <c r="F91" s="149">
        <v>26139.396071000003</v>
      </c>
      <c r="G91" s="149">
        <v>119579.808277</v>
      </c>
      <c r="H91" s="149">
        <v>15643.586139999999</v>
      </c>
      <c r="I91" s="149">
        <v>26590.392661999998</v>
      </c>
      <c r="J91" s="149">
        <v>-10946.806521999999</v>
      </c>
      <c r="K91" s="149">
        <v>42233.978801999998</v>
      </c>
      <c r="L91" s="150">
        <v>93714.032137000002</v>
      </c>
      <c r="M91" s="150">
        <v>58692.286131000001</v>
      </c>
      <c r="N91" s="150">
        <v>35021.746006000001</v>
      </c>
      <c r="O91" s="150">
        <v>11501.785287000001</v>
      </c>
      <c r="P91" s="150">
        <v>58550.362880000001</v>
      </c>
      <c r="Q91" s="150">
        <v>-47048.577593000002</v>
      </c>
    </row>
    <row r="92" spans="1:17" s="258" customFormat="1" x14ac:dyDescent="0.4">
      <c r="A92" s="231">
        <v>65</v>
      </c>
      <c r="B92" s="231">
        <v>87</v>
      </c>
      <c r="C92" s="85" t="s">
        <v>36</v>
      </c>
      <c r="D92" s="232">
        <v>62453.417970000002</v>
      </c>
      <c r="E92" s="232">
        <v>73502.121144999997</v>
      </c>
      <c r="F92" s="25">
        <v>-11048.703174999995</v>
      </c>
      <c r="G92" s="25">
        <v>135955.53911499999</v>
      </c>
      <c r="H92" s="25">
        <v>0</v>
      </c>
      <c r="I92" s="25">
        <v>2698.918905</v>
      </c>
      <c r="J92" s="25">
        <v>-2698.918905</v>
      </c>
      <c r="K92" s="25">
        <v>2698.918905</v>
      </c>
      <c r="L92" s="80">
        <v>894</v>
      </c>
      <c r="M92" s="80">
        <v>19971</v>
      </c>
      <c r="N92" s="80">
        <v>-19077</v>
      </c>
      <c r="O92" s="80">
        <v>0</v>
      </c>
      <c r="P92" s="80">
        <v>52</v>
      </c>
      <c r="Q92" s="80">
        <v>-52</v>
      </c>
    </row>
    <row r="93" spans="1:17" s="258" customFormat="1" x14ac:dyDescent="0.4">
      <c r="A93" s="147">
        <v>180</v>
      </c>
      <c r="B93" s="147">
        <v>88</v>
      </c>
      <c r="C93" s="148" t="s">
        <v>460</v>
      </c>
      <c r="D93" s="212">
        <v>47591.455906000003</v>
      </c>
      <c r="E93" s="212">
        <v>45973.778129999999</v>
      </c>
      <c r="F93" s="149">
        <v>1617.6777760000041</v>
      </c>
      <c r="G93" s="149">
        <v>93565.234036000009</v>
      </c>
      <c r="H93" s="149">
        <v>13334.368501999999</v>
      </c>
      <c r="I93" s="149">
        <v>15503.740511</v>
      </c>
      <c r="J93" s="149">
        <v>-2169.3720090000006</v>
      </c>
      <c r="K93" s="149">
        <v>28838.109013000001</v>
      </c>
      <c r="L93" s="150">
        <v>45723</v>
      </c>
      <c r="M93" s="150">
        <v>22207</v>
      </c>
      <c r="N93" s="150">
        <v>23516</v>
      </c>
      <c r="O93" s="150">
        <v>0</v>
      </c>
      <c r="P93" s="150">
        <v>15480</v>
      </c>
      <c r="Q93" s="150">
        <v>-15480</v>
      </c>
    </row>
    <row r="94" spans="1:17" s="258" customFormat="1" x14ac:dyDescent="0.4">
      <c r="A94" s="231">
        <v>213</v>
      </c>
      <c r="B94" s="231">
        <v>89</v>
      </c>
      <c r="C94" s="85" t="s">
        <v>464</v>
      </c>
      <c r="D94" s="232">
        <v>15932.396692</v>
      </c>
      <c r="E94" s="232">
        <v>33194.008461999998</v>
      </c>
      <c r="F94" s="25">
        <v>-17261.611769999996</v>
      </c>
      <c r="G94" s="25">
        <v>49126.405154</v>
      </c>
      <c r="H94" s="25">
        <v>0</v>
      </c>
      <c r="I94" s="25">
        <v>0</v>
      </c>
      <c r="J94" s="25">
        <v>0</v>
      </c>
      <c r="K94" s="25">
        <v>0</v>
      </c>
      <c r="L94" s="80">
        <v>14</v>
      </c>
      <c r="M94" s="80">
        <v>0</v>
      </c>
      <c r="N94" s="80">
        <v>14</v>
      </c>
      <c r="O94" s="80">
        <v>0</v>
      </c>
      <c r="P94" s="80">
        <v>0</v>
      </c>
      <c r="Q94" s="80">
        <v>0</v>
      </c>
    </row>
    <row r="95" spans="1:17" s="258" customFormat="1" x14ac:dyDescent="0.4">
      <c r="A95" s="147">
        <v>111</v>
      </c>
      <c r="B95" s="147">
        <v>90</v>
      </c>
      <c r="C95" s="148" t="s">
        <v>450</v>
      </c>
      <c r="D95" s="212">
        <v>0</v>
      </c>
      <c r="E95" s="212">
        <v>0</v>
      </c>
      <c r="F95" s="149">
        <v>0</v>
      </c>
      <c r="G95" s="149">
        <v>0</v>
      </c>
      <c r="H95" s="149">
        <v>0</v>
      </c>
      <c r="I95" s="149">
        <v>0</v>
      </c>
      <c r="J95" s="149">
        <v>0</v>
      </c>
      <c r="K95" s="149">
        <v>0</v>
      </c>
      <c r="L95" s="150">
        <v>0</v>
      </c>
      <c r="M95" s="150">
        <v>0</v>
      </c>
      <c r="N95" s="150">
        <v>0</v>
      </c>
      <c r="O95" s="150">
        <v>0</v>
      </c>
      <c r="P95" s="150">
        <v>0</v>
      </c>
      <c r="Q95" s="150">
        <v>0</v>
      </c>
    </row>
    <row r="96" spans="1:17" s="258" customFormat="1" x14ac:dyDescent="0.4">
      <c r="A96" s="231">
        <v>112</v>
      </c>
      <c r="B96" s="231">
        <v>91</v>
      </c>
      <c r="C96" s="85" t="s">
        <v>451</v>
      </c>
      <c r="D96" s="232">
        <v>0</v>
      </c>
      <c r="E96" s="232">
        <v>0</v>
      </c>
      <c r="F96" s="25">
        <v>0</v>
      </c>
      <c r="G96" s="25">
        <v>0</v>
      </c>
      <c r="H96" s="25">
        <v>0</v>
      </c>
      <c r="I96" s="25">
        <v>0</v>
      </c>
      <c r="J96" s="25">
        <v>0</v>
      </c>
      <c r="K96" s="25">
        <v>0</v>
      </c>
      <c r="L96" s="80">
        <v>0</v>
      </c>
      <c r="M96" s="80">
        <v>0</v>
      </c>
      <c r="N96" s="80">
        <v>0</v>
      </c>
      <c r="O96" s="80">
        <v>0</v>
      </c>
      <c r="P96" s="80">
        <v>0</v>
      </c>
      <c r="Q96" s="80">
        <v>0</v>
      </c>
    </row>
    <row r="97" spans="1:17" ht="17.25" x14ac:dyDescent="0.4">
      <c r="A97" s="18"/>
      <c r="B97" s="352" t="s">
        <v>30</v>
      </c>
      <c r="C97" s="352"/>
      <c r="D97" s="151">
        <v>3135415.4198760004</v>
      </c>
      <c r="E97" s="151">
        <v>2569603.5958160004</v>
      </c>
      <c r="F97" s="151">
        <v>565811.8240599999</v>
      </c>
      <c r="G97" s="151">
        <v>5705019.0156920012</v>
      </c>
      <c r="H97" s="151">
        <v>783749.38466699992</v>
      </c>
      <c r="I97" s="151">
        <v>622971.14519800001</v>
      </c>
      <c r="J97" s="151">
        <v>160778.23946899999</v>
      </c>
      <c r="K97" s="151">
        <v>1406720.5298649999</v>
      </c>
      <c r="L97" s="151">
        <v>12519320.315205</v>
      </c>
      <c r="M97" s="151">
        <v>16211048.284151001</v>
      </c>
      <c r="N97" s="151">
        <v>-3691727.9689460001</v>
      </c>
      <c r="O97" s="151">
        <v>408876.62538700004</v>
      </c>
      <c r="P97" s="151">
        <v>1608158.384168</v>
      </c>
      <c r="Q97" s="151">
        <v>-1199281.7587809998</v>
      </c>
    </row>
    <row r="98" spans="1:17" s="258" customFormat="1" x14ac:dyDescent="0.4">
      <c r="A98" s="147">
        <v>124</v>
      </c>
      <c r="B98" s="147">
        <v>92</v>
      </c>
      <c r="C98" s="148" t="s">
        <v>500</v>
      </c>
      <c r="D98" s="212">
        <v>599066.29535699997</v>
      </c>
      <c r="E98" s="212">
        <v>445464.47650699998</v>
      </c>
      <c r="F98" s="149">
        <v>153601.81884999998</v>
      </c>
      <c r="G98" s="149">
        <v>1044530.771864</v>
      </c>
      <c r="H98" s="149">
        <v>179333.63556699999</v>
      </c>
      <c r="I98" s="149">
        <v>239820.31179099999</v>
      </c>
      <c r="J98" s="149">
        <v>-60486.676223999995</v>
      </c>
      <c r="K98" s="149">
        <v>419153.94735799998</v>
      </c>
      <c r="L98" s="150">
        <v>423342</v>
      </c>
      <c r="M98" s="150">
        <v>177699</v>
      </c>
      <c r="N98" s="150">
        <v>245643</v>
      </c>
      <c r="O98" s="150">
        <v>181814</v>
      </c>
      <c r="P98" s="150">
        <v>109397</v>
      </c>
      <c r="Q98" s="150">
        <v>72417</v>
      </c>
    </row>
    <row r="99" spans="1:17" s="258" customFormat="1" x14ac:dyDescent="0.4">
      <c r="A99" s="231">
        <v>56</v>
      </c>
      <c r="B99" s="231">
        <v>93</v>
      </c>
      <c r="C99" s="85" t="s">
        <v>477</v>
      </c>
      <c r="D99" s="232">
        <v>490254.10478200001</v>
      </c>
      <c r="E99" s="232">
        <v>428706.86583800003</v>
      </c>
      <c r="F99" s="25">
        <v>61547.238943999982</v>
      </c>
      <c r="G99" s="25">
        <v>918960.97062000004</v>
      </c>
      <c r="H99" s="25">
        <v>102945.656076</v>
      </c>
      <c r="I99" s="25">
        <v>96067.181364000004</v>
      </c>
      <c r="J99" s="25">
        <v>6878.4747119999956</v>
      </c>
      <c r="K99" s="25">
        <v>199012.83744</v>
      </c>
      <c r="L99" s="80">
        <v>104377.59107900001</v>
      </c>
      <c r="M99" s="80">
        <v>87609.481897999998</v>
      </c>
      <c r="N99" s="80">
        <v>16768.109181000007</v>
      </c>
      <c r="O99" s="80">
        <v>0</v>
      </c>
      <c r="P99" s="80">
        <v>0</v>
      </c>
      <c r="Q99" s="80">
        <v>0</v>
      </c>
    </row>
    <row r="100" spans="1:17" s="258" customFormat="1" x14ac:dyDescent="0.4">
      <c r="A100" s="147">
        <v>22</v>
      </c>
      <c r="B100" s="147">
        <v>94</v>
      </c>
      <c r="C100" s="148" t="s">
        <v>472</v>
      </c>
      <c r="D100" s="212">
        <v>480982.50771899999</v>
      </c>
      <c r="E100" s="212">
        <v>546079.09218100004</v>
      </c>
      <c r="F100" s="149">
        <v>-65096.584462000057</v>
      </c>
      <c r="G100" s="149">
        <v>1027061.5999</v>
      </c>
      <c r="H100" s="149">
        <v>64178.973622999998</v>
      </c>
      <c r="I100" s="149">
        <v>62726.286007000002</v>
      </c>
      <c r="J100" s="149">
        <v>1452.6876159999956</v>
      </c>
      <c r="K100" s="149">
        <v>126905.25963</v>
      </c>
      <c r="L100" s="150">
        <v>81455</v>
      </c>
      <c r="M100" s="150">
        <v>156878</v>
      </c>
      <c r="N100" s="150">
        <v>-75423</v>
      </c>
      <c r="O100" s="150">
        <v>49993</v>
      </c>
      <c r="P100" s="150">
        <v>6242</v>
      </c>
      <c r="Q100" s="150">
        <v>43751</v>
      </c>
    </row>
    <row r="101" spans="1:17" s="258" customFormat="1" x14ac:dyDescent="0.4">
      <c r="A101" s="231">
        <v>169</v>
      </c>
      <c r="B101" s="231">
        <v>95</v>
      </c>
      <c r="C101" s="85" t="s">
        <v>521</v>
      </c>
      <c r="D101" s="232">
        <v>426062.52327599999</v>
      </c>
      <c r="E101" s="232">
        <v>318881.70991799998</v>
      </c>
      <c r="F101" s="25">
        <v>107180.81335800001</v>
      </c>
      <c r="G101" s="25">
        <v>744944.23319399997</v>
      </c>
      <c r="H101" s="25">
        <v>44753.868746</v>
      </c>
      <c r="I101" s="25">
        <v>24836.004140000001</v>
      </c>
      <c r="J101" s="25">
        <v>19917.864605999999</v>
      </c>
      <c r="K101" s="25">
        <v>69589.872885999997</v>
      </c>
      <c r="L101" s="80">
        <v>89038</v>
      </c>
      <c r="M101" s="80">
        <v>3110</v>
      </c>
      <c r="N101" s="80">
        <v>85928</v>
      </c>
      <c r="O101" s="80">
        <v>9982</v>
      </c>
      <c r="P101" s="80">
        <v>3110</v>
      </c>
      <c r="Q101" s="80">
        <v>6872</v>
      </c>
    </row>
    <row r="102" spans="1:17" s="258" customFormat="1" x14ac:dyDescent="0.4">
      <c r="A102" s="147">
        <v>245</v>
      </c>
      <c r="B102" s="147">
        <v>96</v>
      </c>
      <c r="C102" s="148" t="s">
        <v>540</v>
      </c>
      <c r="D102" s="212">
        <v>421830.19686899998</v>
      </c>
      <c r="E102" s="212">
        <v>163265.91193199999</v>
      </c>
      <c r="F102" s="149">
        <v>258564.28493699999</v>
      </c>
      <c r="G102" s="149">
        <v>585096.10880099994</v>
      </c>
      <c r="H102" s="149">
        <v>170445.88633400001</v>
      </c>
      <c r="I102" s="149">
        <v>49631.474823999997</v>
      </c>
      <c r="J102" s="149">
        <v>120814.41151000001</v>
      </c>
      <c r="K102" s="149">
        <v>220077.36115800001</v>
      </c>
      <c r="L102" s="150">
        <v>340765</v>
      </c>
      <c r="M102" s="150">
        <v>96927</v>
      </c>
      <c r="N102" s="150">
        <v>243838</v>
      </c>
      <c r="O102" s="150">
        <v>107168</v>
      </c>
      <c r="P102" s="150">
        <v>8703</v>
      </c>
      <c r="Q102" s="150">
        <v>98465</v>
      </c>
    </row>
    <row r="103" spans="1:17" s="258" customFormat="1" x14ac:dyDescent="0.4">
      <c r="A103" s="231">
        <v>147</v>
      </c>
      <c r="B103" s="231">
        <v>97</v>
      </c>
      <c r="C103" s="85" t="s">
        <v>510</v>
      </c>
      <c r="D103" s="232">
        <v>398440.079325</v>
      </c>
      <c r="E103" s="232">
        <v>414040.37306200003</v>
      </c>
      <c r="F103" s="25">
        <v>-15600.293737000029</v>
      </c>
      <c r="G103" s="25">
        <v>812480.45238699997</v>
      </c>
      <c r="H103" s="25">
        <v>24310.181947000001</v>
      </c>
      <c r="I103" s="25">
        <v>41576.472027999996</v>
      </c>
      <c r="J103" s="25">
        <v>-17266.290080999996</v>
      </c>
      <c r="K103" s="25">
        <v>65886.653974999994</v>
      </c>
      <c r="L103" s="80">
        <v>22109</v>
      </c>
      <c r="M103" s="80">
        <v>24723</v>
      </c>
      <c r="N103" s="80">
        <v>-2614</v>
      </c>
      <c r="O103" s="80">
        <v>0</v>
      </c>
      <c r="P103" s="80">
        <v>24477</v>
      </c>
      <c r="Q103" s="80">
        <v>-24477</v>
      </c>
    </row>
    <row r="104" spans="1:17" s="258" customFormat="1" x14ac:dyDescent="0.4">
      <c r="A104" s="147">
        <v>174</v>
      </c>
      <c r="B104" s="147">
        <v>98</v>
      </c>
      <c r="C104" s="148" t="s">
        <v>524</v>
      </c>
      <c r="D104" s="212">
        <v>363047.63851800002</v>
      </c>
      <c r="E104" s="212">
        <v>147318.17928400001</v>
      </c>
      <c r="F104" s="149">
        <v>215729.45923400001</v>
      </c>
      <c r="G104" s="149">
        <v>510365.81780200003</v>
      </c>
      <c r="H104" s="149">
        <v>98251.287735000005</v>
      </c>
      <c r="I104" s="149">
        <v>8547.7698899999996</v>
      </c>
      <c r="J104" s="149">
        <v>89703.517845000009</v>
      </c>
      <c r="K104" s="149">
        <v>106799.057625</v>
      </c>
      <c r="L104" s="150">
        <v>291970</v>
      </c>
      <c r="M104" s="150">
        <v>56278</v>
      </c>
      <c r="N104" s="150">
        <v>235692</v>
      </c>
      <c r="O104" s="150">
        <v>82201</v>
      </c>
      <c r="P104" s="150">
        <v>12147</v>
      </c>
      <c r="Q104" s="150">
        <v>70054</v>
      </c>
    </row>
    <row r="105" spans="1:17" s="258" customFormat="1" x14ac:dyDescent="0.4">
      <c r="A105" s="231">
        <v>103</v>
      </c>
      <c r="B105" s="231">
        <v>99</v>
      </c>
      <c r="C105" s="85" t="s">
        <v>496</v>
      </c>
      <c r="D105" s="232">
        <v>341055.50184099999</v>
      </c>
      <c r="E105" s="232">
        <v>278001.98644100002</v>
      </c>
      <c r="F105" s="25">
        <v>63053.515399999975</v>
      </c>
      <c r="G105" s="25">
        <v>619057.48828199995</v>
      </c>
      <c r="H105" s="25">
        <v>86458.805128000007</v>
      </c>
      <c r="I105" s="25">
        <v>83385.966597000006</v>
      </c>
      <c r="J105" s="25">
        <v>3072.8385310000012</v>
      </c>
      <c r="K105" s="25">
        <v>169844.771725</v>
      </c>
      <c r="L105" s="80">
        <v>4495</v>
      </c>
      <c r="M105" s="80">
        <v>2342</v>
      </c>
      <c r="N105" s="80">
        <v>2153</v>
      </c>
      <c r="O105" s="80">
        <v>3281</v>
      </c>
      <c r="P105" s="80">
        <v>73</v>
      </c>
      <c r="Q105" s="80">
        <v>3208</v>
      </c>
    </row>
    <row r="106" spans="1:17" s="258" customFormat="1" x14ac:dyDescent="0.4">
      <c r="A106" s="147">
        <v>12</v>
      </c>
      <c r="B106" s="147">
        <v>100</v>
      </c>
      <c r="C106" s="148" t="s">
        <v>495</v>
      </c>
      <c r="D106" s="212">
        <v>316863.28540599998</v>
      </c>
      <c r="E106" s="212">
        <v>371128.01796799997</v>
      </c>
      <c r="F106" s="149">
        <v>-54264.73256199999</v>
      </c>
      <c r="G106" s="149">
        <v>687991.30337399989</v>
      </c>
      <c r="H106" s="149">
        <v>52066.336512000002</v>
      </c>
      <c r="I106" s="149">
        <v>46751.115631000001</v>
      </c>
      <c r="J106" s="149">
        <v>5315.2208810000011</v>
      </c>
      <c r="K106" s="149">
        <v>98817.452143000002</v>
      </c>
      <c r="L106" s="150">
        <v>387</v>
      </c>
      <c r="M106" s="150">
        <v>1482</v>
      </c>
      <c r="N106" s="150">
        <v>-1095</v>
      </c>
      <c r="O106" s="150">
        <v>387</v>
      </c>
      <c r="P106" s="150">
        <v>409</v>
      </c>
      <c r="Q106" s="150">
        <v>-22</v>
      </c>
    </row>
    <row r="107" spans="1:17" s="258" customFormat="1" x14ac:dyDescent="0.4">
      <c r="A107" s="231">
        <v>9</v>
      </c>
      <c r="B107" s="231">
        <v>101</v>
      </c>
      <c r="C107" s="85" t="s">
        <v>491</v>
      </c>
      <c r="D107" s="232">
        <v>313084.878807</v>
      </c>
      <c r="E107" s="232">
        <v>153153.85514</v>
      </c>
      <c r="F107" s="25">
        <v>159931.023667</v>
      </c>
      <c r="G107" s="25">
        <v>466238.733947</v>
      </c>
      <c r="H107" s="25">
        <v>104857.86139999999</v>
      </c>
      <c r="I107" s="25">
        <v>32051.245865000001</v>
      </c>
      <c r="J107" s="25">
        <v>72806.61553499999</v>
      </c>
      <c r="K107" s="25">
        <v>136909.107265</v>
      </c>
      <c r="L107" s="80">
        <v>209033.70843500001</v>
      </c>
      <c r="M107" s="80">
        <v>71796.379455000002</v>
      </c>
      <c r="N107" s="80">
        <v>137237.32897999999</v>
      </c>
      <c r="O107" s="80">
        <v>59167.492574000004</v>
      </c>
      <c r="P107" s="80">
        <v>17796.928295000002</v>
      </c>
      <c r="Q107" s="80">
        <v>41370.564278999998</v>
      </c>
    </row>
    <row r="108" spans="1:17" s="258" customFormat="1" x14ac:dyDescent="0.4">
      <c r="A108" s="147">
        <v>8</v>
      </c>
      <c r="B108" s="147">
        <v>102</v>
      </c>
      <c r="C108" s="148" t="s">
        <v>492</v>
      </c>
      <c r="D108" s="212">
        <v>303135.51545499999</v>
      </c>
      <c r="E108" s="212">
        <v>300946.50966099999</v>
      </c>
      <c r="F108" s="149">
        <v>2189.005793999997</v>
      </c>
      <c r="G108" s="149">
        <v>604082.02511599998</v>
      </c>
      <c r="H108" s="149">
        <v>40044.852443999996</v>
      </c>
      <c r="I108" s="149">
        <v>42986.386038999997</v>
      </c>
      <c r="J108" s="149">
        <v>-2941.5335950000008</v>
      </c>
      <c r="K108" s="149">
        <v>83031.238482999994</v>
      </c>
      <c r="L108" s="150">
        <v>0</v>
      </c>
      <c r="M108" s="150">
        <v>18361</v>
      </c>
      <c r="N108" s="150">
        <v>-18361</v>
      </c>
      <c r="O108" s="150">
        <v>0</v>
      </c>
      <c r="P108" s="150">
        <v>330</v>
      </c>
      <c r="Q108" s="150">
        <v>-330</v>
      </c>
    </row>
    <row r="109" spans="1:17" s="258" customFormat="1" x14ac:dyDescent="0.4">
      <c r="A109" s="231">
        <v>33</v>
      </c>
      <c r="B109" s="231">
        <v>103</v>
      </c>
      <c r="C109" s="85" t="s">
        <v>478</v>
      </c>
      <c r="D109" s="232">
        <v>298898.73799300002</v>
      </c>
      <c r="E109" s="232">
        <v>196798.87845700001</v>
      </c>
      <c r="F109" s="25">
        <v>102099.859536</v>
      </c>
      <c r="G109" s="25">
        <v>495697.61645000003</v>
      </c>
      <c r="H109" s="25">
        <v>87330.551592000003</v>
      </c>
      <c r="I109" s="25">
        <v>69212.718986000007</v>
      </c>
      <c r="J109" s="25">
        <v>18117.832605999996</v>
      </c>
      <c r="K109" s="25">
        <v>156543.270578</v>
      </c>
      <c r="L109" s="80">
        <v>140157.093433</v>
      </c>
      <c r="M109" s="80">
        <v>28002.164915000001</v>
      </c>
      <c r="N109" s="80">
        <v>112154.928518</v>
      </c>
      <c r="O109" s="80">
        <v>29349.208577000001</v>
      </c>
      <c r="P109" s="80">
        <v>16354.086486</v>
      </c>
      <c r="Q109" s="80">
        <v>12995.122091000001</v>
      </c>
    </row>
    <row r="110" spans="1:17" s="258" customFormat="1" x14ac:dyDescent="0.4">
      <c r="A110" s="147">
        <v>160</v>
      </c>
      <c r="B110" s="147">
        <v>104</v>
      </c>
      <c r="C110" s="148" t="s">
        <v>516</v>
      </c>
      <c r="D110" s="212">
        <v>288765.98459900002</v>
      </c>
      <c r="E110" s="212">
        <v>252760.58416100001</v>
      </c>
      <c r="F110" s="149">
        <v>36005.400438000011</v>
      </c>
      <c r="G110" s="149">
        <v>541526.56876000005</v>
      </c>
      <c r="H110" s="149">
        <v>37203.847587999997</v>
      </c>
      <c r="I110" s="149">
        <v>31827.730562000001</v>
      </c>
      <c r="J110" s="149">
        <v>5376.1170259999963</v>
      </c>
      <c r="K110" s="149">
        <v>69031.578150000001</v>
      </c>
      <c r="L110" s="150">
        <v>42345</v>
      </c>
      <c r="M110" s="150">
        <v>66382</v>
      </c>
      <c r="N110" s="150">
        <v>-24037</v>
      </c>
      <c r="O110" s="150">
        <v>1417</v>
      </c>
      <c r="P110" s="150">
        <v>9082</v>
      </c>
      <c r="Q110" s="150">
        <v>-7665</v>
      </c>
    </row>
    <row r="111" spans="1:17" s="258" customFormat="1" x14ac:dyDescent="0.4">
      <c r="A111" s="231">
        <v>4</v>
      </c>
      <c r="B111" s="231">
        <v>105</v>
      </c>
      <c r="C111" s="85" t="s">
        <v>490</v>
      </c>
      <c r="D111" s="232">
        <v>283933.71200100001</v>
      </c>
      <c r="E111" s="232">
        <v>211755.58796999999</v>
      </c>
      <c r="F111" s="25">
        <v>72178.124031000014</v>
      </c>
      <c r="G111" s="25">
        <v>495689.299971</v>
      </c>
      <c r="H111" s="25">
        <v>20490.983451</v>
      </c>
      <c r="I111" s="25">
        <v>26735.263178000001</v>
      </c>
      <c r="J111" s="25">
        <v>-6244.279727000001</v>
      </c>
      <c r="K111" s="25">
        <v>47226.246629000001</v>
      </c>
      <c r="L111" s="80">
        <v>120258</v>
      </c>
      <c r="M111" s="80">
        <v>65206</v>
      </c>
      <c r="N111" s="80">
        <v>55052</v>
      </c>
      <c r="O111" s="80">
        <v>5072</v>
      </c>
      <c r="P111" s="80">
        <v>6188</v>
      </c>
      <c r="Q111" s="80">
        <v>-1116</v>
      </c>
    </row>
    <row r="112" spans="1:17" s="258" customFormat="1" x14ac:dyDescent="0.4">
      <c r="A112" s="147">
        <v>21</v>
      </c>
      <c r="B112" s="147">
        <v>106</v>
      </c>
      <c r="C112" s="148" t="s">
        <v>474</v>
      </c>
      <c r="D112" s="212">
        <v>260653.85172999999</v>
      </c>
      <c r="E112" s="212">
        <v>277722.07905900001</v>
      </c>
      <c r="F112" s="149">
        <v>-17068.227329000016</v>
      </c>
      <c r="G112" s="149">
        <v>538375.93078900001</v>
      </c>
      <c r="H112" s="149">
        <v>55610.837655000003</v>
      </c>
      <c r="I112" s="149">
        <v>49501.888591000003</v>
      </c>
      <c r="J112" s="149">
        <v>6108.9490640000004</v>
      </c>
      <c r="K112" s="149">
        <v>105112.72624600001</v>
      </c>
      <c r="L112" s="150">
        <v>23060</v>
      </c>
      <c r="M112" s="150">
        <v>32661</v>
      </c>
      <c r="N112" s="150">
        <v>-9601</v>
      </c>
      <c r="O112" s="150">
        <v>1791</v>
      </c>
      <c r="P112" s="150">
        <v>3049</v>
      </c>
      <c r="Q112" s="150">
        <v>-1258</v>
      </c>
    </row>
    <row r="113" spans="1:17" s="258" customFormat="1" x14ac:dyDescent="0.4">
      <c r="A113" s="231">
        <v>49</v>
      </c>
      <c r="B113" s="231">
        <v>107</v>
      </c>
      <c r="C113" s="85" t="s">
        <v>479</v>
      </c>
      <c r="D113" s="232">
        <v>259227.83619500001</v>
      </c>
      <c r="E113" s="232">
        <v>176512.53613299999</v>
      </c>
      <c r="F113" s="25">
        <v>82715.300062000024</v>
      </c>
      <c r="G113" s="25">
        <v>435740.37232800003</v>
      </c>
      <c r="H113" s="25">
        <v>41308.194950999998</v>
      </c>
      <c r="I113" s="25">
        <v>26819.09431</v>
      </c>
      <c r="J113" s="25">
        <v>14489.100640999997</v>
      </c>
      <c r="K113" s="25">
        <v>68127.289260999998</v>
      </c>
      <c r="L113" s="80">
        <v>65358</v>
      </c>
      <c r="M113" s="80">
        <v>2106</v>
      </c>
      <c r="N113" s="80">
        <v>63252</v>
      </c>
      <c r="O113" s="80">
        <v>0</v>
      </c>
      <c r="P113" s="80">
        <v>0</v>
      </c>
      <c r="Q113" s="80">
        <v>0</v>
      </c>
    </row>
    <row r="114" spans="1:17" s="258" customFormat="1" x14ac:dyDescent="0.4">
      <c r="A114" s="147">
        <v>122</v>
      </c>
      <c r="B114" s="147">
        <v>108</v>
      </c>
      <c r="C114" s="148" t="s">
        <v>499</v>
      </c>
      <c r="D114" s="212">
        <v>241593.636722</v>
      </c>
      <c r="E114" s="212">
        <v>183170.46020599999</v>
      </c>
      <c r="F114" s="149">
        <v>58423.176516000007</v>
      </c>
      <c r="G114" s="149">
        <v>424764.09692799998</v>
      </c>
      <c r="H114" s="149">
        <v>69568.842571999994</v>
      </c>
      <c r="I114" s="149">
        <v>20192.981281</v>
      </c>
      <c r="J114" s="149">
        <v>49375.861290999994</v>
      </c>
      <c r="K114" s="149">
        <v>89761.823852999994</v>
      </c>
      <c r="L114" s="150">
        <v>94134</v>
      </c>
      <c r="M114" s="150">
        <v>32388</v>
      </c>
      <c r="N114" s="150">
        <v>61746</v>
      </c>
      <c r="O114" s="150">
        <v>60024</v>
      </c>
      <c r="P114" s="150">
        <v>5136</v>
      </c>
      <c r="Q114" s="150">
        <v>54888</v>
      </c>
    </row>
    <row r="115" spans="1:17" s="258" customFormat="1" x14ac:dyDescent="0.4">
      <c r="A115" s="231">
        <v>43</v>
      </c>
      <c r="B115" s="231">
        <v>109</v>
      </c>
      <c r="C115" s="85" t="s">
        <v>483</v>
      </c>
      <c r="D115" s="232">
        <v>218619.03873</v>
      </c>
      <c r="E115" s="232">
        <v>191933.11515100001</v>
      </c>
      <c r="F115" s="25">
        <v>26685.923578999995</v>
      </c>
      <c r="G115" s="25">
        <v>410552.15388100001</v>
      </c>
      <c r="H115" s="25">
        <v>8977.8530769999998</v>
      </c>
      <c r="I115" s="25">
        <v>2167.7749319999998</v>
      </c>
      <c r="J115" s="25">
        <v>6810.0781449999995</v>
      </c>
      <c r="K115" s="25">
        <v>11145.628009</v>
      </c>
      <c r="L115" s="80">
        <v>122864.192492</v>
      </c>
      <c r="M115" s="80">
        <v>67993.716193</v>
      </c>
      <c r="N115" s="80">
        <v>54870.476299000002</v>
      </c>
      <c r="O115" s="80">
        <v>72659.739296</v>
      </c>
      <c r="P115" s="80">
        <v>15963.159223000001</v>
      </c>
      <c r="Q115" s="80">
        <v>56696.580072999997</v>
      </c>
    </row>
    <row r="116" spans="1:17" s="258" customFormat="1" x14ac:dyDescent="0.4">
      <c r="A116" s="147">
        <v>148</v>
      </c>
      <c r="B116" s="147">
        <v>110</v>
      </c>
      <c r="C116" s="148" t="s">
        <v>511</v>
      </c>
      <c r="D116" s="212">
        <v>212503.87255299999</v>
      </c>
      <c r="E116" s="212">
        <v>247671.561219</v>
      </c>
      <c r="F116" s="149">
        <v>-35167.688666000002</v>
      </c>
      <c r="G116" s="149">
        <v>460175.43377200002</v>
      </c>
      <c r="H116" s="149">
        <v>10024.715726</v>
      </c>
      <c r="I116" s="149">
        <v>35021.578298</v>
      </c>
      <c r="J116" s="149">
        <v>-24996.862571999998</v>
      </c>
      <c r="K116" s="149">
        <v>45046.294024000003</v>
      </c>
      <c r="L116" s="150">
        <v>0</v>
      </c>
      <c r="M116" s="150">
        <v>37752.199999999997</v>
      </c>
      <c r="N116" s="150">
        <v>-37752.199999999997</v>
      </c>
      <c r="O116" s="150">
        <v>0</v>
      </c>
      <c r="P116" s="150">
        <v>20787.2</v>
      </c>
      <c r="Q116" s="150">
        <v>-20787.2</v>
      </c>
    </row>
    <row r="117" spans="1:17" s="258" customFormat="1" x14ac:dyDescent="0.4">
      <c r="A117" s="231">
        <v>119</v>
      </c>
      <c r="B117" s="231">
        <v>111</v>
      </c>
      <c r="C117" s="85" t="s">
        <v>498</v>
      </c>
      <c r="D117" s="232">
        <v>211919.764184</v>
      </c>
      <c r="E117" s="232">
        <v>194940.34091299999</v>
      </c>
      <c r="F117" s="25">
        <v>16979.423271000007</v>
      </c>
      <c r="G117" s="25">
        <v>406860.10509700002</v>
      </c>
      <c r="H117" s="25">
        <v>30119.213680000001</v>
      </c>
      <c r="I117" s="25">
        <v>20630.172182999999</v>
      </c>
      <c r="J117" s="25">
        <v>9489.041497000002</v>
      </c>
      <c r="K117" s="25">
        <v>50749.385863000003</v>
      </c>
      <c r="L117" s="80">
        <v>43446.064243000001</v>
      </c>
      <c r="M117" s="80">
        <v>35191.596718000001</v>
      </c>
      <c r="N117" s="80">
        <v>8254.467525</v>
      </c>
      <c r="O117" s="80">
        <v>3320.6837019999998</v>
      </c>
      <c r="P117" s="80">
        <v>7879.7159110000002</v>
      </c>
      <c r="Q117" s="80">
        <v>-4559.0322090000009</v>
      </c>
    </row>
    <row r="118" spans="1:17" s="258" customFormat="1" x14ac:dyDescent="0.4">
      <c r="A118" s="147">
        <v>167</v>
      </c>
      <c r="B118" s="147">
        <v>112</v>
      </c>
      <c r="C118" s="148" t="s">
        <v>519</v>
      </c>
      <c r="D118" s="212">
        <v>210579.936674</v>
      </c>
      <c r="E118" s="212">
        <v>168060.95491199999</v>
      </c>
      <c r="F118" s="149">
        <v>42518.98176200001</v>
      </c>
      <c r="G118" s="149">
        <v>378640.89158599998</v>
      </c>
      <c r="H118" s="149">
        <v>38490.928771999999</v>
      </c>
      <c r="I118" s="149">
        <v>48705.187209000003</v>
      </c>
      <c r="J118" s="149">
        <v>-10214.258437000004</v>
      </c>
      <c r="K118" s="149">
        <v>87196.11598100001</v>
      </c>
      <c r="L118" s="150">
        <v>85494</v>
      </c>
      <c r="M118" s="150">
        <v>15998</v>
      </c>
      <c r="N118" s="150">
        <v>69496</v>
      </c>
      <c r="O118" s="150">
        <v>16415</v>
      </c>
      <c r="P118" s="150">
        <v>401</v>
      </c>
      <c r="Q118" s="150">
        <v>16014</v>
      </c>
    </row>
    <row r="119" spans="1:17" s="258" customFormat="1" x14ac:dyDescent="0.4">
      <c r="A119" s="231">
        <v>36</v>
      </c>
      <c r="B119" s="231">
        <v>113</v>
      </c>
      <c r="C119" s="85" t="s">
        <v>467</v>
      </c>
      <c r="D119" s="232">
        <v>202749.825342</v>
      </c>
      <c r="E119" s="232">
        <v>183702.40776100001</v>
      </c>
      <c r="F119" s="25">
        <v>19047.417580999987</v>
      </c>
      <c r="G119" s="25">
        <v>386452.23310299998</v>
      </c>
      <c r="H119" s="25">
        <v>34690.410627999998</v>
      </c>
      <c r="I119" s="25">
        <v>15213.642545000001</v>
      </c>
      <c r="J119" s="25">
        <v>19476.768082999995</v>
      </c>
      <c r="K119" s="25">
        <v>49904.053173</v>
      </c>
      <c r="L119" s="80">
        <v>118022</v>
      </c>
      <c r="M119" s="80">
        <v>106666</v>
      </c>
      <c r="N119" s="80">
        <v>11356</v>
      </c>
      <c r="O119" s="80">
        <v>30452</v>
      </c>
      <c r="P119" s="80">
        <v>9432</v>
      </c>
      <c r="Q119" s="80">
        <v>21020</v>
      </c>
    </row>
    <row r="120" spans="1:17" s="258" customFormat="1" x14ac:dyDescent="0.4">
      <c r="A120" s="147">
        <v>15</v>
      </c>
      <c r="B120" s="147">
        <v>114</v>
      </c>
      <c r="C120" s="148" t="s">
        <v>494</v>
      </c>
      <c r="D120" s="212">
        <v>198257.489764</v>
      </c>
      <c r="E120" s="212">
        <v>212619.81973300001</v>
      </c>
      <c r="F120" s="149">
        <v>-14362.329969000013</v>
      </c>
      <c r="G120" s="149">
        <v>410877.30949700001</v>
      </c>
      <c r="H120" s="149">
        <v>17893.91805</v>
      </c>
      <c r="I120" s="149">
        <v>17282.798046</v>
      </c>
      <c r="J120" s="149">
        <v>611.12000400000034</v>
      </c>
      <c r="K120" s="149">
        <v>35176.716096000004</v>
      </c>
      <c r="L120" s="150">
        <v>303</v>
      </c>
      <c r="M120" s="150">
        <v>20500</v>
      </c>
      <c r="N120" s="150">
        <v>-20197</v>
      </c>
      <c r="O120" s="150">
        <v>0</v>
      </c>
      <c r="P120" s="150">
        <v>48</v>
      </c>
      <c r="Q120" s="150">
        <v>-48</v>
      </c>
    </row>
    <row r="121" spans="1:17" s="258" customFormat="1" x14ac:dyDescent="0.4">
      <c r="A121" s="231">
        <v>142</v>
      </c>
      <c r="B121" s="231">
        <v>115</v>
      </c>
      <c r="C121" s="85" t="s">
        <v>509</v>
      </c>
      <c r="D121" s="232">
        <v>196146.06797900001</v>
      </c>
      <c r="E121" s="232">
        <v>276824.21360000002</v>
      </c>
      <c r="F121" s="25">
        <v>-80678.145621000003</v>
      </c>
      <c r="G121" s="25">
        <v>472970.28157900006</v>
      </c>
      <c r="H121" s="25">
        <v>12637.076977000001</v>
      </c>
      <c r="I121" s="25">
        <v>18499.103893</v>
      </c>
      <c r="J121" s="25">
        <v>-5862.0269159999989</v>
      </c>
      <c r="K121" s="25">
        <v>31136.18087</v>
      </c>
      <c r="L121" s="80">
        <v>0</v>
      </c>
      <c r="M121" s="80">
        <v>0</v>
      </c>
      <c r="N121" s="80">
        <v>0</v>
      </c>
      <c r="O121" s="80">
        <v>0</v>
      </c>
      <c r="P121" s="80">
        <v>0</v>
      </c>
      <c r="Q121" s="80">
        <v>0</v>
      </c>
    </row>
    <row r="122" spans="1:17" s="258" customFormat="1" x14ac:dyDescent="0.4">
      <c r="A122" s="147">
        <v>226</v>
      </c>
      <c r="B122" s="147">
        <v>116</v>
      </c>
      <c r="C122" s="148" t="s">
        <v>534</v>
      </c>
      <c r="D122" s="212">
        <v>191116.18158900001</v>
      </c>
      <c r="E122" s="212">
        <v>177004.02490799999</v>
      </c>
      <c r="F122" s="149">
        <v>14112.156681000022</v>
      </c>
      <c r="G122" s="149">
        <v>368120.20649700001</v>
      </c>
      <c r="H122" s="149">
        <v>34414.941585</v>
      </c>
      <c r="I122" s="149">
        <v>60783.082824999998</v>
      </c>
      <c r="J122" s="149">
        <v>-26368.141239999997</v>
      </c>
      <c r="K122" s="149">
        <v>95198.024409999998</v>
      </c>
      <c r="L122" s="150">
        <v>42705</v>
      </c>
      <c r="M122" s="150">
        <v>0</v>
      </c>
      <c r="N122" s="150">
        <v>42705</v>
      </c>
      <c r="O122" s="150">
        <v>0</v>
      </c>
      <c r="P122" s="150">
        <v>0</v>
      </c>
      <c r="Q122" s="150">
        <v>0</v>
      </c>
    </row>
    <row r="123" spans="1:17" s="258" customFormat="1" x14ac:dyDescent="0.4">
      <c r="A123" s="231">
        <v>61</v>
      </c>
      <c r="B123" s="231">
        <v>117</v>
      </c>
      <c r="C123" s="85" t="s">
        <v>487</v>
      </c>
      <c r="D123" s="232">
        <v>175782.43869099999</v>
      </c>
      <c r="E123" s="232">
        <v>213899.96942800001</v>
      </c>
      <c r="F123" s="25">
        <v>-38117.530737000023</v>
      </c>
      <c r="G123" s="25">
        <v>389682.40811900003</v>
      </c>
      <c r="H123" s="25">
        <v>17350.689579000002</v>
      </c>
      <c r="I123" s="25">
        <v>23880.041902000001</v>
      </c>
      <c r="J123" s="25">
        <v>-6529.3523229999992</v>
      </c>
      <c r="K123" s="25">
        <v>41230.731481000003</v>
      </c>
      <c r="L123" s="80">
        <v>18480</v>
      </c>
      <c r="M123" s="80">
        <v>41517</v>
      </c>
      <c r="N123" s="80">
        <v>-23037</v>
      </c>
      <c r="O123" s="80">
        <v>0</v>
      </c>
      <c r="P123" s="80">
        <v>276</v>
      </c>
      <c r="Q123" s="80">
        <v>-276</v>
      </c>
    </row>
    <row r="124" spans="1:17" s="258" customFormat="1" x14ac:dyDescent="0.4">
      <c r="A124" s="147">
        <v>168</v>
      </c>
      <c r="B124" s="147">
        <v>118</v>
      </c>
      <c r="C124" s="148" t="s">
        <v>520</v>
      </c>
      <c r="D124" s="212">
        <v>175415.24680399999</v>
      </c>
      <c r="E124" s="212">
        <v>106442.535666</v>
      </c>
      <c r="F124" s="149">
        <v>68972.711137999999</v>
      </c>
      <c r="G124" s="149">
        <v>281857.78246999998</v>
      </c>
      <c r="H124" s="149">
        <v>25756.670209</v>
      </c>
      <c r="I124" s="149">
        <v>5033.7984470000001</v>
      </c>
      <c r="J124" s="149">
        <v>20722.871761999999</v>
      </c>
      <c r="K124" s="149">
        <v>30790.468656000001</v>
      </c>
      <c r="L124" s="150">
        <v>77841</v>
      </c>
      <c r="M124" s="150">
        <v>30</v>
      </c>
      <c r="N124" s="150">
        <v>77811</v>
      </c>
      <c r="O124" s="150">
        <v>0</v>
      </c>
      <c r="P124" s="150">
        <v>0</v>
      </c>
      <c r="Q124" s="150">
        <v>0</v>
      </c>
    </row>
    <row r="125" spans="1:17" s="258" customFormat="1" x14ac:dyDescent="0.4">
      <c r="A125" s="231">
        <v>60</v>
      </c>
      <c r="B125" s="231">
        <v>119</v>
      </c>
      <c r="C125" s="85" t="s">
        <v>475</v>
      </c>
      <c r="D125" s="232">
        <v>156346.576714</v>
      </c>
      <c r="E125" s="232">
        <v>191167.63971399999</v>
      </c>
      <c r="F125" s="25">
        <v>-34821.062999999995</v>
      </c>
      <c r="G125" s="25">
        <v>347514.21642800001</v>
      </c>
      <c r="H125" s="25">
        <v>14989.160019999999</v>
      </c>
      <c r="I125" s="25">
        <v>18344.450454000002</v>
      </c>
      <c r="J125" s="25">
        <v>-3355.2904340000023</v>
      </c>
      <c r="K125" s="25">
        <v>33333.610474000001</v>
      </c>
      <c r="L125" s="80">
        <v>83809.747497999997</v>
      </c>
      <c r="M125" s="80">
        <v>130314.97493</v>
      </c>
      <c r="N125" s="80">
        <v>-46505.227432</v>
      </c>
      <c r="O125" s="80">
        <v>15865.608576000001</v>
      </c>
      <c r="P125" s="80">
        <v>43433.487411000002</v>
      </c>
      <c r="Q125" s="80">
        <v>-27567.878835000003</v>
      </c>
    </row>
    <row r="126" spans="1:17" s="258" customFormat="1" x14ac:dyDescent="0.4">
      <c r="A126" s="147">
        <v>133</v>
      </c>
      <c r="B126" s="147">
        <v>120</v>
      </c>
      <c r="C126" s="148" t="s">
        <v>505</v>
      </c>
      <c r="D126" s="212">
        <v>152681.09466599999</v>
      </c>
      <c r="E126" s="212">
        <v>229316.32458399999</v>
      </c>
      <c r="F126" s="149">
        <v>-76635.229917999997</v>
      </c>
      <c r="G126" s="149">
        <v>381997.41924999998</v>
      </c>
      <c r="H126" s="149">
        <v>36459.758451000002</v>
      </c>
      <c r="I126" s="149">
        <v>33175.919201999997</v>
      </c>
      <c r="J126" s="149">
        <v>3283.8392490000042</v>
      </c>
      <c r="K126" s="149">
        <v>69635.677652999992</v>
      </c>
      <c r="L126" s="150">
        <v>9074.4073719999997</v>
      </c>
      <c r="M126" s="150">
        <v>97866.333488000004</v>
      </c>
      <c r="N126" s="150">
        <v>-88791.926116000002</v>
      </c>
      <c r="O126" s="150">
        <v>0</v>
      </c>
      <c r="P126" s="150">
        <v>0</v>
      </c>
      <c r="Q126" s="150">
        <v>0</v>
      </c>
    </row>
    <row r="127" spans="1:17" s="258" customFormat="1" x14ac:dyDescent="0.4">
      <c r="A127" s="231">
        <v>144</v>
      </c>
      <c r="B127" s="231">
        <v>121</v>
      </c>
      <c r="C127" s="85" t="s">
        <v>508</v>
      </c>
      <c r="D127" s="232">
        <v>147302.71606000001</v>
      </c>
      <c r="E127" s="232">
        <v>79382.185270999995</v>
      </c>
      <c r="F127" s="25">
        <v>67920.530789000011</v>
      </c>
      <c r="G127" s="25">
        <v>226684.901331</v>
      </c>
      <c r="H127" s="25">
        <v>55825.335103999998</v>
      </c>
      <c r="I127" s="25">
        <v>6728.5021930000003</v>
      </c>
      <c r="J127" s="25">
        <v>49096.832910999998</v>
      </c>
      <c r="K127" s="25">
        <v>62553.837296999998</v>
      </c>
      <c r="L127" s="80">
        <v>77412</v>
      </c>
      <c r="M127" s="80">
        <v>1075</v>
      </c>
      <c r="N127" s="80">
        <v>76337</v>
      </c>
      <c r="O127" s="80">
        <v>56362</v>
      </c>
      <c r="P127" s="80">
        <v>0</v>
      </c>
      <c r="Q127" s="80">
        <v>56362</v>
      </c>
    </row>
    <row r="128" spans="1:17" s="258" customFormat="1" x14ac:dyDescent="0.4">
      <c r="A128" s="147">
        <v>155</v>
      </c>
      <c r="B128" s="147">
        <v>122</v>
      </c>
      <c r="C128" s="148" t="s">
        <v>514</v>
      </c>
      <c r="D128" s="212">
        <v>144688.79430199999</v>
      </c>
      <c r="E128" s="212">
        <v>115827.523933</v>
      </c>
      <c r="F128" s="149">
        <v>28861.270368999991</v>
      </c>
      <c r="G128" s="149">
        <v>260516.31823500001</v>
      </c>
      <c r="H128" s="149">
        <v>10163.696819999999</v>
      </c>
      <c r="I128" s="149">
        <v>17538.114393</v>
      </c>
      <c r="J128" s="149">
        <v>-7374.4175730000006</v>
      </c>
      <c r="K128" s="149">
        <v>27701.811213000001</v>
      </c>
      <c r="L128" s="150">
        <v>12679</v>
      </c>
      <c r="M128" s="150">
        <v>1978</v>
      </c>
      <c r="N128" s="150">
        <v>10701</v>
      </c>
      <c r="O128" s="150">
        <v>0</v>
      </c>
      <c r="P128" s="150">
        <v>170</v>
      </c>
      <c r="Q128" s="150">
        <v>-170</v>
      </c>
    </row>
    <row r="129" spans="1:17" s="258" customFormat="1" x14ac:dyDescent="0.4">
      <c r="A129" s="231">
        <v>184</v>
      </c>
      <c r="B129" s="231">
        <v>123</v>
      </c>
      <c r="C129" s="85" t="s">
        <v>528</v>
      </c>
      <c r="D129" s="232">
        <v>143403.08405100001</v>
      </c>
      <c r="E129" s="232">
        <v>148412.74336600001</v>
      </c>
      <c r="F129" s="25">
        <v>-5009.6593149999972</v>
      </c>
      <c r="G129" s="25">
        <v>291815.82741700002</v>
      </c>
      <c r="H129" s="25">
        <v>26092.557099000001</v>
      </c>
      <c r="I129" s="25">
        <v>22311.037956</v>
      </c>
      <c r="J129" s="25">
        <v>3781.5191430000013</v>
      </c>
      <c r="K129" s="25">
        <v>48403.595054999998</v>
      </c>
      <c r="L129" s="80">
        <v>0</v>
      </c>
      <c r="M129" s="80">
        <v>0</v>
      </c>
      <c r="N129" s="80">
        <v>0</v>
      </c>
      <c r="O129" s="80">
        <v>0</v>
      </c>
      <c r="P129" s="80">
        <v>0</v>
      </c>
      <c r="Q129" s="80">
        <v>0</v>
      </c>
    </row>
    <row r="130" spans="1:17" s="258" customFormat="1" x14ac:dyDescent="0.4">
      <c r="A130" s="147">
        <v>185</v>
      </c>
      <c r="B130" s="147">
        <v>124</v>
      </c>
      <c r="C130" s="148" t="s">
        <v>529</v>
      </c>
      <c r="D130" s="212">
        <v>140984.283452</v>
      </c>
      <c r="E130" s="212">
        <v>171372.54302799999</v>
      </c>
      <c r="F130" s="149">
        <v>-30388.259575999982</v>
      </c>
      <c r="G130" s="149">
        <v>312356.82647999999</v>
      </c>
      <c r="H130" s="149">
        <v>11872.737864999999</v>
      </c>
      <c r="I130" s="149">
        <v>21387.691633999999</v>
      </c>
      <c r="J130" s="149">
        <v>-9514.9537689999997</v>
      </c>
      <c r="K130" s="149">
        <v>33260.429498999998</v>
      </c>
      <c r="L130" s="150">
        <v>35085.371034999996</v>
      </c>
      <c r="M130" s="150">
        <v>61261.663422999998</v>
      </c>
      <c r="N130" s="150">
        <v>-26176.292388000002</v>
      </c>
      <c r="O130" s="150">
        <v>0</v>
      </c>
      <c r="P130" s="150">
        <v>9490.1479529999997</v>
      </c>
      <c r="Q130" s="150">
        <v>-9490.1479529999997</v>
      </c>
    </row>
    <row r="131" spans="1:17" s="258" customFormat="1" x14ac:dyDescent="0.4">
      <c r="A131" s="231">
        <v>194</v>
      </c>
      <c r="B131" s="231">
        <v>125</v>
      </c>
      <c r="C131" s="85" t="s">
        <v>530</v>
      </c>
      <c r="D131" s="232">
        <v>138830.473474</v>
      </c>
      <c r="E131" s="232">
        <v>141339.00340300001</v>
      </c>
      <c r="F131" s="25">
        <v>-2508.5299290000112</v>
      </c>
      <c r="G131" s="25">
        <v>280169.47687700001</v>
      </c>
      <c r="H131" s="25">
        <v>13345.545235</v>
      </c>
      <c r="I131" s="25">
        <v>12893.406835</v>
      </c>
      <c r="J131" s="25">
        <v>452.13839999999982</v>
      </c>
      <c r="K131" s="25">
        <v>26238.952069999999</v>
      </c>
      <c r="L131" s="80">
        <v>0</v>
      </c>
      <c r="M131" s="80">
        <v>40</v>
      </c>
      <c r="N131" s="80">
        <v>-40</v>
      </c>
      <c r="O131" s="80">
        <v>0</v>
      </c>
      <c r="P131" s="80">
        <v>28</v>
      </c>
      <c r="Q131" s="80">
        <v>-28</v>
      </c>
    </row>
    <row r="132" spans="1:17" s="258" customFormat="1" x14ac:dyDescent="0.4">
      <c r="A132" s="147">
        <v>239</v>
      </c>
      <c r="B132" s="147">
        <v>126</v>
      </c>
      <c r="C132" s="148" t="s">
        <v>536</v>
      </c>
      <c r="D132" s="212">
        <v>137312.23478100001</v>
      </c>
      <c r="E132" s="212">
        <v>151935.83846999999</v>
      </c>
      <c r="F132" s="149">
        <v>-14623.603688999981</v>
      </c>
      <c r="G132" s="149">
        <v>289248.07325100002</v>
      </c>
      <c r="H132" s="149">
        <v>16824.550489000001</v>
      </c>
      <c r="I132" s="149">
        <v>8591.2610980000009</v>
      </c>
      <c r="J132" s="149">
        <v>8233.2893910000003</v>
      </c>
      <c r="K132" s="149">
        <v>25415.811587000004</v>
      </c>
      <c r="L132" s="150">
        <v>1109.060663</v>
      </c>
      <c r="M132" s="150">
        <v>4155.5739199999998</v>
      </c>
      <c r="N132" s="150">
        <v>-3046.5132569999996</v>
      </c>
      <c r="O132" s="150">
        <v>144.18548999999999</v>
      </c>
      <c r="P132" s="150">
        <v>15.948549999999999</v>
      </c>
      <c r="Q132" s="150">
        <v>128.23693999999998</v>
      </c>
    </row>
    <row r="133" spans="1:17" s="258" customFormat="1" x14ac:dyDescent="0.4">
      <c r="A133" s="231">
        <v>20</v>
      </c>
      <c r="B133" s="231">
        <v>127</v>
      </c>
      <c r="C133" s="85" t="s">
        <v>468</v>
      </c>
      <c r="D133" s="232">
        <v>135911.814583</v>
      </c>
      <c r="E133" s="232">
        <v>67871.436919</v>
      </c>
      <c r="F133" s="25">
        <v>68040.377664</v>
      </c>
      <c r="G133" s="25">
        <v>203783.251502</v>
      </c>
      <c r="H133" s="25">
        <v>33288.504131000002</v>
      </c>
      <c r="I133" s="25">
        <v>10008.267669000001</v>
      </c>
      <c r="J133" s="25">
        <v>23280.236462000001</v>
      </c>
      <c r="K133" s="25">
        <v>43296.771800000002</v>
      </c>
      <c r="L133" s="80">
        <v>111069.02056</v>
      </c>
      <c r="M133" s="80">
        <v>49038.839269999997</v>
      </c>
      <c r="N133" s="80">
        <v>62030.181290000008</v>
      </c>
      <c r="O133" s="80">
        <v>34714.279689000003</v>
      </c>
      <c r="P133" s="80">
        <v>3436.5735490000002</v>
      </c>
      <c r="Q133" s="80">
        <v>31277.706140000002</v>
      </c>
    </row>
    <row r="134" spans="1:17" s="258" customFormat="1" x14ac:dyDescent="0.4">
      <c r="A134" s="147">
        <v>27</v>
      </c>
      <c r="B134" s="147">
        <v>128</v>
      </c>
      <c r="C134" s="148" t="s">
        <v>471</v>
      </c>
      <c r="D134" s="212">
        <v>131968.630363</v>
      </c>
      <c r="E134" s="212">
        <v>106320.58457200001</v>
      </c>
      <c r="F134" s="149">
        <v>25648.045790999997</v>
      </c>
      <c r="G134" s="149">
        <v>238289.214935</v>
      </c>
      <c r="H134" s="149">
        <v>40829.62874</v>
      </c>
      <c r="I134" s="149">
        <v>24656.377834999999</v>
      </c>
      <c r="J134" s="149">
        <v>16173.250905000001</v>
      </c>
      <c r="K134" s="149">
        <v>65486.006574999999</v>
      </c>
      <c r="L134" s="150">
        <v>14650</v>
      </c>
      <c r="M134" s="150">
        <v>1069</v>
      </c>
      <c r="N134" s="150">
        <v>13581</v>
      </c>
      <c r="O134" s="150">
        <v>12</v>
      </c>
      <c r="P134" s="150">
        <v>0</v>
      </c>
      <c r="Q134" s="150">
        <v>12</v>
      </c>
    </row>
    <row r="135" spans="1:17" s="258" customFormat="1" x14ac:dyDescent="0.4">
      <c r="A135" s="231">
        <v>44</v>
      </c>
      <c r="B135" s="231">
        <v>129</v>
      </c>
      <c r="C135" s="85" t="s">
        <v>466</v>
      </c>
      <c r="D135" s="232">
        <v>129013.911846</v>
      </c>
      <c r="E135" s="232">
        <v>122937.09388</v>
      </c>
      <c r="F135" s="25">
        <v>6076.8179660000023</v>
      </c>
      <c r="G135" s="25">
        <v>251951.005726</v>
      </c>
      <c r="H135" s="25">
        <v>20378.114614999999</v>
      </c>
      <c r="I135" s="25">
        <v>17666.432338999999</v>
      </c>
      <c r="J135" s="25">
        <v>2711.6822759999995</v>
      </c>
      <c r="K135" s="25">
        <v>38044.546953999998</v>
      </c>
      <c r="L135" s="80">
        <v>46088</v>
      </c>
      <c r="M135" s="80">
        <v>25551</v>
      </c>
      <c r="N135" s="80">
        <v>20537</v>
      </c>
      <c r="O135" s="80">
        <v>52</v>
      </c>
      <c r="P135" s="80">
        <v>12755</v>
      </c>
      <c r="Q135" s="80">
        <v>-12703</v>
      </c>
    </row>
    <row r="136" spans="1:17" s="258" customFormat="1" x14ac:dyDescent="0.4">
      <c r="A136" s="147">
        <v>26</v>
      </c>
      <c r="B136" s="147">
        <v>130</v>
      </c>
      <c r="C136" s="148" t="s">
        <v>465</v>
      </c>
      <c r="D136" s="212">
        <v>118239.662847</v>
      </c>
      <c r="E136" s="212">
        <v>101695.74215400001</v>
      </c>
      <c r="F136" s="149">
        <v>16543.920692999993</v>
      </c>
      <c r="G136" s="149">
        <v>219935.40500100001</v>
      </c>
      <c r="H136" s="149">
        <v>18894.945642999999</v>
      </c>
      <c r="I136" s="149">
        <v>15283.536673000001</v>
      </c>
      <c r="J136" s="149">
        <v>3611.4089699999986</v>
      </c>
      <c r="K136" s="149">
        <v>34178.482316000001</v>
      </c>
      <c r="L136" s="150">
        <v>30612</v>
      </c>
      <c r="M136" s="150">
        <v>19507</v>
      </c>
      <c r="N136" s="150">
        <v>11105</v>
      </c>
      <c r="O136" s="150">
        <v>286</v>
      </c>
      <c r="P136" s="150">
        <v>0</v>
      </c>
      <c r="Q136" s="150">
        <v>286</v>
      </c>
    </row>
    <row r="137" spans="1:17" s="258" customFormat="1" x14ac:dyDescent="0.4">
      <c r="A137" s="231">
        <v>45</v>
      </c>
      <c r="B137" s="231">
        <v>131</v>
      </c>
      <c r="C137" s="85" t="s">
        <v>476</v>
      </c>
      <c r="D137" s="232">
        <v>106405.132837</v>
      </c>
      <c r="E137" s="232">
        <v>97771.065304999996</v>
      </c>
      <c r="F137" s="25">
        <v>8634.0675320000009</v>
      </c>
      <c r="G137" s="25">
        <v>204176.19814200001</v>
      </c>
      <c r="H137" s="25">
        <v>11034.338066</v>
      </c>
      <c r="I137" s="25">
        <v>3136.587</v>
      </c>
      <c r="J137" s="25">
        <v>7897.7510660000007</v>
      </c>
      <c r="K137" s="25">
        <v>14170.925066</v>
      </c>
      <c r="L137" s="80">
        <v>62781</v>
      </c>
      <c r="M137" s="80">
        <v>69863</v>
      </c>
      <c r="N137" s="80">
        <v>-7082</v>
      </c>
      <c r="O137" s="80">
        <v>0</v>
      </c>
      <c r="P137" s="80">
        <v>12445</v>
      </c>
      <c r="Q137" s="80">
        <v>-12445</v>
      </c>
    </row>
    <row r="138" spans="1:17" s="258" customFormat="1" x14ac:dyDescent="0.4">
      <c r="A138" s="147">
        <v>141</v>
      </c>
      <c r="B138" s="147">
        <v>132</v>
      </c>
      <c r="C138" s="148" t="s">
        <v>507</v>
      </c>
      <c r="D138" s="212">
        <v>103905.938473</v>
      </c>
      <c r="E138" s="212">
        <v>68695.425075000006</v>
      </c>
      <c r="F138" s="149">
        <v>35210.513397999996</v>
      </c>
      <c r="G138" s="149">
        <v>172601.36354799999</v>
      </c>
      <c r="H138" s="149">
        <v>56081.639275000001</v>
      </c>
      <c r="I138" s="149">
        <v>29225.252392999999</v>
      </c>
      <c r="J138" s="149">
        <v>26856.386882000003</v>
      </c>
      <c r="K138" s="149">
        <v>85306.891667999997</v>
      </c>
      <c r="L138" s="150">
        <v>0</v>
      </c>
      <c r="M138" s="150">
        <v>0</v>
      </c>
      <c r="N138" s="150">
        <v>0</v>
      </c>
      <c r="O138" s="150">
        <v>0</v>
      </c>
      <c r="P138" s="150">
        <v>0</v>
      </c>
      <c r="Q138" s="150">
        <v>0</v>
      </c>
    </row>
    <row r="139" spans="1:17" s="258" customFormat="1" x14ac:dyDescent="0.4">
      <c r="A139" s="231">
        <v>25</v>
      </c>
      <c r="B139" s="231">
        <v>133</v>
      </c>
      <c r="C139" s="85" t="s">
        <v>469</v>
      </c>
      <c r="D139" s="232">
        <v>102435.55822399999</v>
      </c>
      <c r="E139" s="232">
        <v>95691.765803000002</v>
      </c>
      <c r="F139" s="25">
        <v>6743.792420999991</v>
      </c>
      <c r="G139" s="25">
        <v>198127.324027</v>
      </c>
      <c r="H139" s="25">
        <v>21863.652300000002</v>
      </c>
      <c r="I139" s="25">
        <v>4147.338229</v>
      </c>
      <c r="J139" s="25">
        <v>17716.314071000001</v>
      </c>
      <c r="K139" s="25">
        <v>26010.990529000002</v>
      </c>
      <c r="L139" s="80">
        <v>60076</v>
      </c>
      <c r="M139" s="80">
        <v>64174</v>
      </c>
      <c r="N139" s="80">
        <v>-4098</v>
      </c>
      <c r="O139" s="80">
        <v>33222</v>
      </c>
      <c r="P139" s="80">
        <v>4230</v>
      </c>
      <c r="Q139" s="80">
        <v>28992</v>
      </c>
    </row>
    <row r="140" spans="1:17" s="258" customFormat="1" x14ac:dyDescent="0.4">
      <c r="A140" s="147">
        <v>19</v>
      </c>
      <c r="B140" s="147">
        <v>134</v>
      </c>
      <c r="C140" s="148" t="s">
        <v>470</v>
      </c>
      <c r="D140" s="212">
        <v>93470.772238000005</v>
      </c>
      <c r="E140" s="212">
        <v>166296.14900500001</v>
      </c>
      <c r="F140" s="149">
        <v>-72825.376767000009</v>
      </c>
      <c r="G140" s="149">
        <v>259766.92124300002</v>
      </c>
      <c r="H140" s="149">
        <v>2447.6695639999998</v>
      </c>
      <c r="I140" s="149">
        <v>1931.959942</v>
      </c>
      <c r="J140" s="149">
        <v>515.70962199999985</v>
      </c>
      <c r="K140" s="149">
        <v>4379.6295059999993</v>
      </c>
      <c r="L140" s="150">
        <v>33590.098897000003</v>
      </c>
      <c r="M140" s="150">
        <v>93851.646957999998</v>
      </c>
      <c r="N140" s="150">
        <v>-60261.548060999994</v>
      </c>
      <c r="O140" s="150">
        <v>0</v>
      </c>
      <c r="P140" s="150">
        <v>1479.641975</v>
      </c>
      <c r="Q140" s="150">
        <v>-1479.641975</v>
      </c>
    </row>
    <row r="141" spans="1:17" s="258" customFormat="1" x14ac:dyDescent="0.4">
      <c r="A141" s="231">
        <v>152</v>
      </c>
      <c r="B141" s="231">
        <v>135</v>
      </c>
      <c r="C141" s="85" t="s">
        <v>513</v>
      </c>
      <c r="D141" s="232">
        <v>92814.371677999996</v>
      </c>
      <c r="E141" s="232">
        <v>30517.253959000001</v>
      </c>
      <c r="F141" s="25">
        <v>62297.117718999994</v>
      </c>
      <c r="G141" s="25">
        <v>123331.62563699999</v>
      </c>
      <c r="H141" s="25">
        <v>36321.068318999998</v>
      </c>
      <c r="I141" s="25">
        <v>11669.773982999999</v>
      </c>
      <c r="J141" s="25">
        <v>24651.294335999999</v>
      </c>
      <c r="K141" s="25">
        <v>47990.842301999997</v>
      </c>
      <c r="L141" s="80">
        <v>79695</v>
      </c>
      <c r="M141" s="80">
        <v>10714</v>
      </c>
      <c r="N141" s="80">
        <v>68981</v>
      </c>
      <c r="O141" s="80">
        <v>4184</v>
      </c>
      <c r="P141" s="80">
        <v>4457</v>
      </c>
      <c r="Q141" s="80">
        <v>-273</v>
      </c>
    </row>
    <row r="142" spans="1:17" s="258" customFormat="1" x14ac:dyDescent="0.4">
      <c r="A142" s="147">
        <v>54</v>
      </c>
      <c r="B142" s="147">
        <v>136</v>
      </c>
      <c r="C142" s="148" t="s">
        <v>484</v>
      </c>
      <c r="D142" s="212">
        <v>91467.586353000006</v>
      </c>
      <c r="E142" s="212">
        <v>60688.362544000003</v>
      </c>
      <c r="F142" s="149">
        <v>30779.223809000003</v>
      </c>
      <c r="G142" s="149">
        <v>152155.94889699999</v>
      </c>
      <c r="H142" s="149">
        <v>24551.757658999999</v>
      </c>
      <c r="I142" s="149">
        <v>14842.317800999999</v>
      </c>
      <c r="J142" s="149">
        <v>9709.4398579999997</v>
      </c>
      <c r="K142" s="149">
        <v>39394.07546</v>
      </c>
      <c r="L142" s="150">
        <v>50076.471398000001</v>
      </c>
      <c r="M142" s="150">
        <v>22440.305184000001</v>
      </c>
      <c r="N142" s="150">
        <v>27636.166214000001</v>
      </c>
      <c r="O142" s="150">
        <v>2327.1020859999999</v>
      </c>
      <c r="P142" s="150">
        <v>4893.06844</v>
      </c>
      <c r="Q142" s="150">
        <v>-2565.9663540000001</v>
      </c>
    </row>
    <row r="143" spans="1:17" s="258" customFormat="1" x14ac:dyDescent="0.4">
      <c r="A143" s="231">
        <v>64</v>
      </c>
      <c r="B143" s="231">
        <v>137</v>
      </c>
      <c r="C143" s="85" t="s">
        <v>493</v>
      </c>
      <c r="D143" s="232">
        <v>91224.813947999995</v>
      </c>
      <c r="E143" s="232">
        <v>120869.305085</v>
      </c>
      <c r="F143" s="25">
        <v>-29644.491137000005</v>
      </c>
      <c r="G143" s="25">
        <v>212094.119033</v>
      </c>
      <c r="H143" s="25">
        <v>23793.483108</v>
      </c>
      <c r="I143" s="25">
        <v>42558.264313</v>
      </c>
      <c r="J143" s="25">
        <v>-18764.781204999999</v>
      </c>
      <c r="K143" s="25">
        <v>66351.747421000007</v>
      </c>
      <c r="L143" s="80">
        <v>17635</v>
      </c>
      <c r="M143" s="80">
        <v>35957</v>
      </c>
      <c r="N143" s="80">
        <v>-18322</v>
      </c>
      <c r="O143" s="80">
        <v>0</v>
      </c>
      <c r="P143" s="80">
        <v>5104</v>
      </c>
      <c r="Q143" s="80">
        <v>-5104</v>
      </c>
    </row>
    <row r="144" spans="1:17" s="258" customFormat="1" x14ac:dyDescent="0.4">
      <c r="A144" s="147">
        <v>51</v>
      </c>
      <c r="B144" s="147">
        <v>138</v>
      </c>
      <c r="C144" s="148" t="s">
        <v>482</v>
      </c>
      <c r="D144" s="212">
        <v>89696.722383999993</v>
      </c>
      <c r="E144" s="212">
        <v>62940.439427999998</v>
      </c>
      <c r="F144" s="149">
        <v>26756.282955999995</v>
      </c>
      <c r="G144" s="149">
        <v>152637.16181199998</v>
      </c>
      <c r="H144" s="149">
        <v>16329.313318</v>
      </c>
      <c r="I144" s="149">
        <v>9199.6350010000006</v>
      </c>
      <c r="J144" s="149">
        <v>7129.6783169999999</v>
      </c>
      <c r="K144" s="149">
        <v>25528.948319000003</v>
      </c>
      <c r="L144" s="150">
        <v>3158.986621</v>
      </c>
      <c r="M144" s="150">
        <v>3695.0689560000001</v>
      </c>
      <c r="N144" s="150">
        <v>-536.08233500000006</v>
      </c>
      <c r="O144" s="150">
        <v>0</v>
      </c>
      <c r="P144" s="150">
        <v>495.35872699999999</v>
      </c>
      <c r="Q144" s="150">
        <v>-495.35872699999999</v>
      </c>
    </row>
    <row r="145" spans="1:17" s="258" customFormat="1" x14ac:dyDescent="0.4">
      <c r="A145" s="231">
        <v>46</v>
      </c>
      <c r="B145" s="231">
        <v>139</v>
      </c>
      <c r="C145" s="85" t="s">
        <v>486</v>
      </c>
      <c r="D145" s="232">
        <v>89526.601179000005</v>
      </c>
      <c r="E145" s="232">
        <v>80757.600460000001</v>
      </c>
      <c r="F145" s="25">
        <v>8769.0007190000033</v>
      </c>
      <c r="G145" s="25">
        <v>170284.20163900001</v>
      </c>
      <c r="H145" s="25">
        <v>16852.571027000002</v>
      </c>
      <c r="I145" s="25">
        <v>18130.707761000001</v>
      </c>
      <c r="J145" s="25">
        <v>-1278.1367339999997</v>
      </c>
      <c r="K145" s="25">
        <v>34983.278788000003</v>
      </c>
      <c r="L145" s="80">
        <v>23696</v>
      </c>
      <c r="M145" s="80">
        <v>4960</v>
      </c>
      <c r="N145" s="80">
        <v>18736</v>
      </c>
      <c r="O145" s="80">
        <v>18700</v>
      </c>
      <c r="P145" s="80">
        <v>46</v>
      </c>
      <c r="Q145" s="80">
        <v>18654</v>
      </c>
    </row>
    <row r="146" spans="1:17" s="258" customFormat="1" x14ac:dyDescent="0.4">
      <c r="A146" s="147">
        <v>240</v>
      </c>
      <c r="B146" s="147">
        <v>140</v>
      </c>
      <c r="C146" s="148" t="s">
        <v>538</v>
      </c>
      <c r="D146" s="212">
        <v>88939.221288000001</v>
      </c>
      <c r="E146" s="212">
        <v>76015.519746000005</v>
      </c>
      <c r="F146" s="149">
        <v>12923.701541999995</v>
      </c>
      <c r="G146" s="149">
        <v>164954.74103400001</v>
      </c>
      <c r="H146" s="149">
        <v>9748.6803259999997</v>
      </c>
      <c r="I146" s="149">
        <v>17560.459405000001</v>
      </c>
      <c r="J146" s="149">
        <v>-7811.7790790000017</v>
      </c>
      <c r="K146" s="149">
        <v>27309.139731000003</v>
      </c>
      <c r="L146" s="150">
        <v>57835</v>
      </c>
      <c r="M146" s="150">
        <v>21105</v>
      </c>
      <c r="N146" s="150">
        <v>36730</v>
      </c>
      <c r="O146" s="150">
        <v>200</v>
      </c>
      <c r="P146" s="150">
        <v>2022</v>
      </c>
      <c r="Q146" s="150">
        <v>-1822</v>
      </c>
    </row>
    <row r="147" spans="1:17" s="258" customFormat="1" x14ac:dyDescent="0.4">
      <c r="A147" s="231">
        <v>170</v>
      </c>
      <c r="B147" s="231">
        <v>141</v>
      </c>
      <c r="C147" s="85" t="s">
        <v>522</v>
      </c>
      <c r="D147" s="232">
        <v>83935.058785999994</v>
      </c>
      <c r="E147" s="232">
        <v>24505.93952</v>
      </c>
      <c r="F147" s="25">
        <v>59429.119265999994</v>
      </c>
      <c r="G147" s="25">
        <v>108440.99830599999</v>
      </c>
      <c r="H147" s="25">
        <v>1593.025259</v>
      </c>
      <c r="I147" s="25">
        <v>1548</v>
      </c>
      <c r="J147" s="25">
        <v>45.025259000000005</v>
      </c>
      <c r="K147" s="25">
        <v>3141.025259</v>
      </c>
      <c r="L147" s="80">
        <v>104815</v>
      </c>
      <c r="M147" s="80">
        <v>16315</v>
      </c>
      <c r="N147" s="80">
        <v>88500</v>
      </c>
      <c r="O147" s="80">
        <v>0</v>
      </c>
      <c r="P147" s="80">
        <v>12</v>
      </c>
      <c r="Q147" s="80">
        <v>-12</v>
      </c>
    </row>
    <row r="148" spans="1:17" s="258" customFormat="1" x14ac:dyDescent="0.4">
      <c r="A148" s="147">
        <v>237</v>
      </c>
      <c r="B148" s="147">
        <v>142</v>
      </c>
      <c r="C148" s="148" t="s">
        <v>537</v>
      </c>
      <c r="D148" s="212">
        <v>75027.189356000003</v>
      </c>
      <c r="E148" s="212">
        <v>72282.999781000006</v>
      </c>
      <c r="F148" s="149">
        <v>2744.1895749999967</v>
      </c>
      <c r="G148" s="149">
        <v>147310.18913700001</v>
      </c>
      <c r="H148" s="149">
        <v>725.00371800000005</v>
      </c>
      <c r="I148" s="149">
        <v>1563.277169</v>
      </c>
      <c r="J148" s="149">
        <v>-838.27345099999991</v>
      </c>
      <c r="K148" s="149">
        <v>2288.2808869999999</v>
      </c>
      <c r="L148" s="150">
        <v>27231</v>
      </c>
      <c r="M148" s="150">
        <v>25579</v>
      </c>
      <c r="N148" s="150">
        <v>1652</v>
      </c>
      <c r="O148" s="150">
        <v>0</v>
      </c>
      <c r="P148" s="150">
        <v>1767</v>
      </c>
      <c r="Q148" s="150">
        <v>-1767</v>
      </c>
    </row>
    <row r="149" spans="1:17" s="258" customFormat="1" x14ac:dyDescent="0.4">
      <c r="A149" s="231">
        <v>156</v>
      </c>
      <c r="B149" s="231">
        <v>143</v>
      </c>
      <c r="C149" s="85" t="s">
        <v>515</v>
      </c>
      <c r="D149" s="232">
        <v>74628.987364000001</v>
      </c>
      <c r="E149" s="232">
        <v>138581.17474300001</v>
      </c>
      <c r="F149" s="25">
        <v>-63952.18737900001</v>
      </c>
      <c r="G149" s="25">
        <v>213210.16210700001</v>
      </c>
      <c r="H149" s="25">
        <v>3154.4969369999999</v>
      </c>
      <c r="I149" s="25">
        <v>26035.886581999999</v>
      </c>
      <c r="J149" s="25">
        <v>-22881.389644999999</v>
      </c>
      <c r="K149" s="25">
        <v>29190.383518999999</v>
      </c>
      <c r="L149" s="80">
        <v>37481</v>
      </c>
      <c r="M149" s="80">
        <v>133614</v>
      </c>
      <c r="N149" s="80">
        <v>-96133</v>
      </c>
      <c r="O149" s="80">
        <v>0</v>
      </c>
      <c r="P149" s="80">
        <v>20299</v>
      </c>
      <c r="Q149" s="80">
        <v>-20299</v>
      </c>
    </row>
    <row r="150" spans="1:17" s="258" customFormat="1" x14ac:dyDescent="0.4">
      <c r="A150" s="147">
        <v>116</v>
      </c>
      <c r="B150" s="147">
        <v>144</v>
      </c>
      <c r="C150" s="148" t="s">
        <v>497</v>
      </c>
      <c r="D150" s="212">
        <v>74052.195647999994</v>
      </c>
      <c r="E150" s="212">
        <v>20087.246178000001</v>
      </c>
      <c r="F150" s="149">
        <v>53964.949469999992</v>
      </c>
      <c r="G150" s="149">
        <v>94139.441825999995</v>
      </c>
      <c r="H150" s="149">
        <v>10764.052609</v>
      </c>
      <c r="I150" s="149">
        <v>4896.5658130000002</v>
      </c>
      <c r="J150" s="149">
        <v>5867.4867960000001</v>
      </c>
      <c r="K150" s="149">
        <v>15660.618422</v>
      </c>
      <c r="L150" s="150">
        <v>48183.445376999996</v>
      </c>
      <c r="M150" s="150">
        <v>2844.4000270000001</v>
      </c>
      <c r="N150" s="150">
        <v>45339.045349999993</v>
      </c>
      <c r="O150" s="150">
        <v>0</v>
      </c>
      <c r="P150" s="150">
        <v>581.99172899999996</v>
      </c>
      <c r="Q150" s="150">
        <v>-581.99172899999996</v>
      </c>
    </row>
    <row r="151" spans="1:17" s="258" customFormat="1" x14ac:dyDescent="0.4">
      <c r="A151" s="231">
        <v>149</v>
      </c>
      <c r="B151" s="231">
        <v>145</v>
      </c>
      <c r="C151" s="85" t="s">
        <v>512</v>
      </c>
      <c r="D151" s="232">
        <v>66793.863477000006</v>
      </c>
      <c r="E151" s="232">
        <v>101647.759874</v>
      </c>
      <c r="F151" s="25">
        <v>-34853.89639699999</v>
      </c>
      <c r="G151" s="25">
        <v>168441.62335100002</v>
      </c>
      <c r="H151" s="25">
        <v>14118.362703000001</v>
      </c>
      <c r="I151" s="25">
        <v>12388.403426999999</v>
      </c>
      <c r="J151" s="25">
        <v>1729.9592760000014</v>
      </c>
      <c r="K151" s="25">
        <v>26506.76613</v>
      </c>
      <c r="L151" s="80">
        <v>0</v>
      </c>
      <c r="M151" s="80">
        <v>49747.6</v>
      </c>
      <c r="N151" s="80">
        <v>-49747.6</v>
      </c>
      <c r="O151" s="80">
        <v>0</v>
      </c>
      <c r="P151" s="80">
        <v>0</v>
      </c>
      <c r="Q151" s="80">
        <v>0</v>
      </c>
    </row>
    <row r="152" spans="1:17" s="258" customFormat="1" x14ac:dyDescent="0.4">
      <c r="A152" s="147">
        <v>126</v>
      </c>
      <c r="B152" s="147">
        <v>146</v>
      </c>
      <c r="C152" s="148" t="s">
        <v>502</v>
      </c>
      <c r="D152" s="212">
        <v>64682.687712999999</v>
      </c>
      <c r="E152" s="212">
        <v>61656.265455000001</v>
      </c>
      <c r="F152" s="149">
        <v>3026.4222579999987</v>
      </c>
      <c r="G152" s="149">
        <v>126338.95316800001</v>
      </c>
      <c r="H152" s="149">
        <v>5584.8380520000001</v>
      </c>
      <c r="I152" s="149">
        <v>9244.2632159999994</v>
      </c>
      <c r="J152" s="149">
        <v>-3659.4251639999993</v>
      </c>
      <c r="K152" s="149">
        <v>14829.101267999999</v>
      </c>
      <c r="L152" s="150">
        <v>14684.089207000001</v>
      </c>
      <c r="M152" s="150">
        <v>38134.517645</v>
      </c>
      <c r="N152" s="150">
        <v>-23450.428437999999</v>
      </c>
      <c r="O152" s="150">
        <v>2122.7228850000001</v>
      </c>
      <c r="P152" s="150">
        <v>2004.34104</v>
      </c>
      <c r="Q152" s="150">
        <v>118.38184500000011</v>
      </c>
    </row>
    <row r="153" spans="1:17" s="258" customFormat="1" x14ac:dyDescent="0.4">
      <c r="A153" s="231">
        <v>238</v>
      </c>
      <c r="B153" s="231">
        <v>147</v>
      </c>
      <c r="C153" s="85" t="s">
        <v>535</v>
      </c>
      <c r="D153" s="232">
        <v>63396.081596000004</v>
      </c>
      <c r="E153" s="232">
        <v>116497.32542199999</v>
      </c>
      <c r="F153" s="25">
        <v>-53101.243825999991</v>
      </c>
      <c r="G153" s="25">
        <v>179893.407018</v>
      </c>
      <c r="H153" s="25">
        <v>2755.2452309999999</v>
      </c>
      <c r="I153" s="25">
        <v>12529.228741999999</v>
      </c>
      <c r="J153" s="25">
        <v>-9773.9835109999985</v>
      </c>
      <c r="K153" s="25">
        <v>15284.473973</v>
      </c>
      <c r="L153" s="80">
        <v>171</v>
      </c>
      <c r="M153" s="80">
        <v>103313</v>
      </c>
      <c r="N153" s="80">
        <v>-103142</v>
      </c>
      <c r="O153" s="80">
        <v>149</v>
      </c>
      <c r="P153" s="80">
        <v>1690</v>
      </c>
      <c r="Q153" s="80">
        <v>-1541</v>
      </c>
    </row>
    <row r="154" spans="1:17" s="258" customFormat="1" x14ac:dyDescent="0.4">
      <c r="A154" s="147">
        <v>211</v>
      </c>
      <c r="B154" s="147">
        <v>148</v>
      </c>
      <c r="C154" s="148" t="s">
        <v>533</v>
      </c>
      <c r="D154" s="212">
        <v>61095.353001000003</v>
      </c>
      <c r="E154" s="212">
        <v>50406.955628000003</v>
      </c>
      <c r="F154" s="149">
        <v>10688.397373</v>
      </c>
      <c r="G154" s="149">
        <v>111502.30862900001</v>
      </c>
      <c r="H154" s="149">
        <v>6057.1324050000003</v>
      </c>
      <c r="I154" s="149">
        <v>3914.6987060000001</v>
      </c>
      <c r="J154" s="149">
        <v>2142.4336990000002</v>
      </c>
      <c r="K154" s="149">
        <v>9971.8311109999995</v>
      </c>
      <c r="L154" s="150">
        <v>2023</v>
      </c>
      <c r="M154" s="150">
        <v>0</v>
      </c>
      <c r="N154" s="150">
        <v>2023</v>
      </c>
      <c r="O154" s="150">
        <v>2023</v>
      </c>
      <c r="P154" s="150">
        <v>0</v>
      </c>
      <c r="Q154" s="150">
        <v>2023</v>
      </c>
    </row>
    <row r="155" spans="1:17" s="258" customFormat="1" x14ac:dyDescent="0.4">
      <c r="A155" s="231">
        <v>244</v>
      </c>
      <c r="B155" s="231">
        <v>149</v>
      </c>
      <c r="C155" s="85" t="s">
        <v>539</v>
      </c>
      <c r="D155" s="232">
        <v>61061.309875999999</v>
      </c>
      <c r="E155" s="232">
        <v>56918.004463999998</v>
      </c>
      <c r="F155" s="25">
        <v>4143.3054120000015</v>
      </c>
      <c r="G155" s="25">
        <v>117979.31434</v>
      </c>
      <c r="H155" s="25">
        <v>9662.6202520000006</v>
      </c>
      <c r="I155" s="25">
        <v>10705.539177000001</v>
      </c>
      <c r="J155" s="25">
        <v>-1042.9189249999999</v>
      </c>
      <c r="K155" s="25">
        <v>20368.159428999999</v>
      </c>
      <c r="L155" s="80">
        <v>0</v>
      </c>
      <c r="M155" s="80">
        <v>0</v>
      </c>
      <c r="N155" s="80">
        <v>0</v>
      </c>
      <c r="O155" s="80">
        <v>0</v>
      </c>
      <c r="P155" s="80">
        <v>0</v>
      </c>
      <c r="Q155" s="80">
        <v>0</v>
      </c>
    </row>
    <row r="156" spans="1:17" s="258" customFormat="1" x14ac:dyDescent="0.4">
      <c r="A156" s="147">
        <v>181</v>
      </c>
      <c r="B156" s="147">
        <v>150</v>
      </c>
      <c r="C156" s="148" t="s">
        <v>526</v>
      </c>
      <c r="D156" s="212">
        <v>57201.703018</v>
      </c>
      <c r="E156" s="212">
        <v>49435.752646000001</v>
      </c>
      <c r="F156" s="149">
        <v>7765.9503719999993</v>
      </c>
      <c r="G156" s="149">
        <v>106637.45566400001</v>
      </c>
      <c r="H156" s="149">
        <v>5512.5206939999998</v>
      </c>
      <c r="I156" s="149">
        <v>55.908298000000002</v>
      </c>
      <c r="J156" s="149">
        <v>5456.6123959999995</v>
      </c>
      <c r="K156" s="149">
        <v>5568.4289920000001</v>
      </c>
      <c r="L156" s="150">
        <v>0</v>
      </c>
      <c r="M156" s="150">
        <v>4197.8999999999996</v>
      </c>
      <c r="N156" s="150">
        <v>-4197.8999999999996</v>
      </c>
      <c r="O156" s="150">
        <v>0</v>
      </c>
      <c r="P156" s="150">
        <v>0</v>
      </c>
      <c r="Q156" s="150">
        <v>0</v>
      </c>
    </row>
    <row r="157" spans="1:17" s="258" customFormat="1" x14ac:dyDescent="0.4">
      <c r="A157" s="231">
        <v>38</v>
      </c>
      <c r="B157" s="231">
        <v>151</v>
      </c>
      <c r="C157" s="85" t="s">
        <v>488</v>
      </c>
      <c r="D157" s="232">
        <v>55705.132577999997</v>
      </c>
      <c r="E157" s="232">
        <v>82639.152463999999</v>
      </c>
      <c r="F157" s="25">
        <v>-26934.019886000002</v>
      </c>
      <c r="G157" s="25">
        <v>138344.285042</v>
      </c>
      <c r="H157" s="25">
        <v>5358.3614079999998</v>
      </c>
      <c r="I157" s="25">
        <v>7552.003952</v>
      </c>
      <c r="J157" s="25">
        <v>-2193.6425440000003</v>
      </c>
      <c r="K157" s="25">
        <v>12910.36536</v>
      </c>
      <c r="L157" s="80">
        <v>2981</v>
      </c>
      <c r="M157" s="80">
        <v>44477</v>
      </c>
      <c r="N157" s="80">
        <v>-41496</v>
      </c>
      <c r="O157" s="80">
        <v>0</v>
      </c>
      <c r="P157" s="80">
        <v>4234</v>
      </c>
      <c r="Q157" s="80">
        <v>-4234</v>
      </c>
    </row>
    <row r="158" spans="1:17" s="258" customFormat="1" x14ac:dyDescent="0.4">
      <c r="A158" s="147">
        <v>209</v>
      </c>
      <c r="B158" s="147">
        <v>152</v>
      </c>
      <c r="C158" s="148" t="s">
        <v>532</v>
      </c>
      <c r="D158" s="212">
        <v>53199.726670999997</v>
      </c>
      <c r="E158" s="212">
        <v>56482.052711999997</v>
      </c>
      <c r="F158" s="149">
        <v>-3282.3260410000003</v>
      </c>
      <c r="G158" s="149">
        <v>109681.77938299999</v>
      </c>
      <c r="H158" s="149">
        <v>9362.2038589999993</v>
      </c>
      <c r="I158" s="149">
        <v>9594.0311939999992</v>
      </c>
      <c r="J158" s="149">
        <v>-231.82733499999995</v>
      </c>
      <c r="K158" s="149">
        <v>18956.235052999997</v>
      </c>
      <c r="L158" s="150">
        <v>15582.744588</v>
      </c>
      <c r="M158" s="150">
        <v>14312.177672</v>
      </c>
      <c r="N158" s="150">
        <v>1270.5669159999998</v>
      </c>
      <c r="O158" s="150">
        <v>1338.4971889999999</v>
      </c>
      <c r="P158" s="150">
        <v>349.14555300000001</v>
      </c>
      <c r="Q158" s="150">
        <v>989.35163599999987</v>
      </c>
    </row>
    <row r="159" spans="1:17" s="258" customFormat="1" x14ac:dyDescent="0.4">
      <c r="A159" s="231">
        <v>129</v>
      </c>
      <c r="B159" s="231">
        <v>153</v>
      </c>
      <c r="C159" s="85" t="s">
        <v>503</v>
      </c>
      <c r="D159" s="232">
        <v>47298.436686000001</v>
      </c>
      <c r="E159" s="232">
        <v>35857.341042</v>
      </c>
      <c r="F159" s="25">
        <v>11441.095644000001</v>
      </c>
      <c r="G159" s="25">
        <v>83155.777728000001</v>
      </c>
      <c r="H159" s="25">
        <v>6812.245148</v>
      </c>
      <c r="I159" s="25">
        <v>9503.6601740000006</v>
      </c>
      <c r="J159" s="25">
        <v>-2691.4150260000006</v>
      </c>
      <c r="K159" s="25">
        <v>16315.905322000001</v>
      </c>
      <c r="L159" s="80">
        <v>6940.4976290000004</v>
      </c>
      <c r="M159" s="80">
        <v>12806.800238</v>
      </c>
      <c r="N159" s="80">
        <v>-5866.3026089999994</v>
      </c>
      <c r="O159" s="80">
        <v>34.873806000000002</v>
      </c>
      <c r="P159" s="80">
        <v>7271.2483149999998</v>
      </c>
      <c r="Q159" s="80">
        <v>-7236.3745090000002</v>
      </c>
    </row>
    <row r="160" spans="1:17" s="258" customFormat="1" x14ac:dyDescent="0.4">
      <c r="A160" s="147">
        <v>18</v>
      </c>
      <c r="B160" s="147">
        <v>154</v>
      </c>
      <c r="C160" s="148" t="s">
        <v>489</v>
      </c>
      <c r="D160" s="212">
        <v>42682.151431999999</v>
      </c>
      <c r="E160" s="212">
        <v>21568.924208</v>
      </c>
      <c r="F160" s="149">
        <v>21113.227223999998</v>
      </c>
      <c r="G160" s="149">
        <v>64251.075639999995</v>
      </c>
      <c r="H160" s="149">
        <v>0</v>
      </c>
      <c r="I160" s="149">
        <v>237.22749400000001</v>
      </c>
      <c r="J160" s="149">
        <v>-237.22749400000001</v>
      </c>
      <c r="K160" s="149">
        <v>237.22749400000001</v>
      </c>
      <c r="L160" s="150">
        <v>14544</v>
      </c>
      <c r="M160" s="150">
        <v>1495</v>
      </c>
      <c r="N160" s="150">
        <v>13049</v>
      </c>
      <c r="O160" s="150">
        <v>67</v>
      </c>
      <c r="P160" s="150">
        <v>91</v>
      </c>
      <c r="Q160" s="150">
        <v>-24</v>
      </c>
    </row>
    <row r="161" spans="1:17" s="258" customFormat="1" x14ac:dyDescent="0.4">
      <c r="A161" s="231">
        <v>37</v>
      </c>
      <c r="B161" s="231">
        <v>155</v>
      </c>
      <c r="C161" s="85" t="s">
        <v>481</v>
      </c>
      <c r="D161" s="232">
        <v>38524.756603000002</v>
      </c>
      <c r="E161" s="232">
        <v>43704.259556999998</v>
      </c>
      <c r="F161" s="25">
        <v>-5179.502953999996</v>
      </c>
      <c r="G161" s="25">
        <v>82229.016159999999</v>
      </c>
      <c r="H161" s="25">
        <v>1603.0461580000001</v>
      </c>
      <c r="I161" s="25">
        <v>1827.4401339999999</v>
      </c>
      <c r="J161" s="25">
        <v>-224.39397599999984</v>
      </c>
      <c r="K161" s="25">
        <v>3430.486292</v>
      </c>
      <c r="L161" s="80">
        <v>4142</v>
      </c>
      <c r="M161" s="80">
        <v>9281</v>
      </c>
      <c r="N161" s="80">
        <v>-5139</v>
      </c>
      <c r="O161" s="80">
        <v>0</v>
      </c>
      <c r="P161" s="80">
        <v>1989</v>
      </c>
      <c r="Q161" s="80">
        <v>-1989</v>
      </c>
    </row>
    <row r="162" spans="1:17" s="258" customFormat="1" x14ac:dyDescent="0.4">
      <c r="A162" s="147">
        <v>131</v>
      </c>
      <c r="B162" s="147">
        <v>156</v>
      </c>
      <c r="C162" s="148" t="s">
        <v>504</v>
      </c>
      <c r="D162" s="212">
        <v>30685.738715</v>
      </c>
      <c r="E162" s="212">
        <v>41107.933404000003</v>
      </c>
      <c r="F162" s="149">
        <v>-10422.194689000004</v>
      </c>
      <c r="G162" s="149">
        <v>71793.672118999995</v>
      </c>
      <c r="H162" s="149">
        <v>4012.1613000000002</v>
      </c>
      <c r="I162" s="149">
        <v>5737.0604709999998</v>
      </c>
      <c r="J162" s="149">
        <v>-1724.8991709999996</v>
      </c>
      <c r="K162" s="149">
        <v>9749.2217710000004</v>
      </c>
      <c r="L162" s="150">
        <v>4091</v>
      </c>
      <c r="M162" s="150">
        <v>11335</v>
      </c>
      <c r="N162" s="150">
        <v>-7244</v>
      </c>
      <c r="O162" s="150">
        <v>36</v>
      </c>
      <c r="P162" s="150">
        <v>0</v>
      </c>
      <c r="Q162" s="150">
        <v>36</v>
      </c>
    </row>
    <row r="163" spans="1:17" s="258" customFormat="1" x14ac:dyDescent="0.4">
      <c r="A163" s="231">
        <v>137</v>
      </c>
      <c r="B163" s="231">
        <v>157</v>
      </c>
      <c r="C163" s="85" t="s">
        <v>506</v>
      </c>
      <c r="D163" s="232">
        <v>19384.176306000001</v>
      </c>
      <c r="E163" s="232">
        <v>15941.772897999999</v>
      </c>
      <c r="F163" s="25">
        <v>3442.4034080000019</v>
      </c>
      <c r="G163" s="25">
        <v>35325.949204000004</v>
      </c>
      <c r="H163" s="25">
        <v>7501.8400149999998</v>
      </c>
      <c r="I163" s="25">
        <v>3181.2066410000002</v>
      </c>
      <c r="J163" s="25">
        <v>4320.6333739999991</v>
      </c>
      <c r="K163" s="25">
        <v>10683.046656</v>
      </c>
      <c r="L163" s="80">
        <v>6186</v>
      </c>
      <c r="M163" s="80">
        <v>187</v>
      </c>
      <c r="N163" s="80">
        <v>5999</v>
      </c>
      <c r="O163" s="80">
        <v>5997</v>
      </c>
      <c r="P163" s="80">
        <v>0</v>
      </c>
      <c r="Q163" s="80">
        <v>5997</v>
      </c>
    </row>
    <row r="164" spans="1:17" s="258" customFormat="1" x14ac:dyDescent="0.4">
      <c r="A164" s="147">
        <v>171</v>
      </c>
      <c r="B164" s="147">
        <v>158</v>
      </c>
      <c r="C164" s="148" t="s">
        <v>523</v>
      </c>
      <c r="D164" s="212">
        <v>11235.192113999999</v>
      </c>
      <c r="E164" s="212">
        <v>21486.112818000001</v>
      </c>
      <c r="F164" s="149">
        <v>-10250.920704000002</v>
      </c>
      <c r="G164" s="149">
        <v>32721.304931999999</v>
      </c>
      <c r="H164" s="149">
        <v>0</v>
      </c>
      <c r="I164" s="149">
        <v>0</v>
      </c>
      <c r="J164" s="149">
        <v>0</v>
      </c>
      <c r="K164" s="149">
        <v>0</v>
      </c>
      <c r="L164" s="150">
        <v>0</v>
      </c>
      <c r="M164" s="150">
        <v>0</v>
      </c>
      <c r="N164" s="150">
        <v>0</v>
      </c>
      <c r="O164" s="150">
        <v>0</v>
      </c>
      <c r="P164" s="150">
        <v>0</v>
      </c>
      <c r="Q164" s="150">
        <v>0</v>
      </c>
    </row>
    <row r="165" spans="1:17" s="258" customFormat="1" x14ac:dyDescent="0.4">
      <c r="A165" s="231">
        <v>161</v>
      </c>
      <c r="B165" s="231">
        <v>159</v>
      </c>
      <c r="C165" s="85" t="s">
        <v>517</v>
      </c>
      <c r="D165" s="232">
        <v>10617.043992999999</v>
      </c>
      <c r="E165" s="232">
        <v>13670.670255000001</v>
      </c>
      <c r="F165" s="25">
        <v>-3053.6262620000016</v>
      </c>
      <c r="G165" s="25">
        <v>24287.714248</v>
      </c>
      <c r="H165" s="25">
        <v>0</v>
      </c>
      <c r="I165" s="25">
        <v>0</v>
      </c>
      <c r="J165" s="25">
        <v>0</v>
      </c>
      <c r="K165" s="25">
        <v>0</v>
      </c>
      <c r="L165" s="80">
        <v>0</v>
      </c>
      <c r="M165" s="80">
        <v>0</v>
      </c>
      <c r="N165" s="80">
        <v>0</v>
      </c>
      <c r="O165" s="80">
        <v>0</v>
      </c>
      <c r="P165" s="80">
        <v>0</v>
      </c>
      <c r="Q165" s="80">
        <v>0</v>
      </c>
    </row>
    <row r="166" spans="1:17" s="258" customFormat="1" x14ac:dyDescent="0.4">
      <c r="A166" s="147">
        <v>163</v>
      </c>
      <c r="B166" s="147">
        <v>160</v>
      </c>
      <c r="C166" s="148" t="s">
        <v>518</v>
      </c>
      <c r="D166" s="212">
        <v>9338.2637489999997</v>
      </c>
      <c r="E166" s="212">
        <v>42157.605993999998</v>
      </c>
      <c r="F166" s="149">
        <v>-32819.342245</v>
      </c>
      <c r="G166" s="149">
        <v>51495.869742999996</v>
      </c>
      <c r="H166" s="149">
        <v>0</v>
      </c>
      <c r="I166" s="149">
        <v>0</v>
      </c>
      <c r="J166" s="149">
        <v>0</v>
      </c>
      <c r="K166" s="149">
        <v>0</v>
      </c>
      <c r="L166" s="150">
        <v>0</v>
      </c>
      <c r="M166" s="150">
        <v>0</v>
      </c>
      <c r="N166" s="150">
        <v>0</v>
      </c>
      <c r="O166" s="150">
        <v>0</v>
      </c>
      <c r="P166" s="150">
        <v>0</v>
      </c>
      <c r="Q166" s="150">
        <v>0</v>
      </c>
    </row>
    <row r="167" spans="1:17" s="258" customFormat="1" x14ac:dyDescent="0.4">
      <c r="A167" s="231">
        <v>177</v>
      </c>
      <c r="B167" s="231">
        <v>161</v>
      </c>
      <c r="C167" s="85" t="s">
        <v>525</v>
      </c>
      <c r="D167" s="232">
        <v>8158.3054460000003</v>
      </c>
      <c r="E167" s="232">
        <v>9751.1312830000006</v>
      </c>
      <c r="F167" s="25">
        <v>-1592.8258370000003</v>
      </c>
      <c r="G167" s="25">
        <v>17909.436729000001</v>
      </c>
      <c r="H167" s="25">
        <v>45.739249000000001</v>
      </c>
      <c r="I167" s="25">
        <v>58.671635999999999</v>
      </c>
      <c r="J167" s="25">
        <v>-12.932386999999999</v>
      </c>
      <c r="K167" s="25">
        <v>104.41088500000001</v>
      </c>
      <c r="L167" s="80">
        <v>118.34116400000001</v>
      </c>
      <c r="M167" s="80">
        <v>3232.8592650000001</v>
      </c>
      <c r="N167" s="80">
        <v>-3114.5181010000001</v>
      </c>
      <c r="O167" s="80">
        <v>0</v>
      </c>
      <c r="P167" s="80">
        <v>3.2280419999999999</v>
      </c>
      <c r="Q167" s="80">
        <v>-3.2280419999999999</v>
      </c>
    </row>
    <row r="168" spans="1:17" s="258" customFormat="1" x14ac:dyDescent="0.4">
      <c r="A168" s="147">
        <v>182</v>
      </c>
      <c r="B168" s="147">
        <v>162</v>
      </c>
      <c r="C168" s="148" t="s">
        <v>527</v>
      </c>
      <c r="D168" s="212">
        <v>2774.6930689999999</v>
      </c>
      <c r="E168" s="212">
        <v>3177.2377569999999</v>
      </c>
      <c r="F168" s="149">
        <v>-402.54468799999995</v>
      </c>
      <c r="G168" s="149">
        <v>5951.9308259999998</v>
      </c>
      <c r="H168" s="149">
        <v>45.725591000000001</v>
      </c>
      <c r="I168" s="149">
        <v>58.654204</v>
      </c>
      <c r="J168" s="149">
        <v>-12.928612999999999</v>
      </c>
      <c r="K168" s="149">
        <v>104.379795</v>
      </c>
      <c r="L168" s="150">
        <v>499.43181600000003</v>
      </c>
      <c r="M168" s="150">
        <v>0</v>
      </c>
      <c r="N168" s="150">
        <v>499.43181600000003</v>
      </c>
      <c r="O168" s="150">
        <v>0</v>
      </c>
      <c r="P168" s="150">
        <v>0</v>
      </c>
      <c r="Q168" s="150">
        <v>0</v>
      </c>
    </row>
    <row r="169" spans="1:17" s="258" customFormat="1" x14ac:dyDescent="0.4">
      <c r="A169" s="231">
        <v>24</v>
      </c>
      <c r="B169" s="231">
        <v>163</v>
      </c>
      <c r="C169" s="85" t="s">
        <v>480</v>
      </c>
      <c r="D169" s="232">
        <v>1500.9005890000001</v>
      </c>
      <c r="E169" s="232">
        <v>10993.226409000001</v>
      </c>
      <c r="F169" s="25">
        <v>-9492.32582</v>
      </c>
      <c r="G169" s="25">
        <v>12494.126998000002</v>
      </c>
      <c r="H169" s="25">
        <v>0</v>
      </c>
      <c r="I169" s="25">
        <v>696.72749999999996</v>
      </c>
      <c r="J169" s="25">
        <v>-696.72749999999996</v>
      </c>
      <c r="K169" s="25">
        <v>696.72749999999996</v>
      </c>
      <c r="L169" s="80">
        <v>39.439250000000001</v>
      </c>
      <c r="M169" s="80">
        <v>19.471558999999999</v>
      </c>
      <c r="N169" s="80">
        <v>19.967691000000002</v>
      </c>
      <c r="O169" s="80">
        <v>0</v>
      </c>
      <c r="P169" s="80">
        <v>0</v>
      </c>
      <c r="Q169" s="80">
        <v>0</v>
      </c>
    </row>
    <row r="170" spans="1:17" s="258" customFormat="1" x14ac:dyDescent="0.4">
      <c r="A170" s="147">
        <v>198</v>
      </c>
      <c r="B170" s="147">
        <v>164</v>
      </c>
      <c r="C170" s="148" t="s">
        <v>531</v>
      </c>
      <c r="D170" s="212">
        <v>12.850144</v>
      </c>
      <c r="E170" s="212">
        <v>17097.988268000001</v>
      </c>
      <c r="F170" s="149">
        <v>-17085.138124000001</v>
      </c>
      <c r="G170" s="149">
        <v>17110.838412000001</v>
      </c>
      <c r="H170" s="149">
        <v>0</v>
      </c>
      <c r="I170" s="149">
        <v>718.60995000000003</v>
      </c>
      <c r="J170" s="149">
        <v>-718.60995000000003</v>
      </c>
      <c r="K170" s="149">
        <v>718.60995000000003</v>
      </c>
      <c r="L170" s="150">
        <v>0</v>
      </c>
      <c r="M170" s="150">
        <v>0</v>
      </c>
      <c r="N170" s="150">
        <v>0</v>
      </c>
      <c r="O170" s="150">
        <v>0</v>
      </c>
      <c r="P170" s="150">
        <v>0</v>
      </c>
      <c r="Q170" s="150">
        <v>0</v>
      </c>
    </row>
    <row r="171" spans="1:17" s="258" customFormat="1" x14ac:dyDescent="0.4">
      <c r="A171" s="231">
        <v>48</v>
      </c>
      <c r="B171" s="231">
        <v>165</v>
      </c>
      <c r="C171" s="85" t="s">
        <v>473</v>
      </c>
      <c r="D171" s="232">
        <v>0</v>
      </c>
      <c r="E171" s="232">
        <v>0</v>
      </c>
      <c r="F171" s="25">
        <v>0</v>
      </c>
      <c r="G171" s="25">
        <v>0</v>
      </c>
      <c r="H171" s="25">
        <v>0</v>
      </c>
      <c r="I171" s="25">
        <v>0</v>
      </c>
      <c r="J171" s="25">
        <v>0</v>
      </c>
      <c r="K171" s="25">
        <v>0</v>
      </c>
      <c r="L171" s="80">
        <v>0</v>
      </c>
      <c r="M171" s="80">
        <v>0</v>
      </c>
      <c r="N171" s="80">
        <v>0</v>
      </c>
      <c r="O171" s="80">
        <v>0</v>
      </c>
      <c r="P171" s="80">
        <v>0</v>
      </c>
      <c r="Q171" s="80">
        <v>0</v>
      </c>
    </row>
    <row r="172" spans="1:17" s="258" customFormat="1" x14ac:dyDescent="0.4">
      <c r="A172" s="147">
        <v>59</v>
      </c>
      <c r="B172" s="147">
        <v>166</v>
      </c>
      <c r="C172" s="148" t="s">
        <v>485</v>
      </c>
      <c r="D172" s="212">
        <v>0</v>
      </c>
      <c r="E172" s="212">
        <v>0</v>
      </c>
      <c r="F172" s="149">
        <v>0</v>
      </c>
      <c r="G172" s="149">
        <v>0</v>
      </c>
      <c r="H172" s="149">
        <v>0</v>
      </c>
      <c r="I172" s="149">
        <v>0</v>
      </c>
      <c r="J172" s="149">
        <v>0</v>
      </c>
      <c r="K172" s="149">
        <v>0</v>
      </c>
      <c r="L172" s="150">
        <v>0</v>
      </c>
      <c r="M172" s="150">
        <v>0</v>
      </c>
      <c r="N172" s="150">
        <v>0</v>
      </c>
      <c r="O172" s="150">
        <v>0</v>
      </c>
      <c r="P172" s="150">
        <v>0</v>
      </c>
      <c r="Q172" s="150">
        <v>0</v>
      </c>
    </row>
    <row r="173" spans="1:17" s="258" customFormat="1" x14ac:dyDescent="0.4">
      <c r="A173" s="231">
        <v>125</v>
      </c>
      <c r="B173" s="231">
        <v>167</v>
      </c>
      <c r="C173" s="85" t="s">
        <v>501</v>
      </c>
      <c r="D173" s="232">
        <v>0</v>
      </c>
      <c r="E173" s="232">
        <v>0</v>
      </c>
      <c r="F173" s="25">
        <v>0</v>
      </c>
      <c r="G173" s="25">
        <v>0</v>
      </c>
      <c r="H173" s="25">
        <v>0</v>
      </c>
      <c r="I173" s="25">
        <v>0</v>
      </c>
      <c r="J173" s="25">
        <v>0</v>
      </c>
      <c r="K173" s="25">
        <v>0</v>
      </c>
      <c r="L173" s="80">
        <v>0</v>
      </c>
      <c r="M173" s="80">
        <v>0</v>
      </c>
      <c r="N173" s="80">
        <v>0</v>
      </c>
      <c r="O173" s="80">
        <v>0</v>
      </c>
      <c r="P173" s="80">
        <v>0</v>
      </c>
      <c r="Q173" s="80">
        <v>0</v>
      </c>
    </row>
    <row r="174" spans="1:17" s="165" customFormat="1" x14ac:dyDescent="0.35">
      <c r="A174" s="163"/>
      <c r="B174" s="350" t="s">
        <v>216</v>
      </c>
      <c r="C174" s="350"/>
      <c r="D174" s="164">
        <v>11719547.942575997</v>
      </c>
      <c r="E174" s="164">
        <v>10434282.425692996</v>
      </c>
      <c r="F174" s="164">
        <v>1285265.5168829986</v>
      </c>
      <c r="G174" s="164">
        <v>22153830.368268996</v>
      </c>
      <c r="H174" s="164">
        <v>2122174.3493659995</v>
      </c>
      <c r="I174" s="164">
        <v>1682921.4299530005</v>
      </c>
      <c r="J174" s="164">
        <v>439252.919413</v>
      </c>
      <c r="K174" s="164">
        <v>3805095.779318999</v>
      </c>
      <c r="L174" s="164">
        <v>3661284.8027569996</v>
      </c>
      <c r="M174" s="164">
        <v>2439108.6717140004</v>
      </c>
      <c r="N174" s="164">
        <v>1222176.1310430006</v>
      </c>
      <c r="O174" s="164">
        <v>892331.39387000003</v>
      </c>
      <c r="P174" s="164">
        <v>422074.27119899989</v>
      </c>
      <c r="Q174" s="164">
        <v>470257.12267100008</v>
      </c>
    </row>
    <row r="175" spans="1:17" s="165" customFormat="1" x14ac:dyDescent="0.35">
      <c r="A175" s="163"/>
      <c r="B175" s="350" t="s">
        <v>183</v>
      </c>
      <c r="C175" s="350"/>
      <c r="D175" s="164">
        <v>83852204.304729</v>
      </c>
      <c r="E175" s="164">
        <v>58711884.469710976</v>
      </c>
      <c r="F175" s="164">
        <v>25140319.835018009</v>
      </c>
      <c r="G175" s="164">
        <v>142564088.77444002</v>
      </c>
      <c r="H175" s="164">
        <v>8634621.4195579961</v>
      </c>
      <c r="I175" s="164">
        <v>9033720.231451001</v>
      </c>
      <c r="J175" s="164">
        <v>-399098.8118929998</v>
      </c>
      <c r="K175" s="164">
        <v>17668341.651008993</v>
      </c>
      <c r="L175" s="164">
        <v>2054757275.9733796</v>
      </c>
      <c r="M175" s="164">
        <v>1912350716.2176669</v>
      </c>
      <c r="N175" s="164">
        <v>142406559.75571299</v>
      </c>
      <c r="O175" s="164">
        <v>153802028.53457999</v>
      </c>
      <c r="P175" s="164">
        <v>167037772.99894902</v>
      </c>
      <c r="Q175" s="164">
        <v>-13235744.464369001</v>
      </c>
    </row>
    <row r="177" spans="8:17" x14ac:dyDescent="0.4">
      <c r="H177" s="29"/>
      <c r="O177" s="267"/>
      <c r="P177" s="267"/>
      <c r="Q177" s="267"/>
    </row>
    <row r="178" spans="8:17" x14ac:dyDescent="0.4">
      <c r="H178" s="30"/>
    </row>
  </sheetData>
  <sortState ref="A98:Q174">
    <sortCondition descending="1" ref="D98:D174"/>
  </sortState>
  <mergeCells count="13">
    <mergeCell ref="B1:J1"/>
    <mergeCell ref="D2:K2"/>
    <mergeCell ref="L2:Q2"/>
    <mergeCell ref="D3:F3"/>
    <mergeCell ref="H3:I3"/>
    <mergeCell ref="L3:M3"/>
    <mergeCell ref="A2:A4"/>
    <mergeCell ref="B175:C175"/>
    <mergeCell ref="B174:C174"/>
    <mergeCell ref="B76:C76"/>
    <mergeCell ref="B97:C97"/>
    <mergeCell ref="B2:B4"/>
    <mergeCell ref="C2:C4"/>
  </mergeCells>
  <printOptions horizontalCentered="1" verticalCentered="1"/>
  <pageMargins left="0" right="0" top="0" bottom="0" header="0" footer="0"/>
  <pageSetup paperSize="9" scale="73" orientation="landscape" r:id="rId1"/>
  <rowBreaks count="1" manualBreakCount="1">
    <brk id="49" min="1" max="16"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9"/>
  <sheetViews>
    <sheetView rightToLeft="1" view="pageBreakPreview" zoomScaleNormal="110" zoomScaleSheetLayoutView="100" workbookViewId="0">
      <selection activeCell="B1" sqref="B1:G1"/>
    </sheetView>
  </sheetViews>
  <sheetFormatPr defaultColWidth="9.140625" defaultRowHeight="18" x14ac:dyDescent="0.45"/>
  <cols>
    <col min="1" max="1" width="3.7109375" style="3" customWidth="1"/>
    <col min="2" max="2" width="4.140625" style="5" customWidth="1"/>
    <col min="3" max="3" width="28.42578125" style="4" bestFit="1" customWidth="1"/>
    <col min="4" max="4" width="9.7109375" style="11" bestFit="1" customWidth="1"/>
    <col min="5" max="5" width="10.42578125" style="241" bestFit="1" customWidth="1"/>
    <col min="6" max="6" width="10.85546875" style="241" bestFit="1" customWidth="1"/>
    <col min="7" max="7" width="13" style="242" bestFit="1" customWidth="1"/>
    <col min="8" max="8" width="12.7109375" style="242" bestFit="1" customWidth="1"/>
    <col min="9" max="9" width="10.28515625" style="243" customWidth="1"/>
    <col min="10" max="10" width="11.28515625" style="243" customWidth="1"/>
    <col min="11" max="11" width="10.85546875" style="243" customWidth="1"/>
    <col min="12" max="12" width="15.42578125" style="318" customWidth="1"/>
    <col min="13" max="13" width="10.42578125" style="319" customWidth="1"/>
    <col min="14" max="14" width="11" style="319" customWidth="1"/>
    <col min="15" max="15" width="11.42578125" style="319" customWidth="1"/>
    <col min="16" max="16" width="10.42578125" style="319" customWidth="1"/>
    <col min="17" max="17" width="12" style="319" customWidth="1"/>
    <col min="18" max="18" width="11.42578125" style="319" customWidth="1"/>
    <col min="19" max="16384" width="9.140625" style="3"/>
  </cols>
  <sheetData>
    <row r="1" spans="1:18" ht="34.5" customHeight="1" x14ac:dyDescent="0.45">
      <c r="A1" s="183"/>
      <c r="B1" s="357" t="s">
        <v>270</v>
      </c>
      <c r="C1" s="357"/>
      <c r="D1" s="357"/>
      <c r="E1" s="357"/>
      <c r="F1" s="357"/>
      <c r="G1" s="357"/>
      <c r="H1" s="248" t="s">
        <v>373</v>
      </c>
      <c r="I1" s="248" t="s">
        <v>353</v>
      </c>
      <c r="J1" s="185"/>
      <c r="K1" s="186"/>
      <c r="L1" s="184"/>
      <c r="M1" s="31"/>
      <c r="N1" s="31"/>
      <c r="O1" s="32"/>
      <c r="P1" s="33"/>
      <c r="Q1" s="33"/>
      <c r="R1" s="63"/>
    </row>
    <row r="2" spans="1:18" ht="21" customHeight="1" x14ac:dyDescent="0.45">
      <c r="A2" s="362" t="s">
        <v>181</v>
      </c>
      <c r="B2" s="364" t="s">
        <v>60</v>
      </c>
      <c r="C2" s="354" t="s">
        <v>70</v>
      </c>
      <c r="D2" s="358" t="s">
        <v>282</v>
      </c>
      <c r="E2" s="359"/>
      <c r="F2" s="293" t="s">
        <v>373</v>
      </c>
      <c r="G2" s="360" t="s">
        <v>283</v>
      </c>
      <c r="H2" s="361"/>
      <c r="I2" s="294" t="s">
        <v>373</v>
      </c>
      <c r="J2" s="181"/>
      <c r="K2" s="182"/>
      <c r="L2" s="31"/>
      <c r="M2" s="31" t="s">
        <v>190</v>
      </c>
      <c r="N2" s="31"/>
      <c r="O2" s="32"/>
      <c r="P2" s="33" t="s">
        <v>191</v>
      </c>
      <c r="Q2" s="33"/>
      <c r="R2" s="63"/>
    </row>
    <row r="3" spans="1:18" ht="47.25" x14ac:dyDescent="0.45">
      <c r="A3" s="362"/>
      <c r="B3" s="364"/>
      <c r="C3" s="354"/>
      <c r="D3" s="245" t="s">
        <v>80</v>
      </c>
      <c r="E3" s="246" t="s">
        <v>81</v>
      </c>
      <c r="F3" s="246" t="s">
        <v>82</v>
      </c>
      <c r="G3" s="247" t="s">
        <v>314</v>
      </c>
      <c r="H3" s="247" t="s">
        <v>315</v>
      </c>
      <c r="I3" s="244" t="s">
        <v>80</v>
      </c>
      <c r="J3" s="244" t="s">
        <v>81</v>
      </c>
      <c r="K3" s="244" t="s">
        <v>82</v>
      </c>
      <c r="L3" s="315" t="s">
        <v>62</v>
      </c>
      <c r="M3" s="26" t="s">
        <v>80</v>
      </c>
      <c r="N3" s="27" t="s">
        <v>81</v>
      </c>
      <c r="O3" s="27" t="s">
        <v>82</v>
      </c>
      <c r="P3" s="27" t="s">
        <v>80</v>
      </c>
      <c r="Q3" s="27" t="s">
        <v>81</v>
      </c>
      <c r="R3" s="27" t="s">
        <v>82</v>
      </c>
    </row>
    <row r="4" spans="1:18" x14ac:dyDescent="0.45">
      <c r="A4" s="321">
        <v>230</v>
      </c>
      <c r="B4" s="155">
        <v>1</v>
      </c>
      <c r="C4" s="155" t="s">
        <v>430</v>
      </c>
      <c r="D4" s="234">
        <v>2.0878436772466182</v>
      </c>
      <c r="E4" s="234">
        <v>0.95134333889197698</v>
      </c>
      <c r="F4" s="234">
        <v>0.78628867889568277</v>
      </c>
      <c r="G4" s="235">
        <v>0</v>
      </c>
      <c r="H4" s="235">
        <v>2311.8218259999999</v>
      </c>
      <c r="I4" s="234">
        <v>5.1004669316469749E-2</v>
      </c>
      <c r="J4" s="234">
        <v>4.5198636111331379E-3</v>
      </c>
      <c r="K4" s="234">
        <v>0</v>
      </c>
      <c r="L4" s="316">
        <v>25142.351714</v>
      </c>
      <c r="M4" s="62">
        <v>5.5114443228378961E-3</v>
      </c>
      <c r="N4" s="62">
        <v>2.5113354516658548E-3</v>
      </c>
      <c r="O4" s="62">
        <v>2.0756277506016716E-3</v>
      </c>
      <c r="P4" s="62">
        <v>1.3464101656940119E-4</v>
      </c>
      <c r="Q4" s="62">
        <v>1.193143764117107E-5</v>
      </c>
      <c r="R4" s="62">
        <v>0</v>
      </c>
    </row>
    <row r="5" spans="1:18" x14ac:dyDescent="0.45">
      <c r="A5" s="259">
        <v>215</v>
      </c>
      <c r="B5" s="233">
        <v>2</v>
      </c>
      <c r="C5" s="233" t="s">
        <v>421</v>
      </c>
      <c r="D5" s="236">
        <v>1.3041147937327517</v>
      </c>
      <c r="E5" s="236">
        <v>1.1022141831502895E-2</v>
      </c>
      <c r="F5" s="236">
        <v>0.16251745957429586</v>
      </c>
      <c r="G5" s="237">
        <v>16301.776839</v>
      </c>
      <c r="H5" s="237">
        <v>6928.7415940000001</v>
      </c>
      <c r="I5" s="236">
        <v>8.9396592012954176E-2</v>
      </c>
      <c r="J5" s="236">
        <v>0</v>
      </c>
      <c r="K5" s="236">
        <v>0</v>
      </c>
      <c r="L5" s="316">
        <v>55589.871658999997</v>
      </c>
      <c r="M5" s="62">
        <v>7.6115488907190351E-3</v>
      </c>
      <c r="N5" s="62">
        <v>6.433143143081023E-5</v>
      </c>
      <c r="O5" s="62">
        <v>9.4854348335741978E-4</v>
      </c>
      <c r="P5" s="62">
        <v>5.2176889184933617E-4</v>
      </c>
      <c r="Q5" s="62">
        <v>0</v>
      </c>
      <c r="R5" s="62">
        <v>0</v>
      </c>
    </row>
    <row r="6" spans="1:18" x14ac:dyDescent="0.45">
      <c r="A6" s="321">
        <v>205</v>
      </c>
      <c r="B6" s="155">
        <v>6</v>
      </c>
      <c r="C6" s="155" t="s">
        <v>415</v>
      </c>
      <c r="D6" s="234">
        <v>0.47066220471704207</v>
      </c>
      <c r="E6" s="234">
        <v>0</v>
      </c>
      <c r="F6" s="234">
        <v>4.9987758061269302E-2</v>
      </c>
      <c r="G6" s="235">
        <v>396.32169699999997</v>
      </c>
      <c r="H6" s="235">
        <v>9.9999999999999995E-7</v>
      </c>
      <c r="I6" s="234">
        <v>1.0499654178081129E-2</v>
      </c>
      <c r="J6" s="234">
        <v>0</v>
      </c>
      <c r="K6" s="234">
        <v>5.3068580105225104E-2</v>
      </c>
      <c r="L6" s="316">
        <v>18517.491564</v>
      </c>
      <c r="M6" s="62">
        <v>6.0278620265537703E-6</v>
      </c>
      <c r="N6" s="62">
        <v>0</v>
      </c>
      <c r="O6" s="62">
        <v>6.402029004883297E-7</v>
      </c>
      <c r="P6" s="62">
        <v>1.3447110491918837E-7</v>
      </c>
      <c r="Q6" s="62">
        <v>0</v>
      </c>
      <c r="R6" s="62">
        <v>6.7965958518323849E-7</v>
      </c>
    </row>
    <row r="7" spans="1:18" x14ac:dyDescent="0.45">
      <c r="A7" s="259">
        <v>201</v>
      </c>
      <c r="B7" s="233">
        <v>5</v>
      </c>
      <c r="C7" s="233" t="s">
        <v>414</v>
      </c>
      <c r="D7" s="236">
        <v>0.4214641191217533</v>
      </c>
      <c r="E7" s="236">
        <v>2.1262533703067579</v>
      </c>
      <c r="F7" s="236">
        <v>0</v>
      </c>
      <c r="G7" s="237">
        <v>56791.837124999998</v>
      </c>
      <c r="H7" s="237">
        <v>49202.784138000003</v>
      </c>
      <c r="I7" s="236">
        <v>2.3854501915021906E-2</v>
      </c>
      <c r="J7" s="236">
        <v>0</v>
      </c>
      <c r="K7" s="236">
        <v>0</v>
      </c>
      <c r="L7" s="316">
        <v>486228.37902499997</v>
      </c>
      <c r="M7" s="62">
        <v>2.1516045740425708E-2</v>
      </c>
      <c r="N7" s="62">
        <v>0.1085467604373662</v>
      </c>
      <c r="O7" s="62">
        <v>0</v>
      </c>
      <c r="P7" s="62">
        <v>1.217789441692459E-3</v>
      </c>
      <c r="Q7" s="62">
        <v>0</v>
      </c>
      <c r="R7" s="62">
        <v>0</v>
      </c>
    </row>
    <row r="8" spans="1:18" x14ac:dyDescent="0.45">
      <c r="A8" s="321">
        <v>53</v>
      </c>
      <c r="B8" s="155">
        <v>3</v>
      </c>
      <c r="C8" s="155" t="s">
        <v>377</v>
      </c>
      <c r="D8" s="234">
        <v>0.408524347905172</v>
      </c>
      <c r="E8" s="234">
        <v>2.0060791776619413</v>
      </c>
      <c r="F8" s="234">
        <v>0.32322806195366877</v>
      </c>
      <c r="G8" s="235">
        <v>5126.2582130000001</v>
      </c>
      <c r="H8" s="235">
        <v>4043.9858439999998</v>
      </c>
      <c r="I8" s="234">
        <v>3.8884628552278656E-3</v>
      </c>
      <c r="J8" s="234">
        <v>0</v>
      </c>
      <c r="K8" s="234">
        <v>6.9813334848743719E-2</v>
      </c>
      <c r="L8" s="316">
        <v>100819.25831999999</v>
      </c>
      <c r="M8" s="62">
        <v>4.324371456146712E-3</v>
      </c>
      <c r="N8" s="62">
        <v>2.1235041630040724E-2</v>
      </c>
      <c r="O8" s="62">
        <v>3.4214807810243868E-3</v>
      </c>
      <c r="P8" s="62">
        <v>4.1160723628001032E-5</v>
      </c>
      <c r="Q8" s="62">
        <v>0</v>
      </c>
      <c r="R8" s="62">
        <v>7.3899828498936277E-4</v>
      </c>
    </row>
    <row r="9" spans="1:18" x14ac:dyDescent="0.45">
      <c r="A9" s="259">
        <v>102</v>
      </c>
      <c r="B9" s="233">
        <v>4</v>
      </c>
      <c r="C9" s="233" t="s">
        <v>385</v>
      </c>
      <c r="D9" s="236">
        <v>0.3883405929152462</v>
      </c>
      <c r="E9" s="236">
        <v>1.0183778710937845</v>
      </c>
      <c r="F9" s="236">
        <v>4.2044857881427828E-3</v>
      </c>
      <c r="G9" s="237">
        <v>38267.771672000003</v>
      </c>
      <c r="H9" s="237">
        <v>47327.030349000001</v>
      </c>
      <c r="I9" s="236">
        <v>8.1083932969872249E-3</v>
      </c>
      <c r="J9" s="236">
        <v>0</v>
      </c>
      <c r="K9" s="236">
        <v>3.3287841861938356E-4</v>
      </c>
      <c r="L9" s="316">
        <v>846211.54650000005</v>
      </c>
      <c r="M9" s="62">
        <v>2.2728122373663411E-4</v>
      </c>
      <c r="N9" s="62">
        <v>5.9601847705634627E-4</v>
      </c>
      <c r="O9" s="62">
        <v>2.4607282693234552E-6</v>
      </c>
      <c r="P9" s="62">
        <v>4.7455393144527135E-6</v>
      </c>
      <c r="Q9" s="62">
        <v>0</v>
      </c>
      <c r="R9" s="62">
        <v>1.9482128760060092E-7</v>
      </c>
    </row>
    <row r="10" spans="1:18" x14ac:dyDescent="0.45">
      <c r="A10" s="321">
        <v>249</v>
      </c>
      <c r="B10" s="155">
        <v>7</v>
      </c>
      <c r="C10" s="155" t="s">
        <v>438</v>
      </c>
      <c r="D10" s="234">
        <v>0.38590184074474215</v>
      </c>
      <c r="E10" s="234">
        <v>1.8812567645787925</v>
      </c>
      <c r="F10" s="234">
        <v>1.6408668568582994</v>
      </c>
      <c r="G10" s="235">
        <v>9228.5291529999995</v>
      </c>
      <c r="H10" s="235">
        <v>9172.4057859999994</v>
      </c>
      <c r="I10" s="234">
        <v>1.5334291160900661E-2</v>
      </c>
      <c r="J10" s="234">
        <v>1.3186175957674831E-2</v>
      </c>
      <c r="K10" s="234">
        <v>1.226591842529908E-2</v>
      </c>
      <c r="L10" s="316">
        <v>186797.856333</v>
      </c>
      <c r="M10" s="62">
        <v>4.9856359234350375E-5</v>
      </c>
      <c r="N10" s="62">
        <v>2.4304785094023912E-4</v>
      </c>
      <c r="O10" s="62">
        <v>2.1199081951355362E-4</v>
      </c>
      <c r="P10" s="62">
        <v>1.9811046437264328E-6</v>
      </c>
      <c r="Q10" s="62">
        <v>1.7035801752188135E-6</v>
      </c>
      <c r="R10" s="62">
        <v>1.584688049610658E-6</v>
      </c>
    </row>
    <row r="11" spans="1:18" x14ac:dyDescent="0.45">
      <c r="A11" s="259">
        <v>227</v>
      </c>
      <c r="B11" s="233">
        <v>8</v>
      </c>
      <c r="C11" s="233" t="s">
        <v>429</v>
      </c>
      <c r="D11" s="236">
        <v>0.29173630897601377</v>
      </c>
      <c r="E11" s="236">
        <v>0</v>
      </c>
      <c r="F11" s="236">
        <v>0</v>
      </c>
      <c r="G11" s="237">
        <v>11894.307666000001</v>
      </c>
      <c r="H11" s="237">
        <v>11980.657321999999</v>
      </c>
      <c r="I11" s="236">
        <v>7.6953488936978311E-4</v>
      </c>
      <c r="J11" s="236">
        <v>0</v>
      </c>
      <c r="K11" s="236">
        <v>0</v>
      </c>
      <c r="L11" s="316">
        <v>90736.965790000002</v>
      </c>
      <c r="M11" s="62">
        <v>3.5700942627994339E-3</v>
      </c>
      <c r="N11" s="62">
        <v>0</v>
      </c>
      <c r="O11" s="62">
        <v>0</v>
      </c>
      <c r="P11" s="62">
        <v>9.4171071924713381E-6</v>
      </c>
      <c r="Q11" s="62">
        <v>0</v>
      </c>
      <c r="R11" s="62">
        <v>0</v>
      </c>
    </row>
    <row r="12" spans="1:18" x14ac:dyDescent="0.45">
      <c r="A12" s="321">
        <v>246</v>
      </c>
      <c r="B12" s="155">
        <v>10</v>
      </c>
      <c r="C12" s="155" t="s">
        <v>436</v>
      </c>
      <c r="D12" s="234">
        <v>0.27919454828346757</v>
      </c>
      <c r="E12" s="234">
        <v>4.7771384733410054</v>
      </c>
      <c r="F12" s="234">
        <v>4.184337622484918</v>
      </c>
      <c r="G12" s="235">
        <v>73244.249033999993</v>
      </c>
      <c r="H12" s="235">
        <v>42012.124323999997</v>
      </c>
      <c r="I12" s="234">
        <v>7.585520697309428E-2</v>
      </c>
      <c r="J12" s="234">
        <v>5.7864654890015597E-2</v>
      </c>
      <c r="K12" s="234">
        <v>0.42252687882891915</v>
      </c>
      <c r="L12" s="316">
        <v>171315.66753999999</v>
      </c>
      <c r="M12" s="62">
        <v>3.3080787485171793E-5</v>
      </c>
      <c r="N12" s="62">
        <v>5.6602646289275556E-4</v>
      </c>
      <c r="O12" s="62">
        <v>4.9578755927244284E-4</v>
      </c>
      <c r="P12" s="62">
        <v>8.9878186982823826E-6</v>
      </c>
      <c r="Q12" s="62">
        <v>6.8561809787772357E-6</v>
      </c>
      <c r="R12" s="62">
        <v>5.0063735023654407E-5</v>
      </c>
    </row>
    <row r="13" spans="1:18" x14ac:dyDescent="0.45">
      <c r="A13" s="259">
        <v>259</v>
      </c>
      <c r="B13" s="233">
        <v>9</v>
      </c>
      <c r="C13" s="233" t="s">
        <v>443</v>
      </c>
      <c r="D13" s="236">
        <v>0.25351417587039771</v>
      </c>
      <c r="E13" s="236">
        <v>0.58605402504102977</v>
      </c>
      <c r="F13" s="236">
        <v>1.3222432675137541</v>
      </c>
      <c r="G13" s="237">
        <v>41345.902878000001</v>
      </c>
      <c r="H13" s="237">
        <v>31184.947628000002</v>
      </c>
      <c r="I13" s="236">
        <v>2.1858539083891293E-2</v>
      </c>
      <c r="J13" s="236">
        <v>0</v>
      </c>
      <c r="K13" s="236">
        <v>5.0309607598946419E-2</v>
      </c>
      <c r="L13" s="316">
        <v>230247.383803</v>
      </c>
      <c r="M13" s="62">
        <v>4.0370932032009122E-5</v>
      </c>
      <c r="N13" s="62">
        <v>9.3326328323793981E-5</v>
      </c>
      <c r="O13" s="62">
        <v>2.1056097908256068E-4</v>
      </c>
      <c r="P13" s="62">
        <v>3.4808688415353896E-6</v>
      </c>
      <c r="Q13" s="62">
        <v>0</v>
      </c>
      <c r="R13" s="62">
        <v>8.0115667771274181E-6</v>
      </c>
    </row>
    <row r="14" spans="1:18" x14ac:dyDescent="0.45">
      <c r="A14" s="321">
        <v>16</v>
      </c>
      <c r="B14" s="155">
        <v>12</v>
      </c>
      <c r="C14" s="155" t="s">
        <v>384</v>
      </c>
      <c r="D14" s="234">
        <v>0.22200774884536625</v>
      </c>
      <c r="E14" s="234">
        <v>1.888816193980094</v>
      </c>
      <c r="F14" s="234">
        <v>2.2421380447129544</v>
      </c>
      <c r="G14" s="235">
        <v>2057885.6536979999</v>
      </c>
      <c r="H14" s="235">
        <v>1954839.659642</v>
      </c>
      <c r="I14" s="234">
        <v>1.7522506464530106E-2</v>
      </c>
      <c r="J14" s="234">
        <v>4.7758058058167104E-3</v>
      </c>
      <c r="K14" s="234">
        <v>0.11905337951345291</v>
      </c>
      <c r="L14" s="316">
        <v>9788277.4006140009</v>
      </c>
      <c r="M14" s="62">
        <v>1.5029558551289926E-3</v>
      </c>
      <c r="N14" s="62">
        <v>1.2786974205941519E-2</v>
      </c>
      <c r="O14" s="62">
        <v>1.5178904879829112E-2</v>
      </c>
      <c r="P14" s="62">
        <v>1.186244796605928E-4</v>
      </c>
      <c r="Q14" s="62">
        <v>3.2331417872313953E-5</v>
      </c>
      <c r="R14" s="62">
        <v>8.0597174982963561E-4</v>
      </c>
    </row>
    <row r="15" spans="1:18" x14ac:dyDescent="0.45">
      <c r="A15" s="259">
        <v>235</v>
      </c>
      <c r="B15" s="233">
        <v>11</v>
      </c>
      <c r="C15" s="233" t="s">
        <v>432</v>
      </c>
      <c r="D15" s="236">
        <v>0.21785367552034937</v>
      </c>
      <c r="E15" s="236">
        <v>1.9900382182073801</v>
      </c>
      <c r="F15" s="236">
        <v>2.5279263592511492</v>
      </c>
      <c r="G15" s="237">
        <v>90959.530962999997</v>
      </c>
      <c r="H15" s="237">
        <v>88742.363664000004</v>
      </c>
      <c r="I15" s="236">
        <v>2.4670166083848311E-3</v>
      </c>
      <c r="J15" s="236">
        <v>0.15707407091516698</v>
      </c>
      <c r="K15" s="236">
        <v>0.27700800955253507</v>
      </c>
      <c r="L15" s="316">
        <v>510152.86910900002</v>
      </c>
      <c r="M15" s="62">
        <v>7.6866489591627092E-5</v>
      </c>
      <c r="N15" s="62">
        <v>7.0215593848215472E-4</v>
      </c>
      <c r="O15" s="62">
        <v>8.9194191797616821E-4</v>
      </c>
      <c r="P15" s="62">
        <v>8.7045080142827638E-7</v>
      </c>
      <c r="Q15" s="62">
        <v>5.5421293252348135E-5</v>
      </c>
      <c r="R15" s="62">
        <v>9.7738232931848633E-5</v>
      </c>
    </row>
    <row r="16" spans="1:18" x14ac:dyDescent="0.45">
      <c r="A16" s="321">
        <v>248</v>
      </c>
      <c r="B16" s="155">
        <v>17</v>
      </c>
      <c r="C16" s="155" t="s">
        <v>439</v>
      </c>
      <c r="D16" s="234">
        <v>0.21602686259529461</v>
      </c>
      <c r="E16" s="234">
        <v>3.8563277968377117</v>
      </c>
      <c r="F16" s="234">
        <v>2.2510235853012057</v>
      </c>
      <c r="G16" s="235">
        <v>284020.04651399999</v>
      </c>
      <c r="H16" s="235">
        <v>323024.109</v>
      </c>
      <c r="I16" s="234">
        <v>5.2242628123010941E-2</v>
      </c>
      <c r="J16" s="234">
        <v>0.27305760744066548</v>
      </c>
      <c r="K16" s="234">
        <v>0.18034519472590976</v>
      </c>
      <c r="L16" s="316">
        <v>4142960.9631159999</v>
      </c>
      <c r="M16" s="62">
        <v>6.1899967683547619E-4</v>
      </c>
      <c r="N16" s="62">
        <v>1.1049855704686799E-2</v>
      </c>
      <c r="O16" s="62">
        <v>6.4500444764633239E-3</v>
      </c>
      <c r="P16" s="62">
        <v>1.4969513298798476E-4</v>
      </c>
      <c r="Q16" s="62">
        <v>7.8241459757663406E-4</v>
      </c>
      <c r="R16" s="62">
        <v>5.1675803607491137E-4</v>
      </c>
    </row>
    <row r="17" spans="1:18" x14ac:dyDescent="0.45">
      <c r="A17" s="259">
        <v>220</v>
      </c>
      <c r="B17" s="233">
        <v>13</v>
      </c>
      <c r="C17" s="233" t="s">
        <v>424</v>
      </c>
      <c r="D17" s="236">
        <v>0.2052297000978987</v>
      </c>
      <c r="E17" s="236">
        <v>1.3385110117831653</v>
      </c>
      <c r="F17" s="236">
        <v>1.0321242571189368</v>
      </c>
      <c r="G17" s="237">
        <v>24162.318285000001</v>
      </c>
      <c r="H17" s="237">
        <v>41448.576004000002</v>
      </c>
      <c r="I17" s="236">
        <v>2.2944286073443853E-2</v>
      </c>
      <c r="J17" s="236">
        <v>0.26395167957984367</v>
      </c>
      <c r="K17" s="236">
        <v>0.2384813265903177</v>
      </c>
      <c r="L17" s="316">
        <v>468116</v>
      </c>
      <c r="M17" s="62">
        <v>6.6445491557953892E-5</v>
      </c>
      <c r="N17" s="62">
        <v>4.3335843735697811E-4</v>
      </c>
      <c r="O17" s="62">
        <v>3.341621781859142E-4</v>
      </c>
      <c r="P17" s="62">
        <v>7.4284782654218871E-6</v>
      </c>
      <c r="Q17" s="62">
        <v>8.5457412298824603E-5</v>
      </c>
      <c r="R17" s="62">
        <v>7.7211090622496327E-5</v>
      </c>
    </row>
    <row r="18" spans="1:18" x14ac:dyDescent="0.45">
      <c r="A18" s="321">
        <v>225</v>
      </c>
      <c r="B18" s="155">
        <v>15</v>
      </c>
      <c r="C18" s="155" t="s">
        <v>428</v>
      </c>
      <c r="D18" s="234">
        <v>0.19548461058742206</v>
      </c>
      <c r="E18" s="234">
        <v>1.5017762630726428</v>
      </c>
      <c r="F18" s="234">
        <v>1.0541167003119207</v>
      </c>
      <c r="G18" s="235">
        <v>13715.940248000001</v>
      </c>
      <c r="H18" s="235">
        <v>25057.963573000001</v>
      </c>
      <c r="I18" s="234">
        <v>3.1102469265696785E-2</v>
      </c>
      <c r="J18" s="234">
        <v>0.17688668739476335</v>
      </c>
      <c r="K18" s="234">
        <v>0.11225838255513881</v>
      </c>
      <c r="L18" s="316">
        <v>344431.878272</v>
      </c>
      <c r="M18" s="62">
        <v>4.6568016079878266E-5</v>
      </c>
      <c r="N18" s="62">
        <v>3.577506227062873E-4</v>
      </c>
      <c r="O18" s="62">
        <v>2.5110991245134973E-4</v>
      </c>
      <c r="P18" s="62">
        <v>7.4091780654066466E-6</v>
      </c>
      <c r="Q18" s="62">
        <v>4.2137650008167672E-5</v>
      </c>
      <c r="R18" s="62">
        <v>2.6742003619722224E-5</v>
      </c>
    </row>
    <row r="19" spans="1:18" x14ac:dyDescent="0.45">
      <c r="A19" s="259">
        <v>242</v>
      </c>
      <c r="B19" s="233">
        <v>19</v>
      </c>
      <c r="C19" s="233" t="s">
        <v>433</v>
      </c>
      <c r="D19" s="236">
        <v>0.16518936435126086</v>
      </c>
      <c r="E19" s="236">
        <v>6.6836869866807964E-3</v>
      </c>
      <c r="F19" s="236">
        <v>0</v>
      </c>
      <c r="G19" s="237">
        <v>7276.5142999999998</v>
      </c>
      <c r="H19" s="237">
        <v>8005.3358170000001</v>
      </c>
      <c r="I19" s="236">
        <v>4.7323406442262184E-2</v>
      </c>
      <c r="J19" s="236">
        <v>6.1523899668717468E-4</v>
      </c>
      <c r="K19" s="236">
        <v>0</v>
      </c>
      <c r="L19" s="316">
        <v>84947.511455</v>
      </c>
      <c r="M19" s="62">
        <v>9.7052016966352553E-6</v>
      </c>
      <c r="N19" s="62">
        <v>3.9267982256400227E-7</v>
      </c>
      <c r="O19" s="62">
        <v>0</v>
      </c>
      <c r="P19" s="62">
        <v>2.7803436758638817E-6</v>
      </c>
      <c r="Q19" s="62">
        <v>3.6146507239943646E-8</v>
      </c>
      <c r="R19" s="62">
        <v>0</v>
      </c>
    </row>
    <row r="20" spans="1:18" x14ac:dyDescent="0.45">
      <c r="A20" s="321">
        <v>247</v>
      </c>
      <c r="B20" s="155">
        <v>16</v>
      </c>
      <c r="C20" s="155" t="s">
        <v>437</v>
      </c>
      <c r="D20" s="234">
        <v>0.16126397527938591</v>
      </c>
      <c r="E20" s="234">
        <v>1.9113476109529046</v>
      </c>
      <c r="F20" s="234">
        <v>1.3775408303070009</v>
      </c>
      <c r="G20" s="235">
        <v>331716.51870900003</v>
      </c>
      <c r="H20" s="235">
        <v>346393.56228100002</v>
      </c>
      <c r="I20" s="234">
        <v>6.9137083338990614E-3</v>
      </c>
      <c r="J20" s="234">
        <v>1.2411416906202752E-3</v>
      </c>
      <c r="K20" s="234">
        <v>0.13509995024251781</v>
      </c>
      <c r="L20" s="316">
        <v>2377622.022022</v>
      </c>
      <c r="M20" s="62">
        <v>2.6518685858037308E-4</v>
      </c>
      <c r="N20" s="62">
        <v>3.1430718964081832E-3</v>
      </c>
      <c r="O20" s="62">
        <v>2.2652655357306498E-3</v>
      </c>
      <c r="P20" s="62">
        <v>1.1369089662035638E-5</v>
      </c>
      <c r="Q20" s="62">
        <v>2.0409670877733645E-6</v>
      </c>
      <c r="R20" s="62">
        <v>2.2216202556776286E-4</v>
      </c>
    </row>
    <row r="21" spans="1:18" x14ac:dyDescent="0.45">
      <c r="A21" s="259">
        <v>250</v>
      </c>
      <c r="B21" s="233">
        <v>18</v>
      </c>
      <c r="C21" s="233" t="s">
        <v>440</v>
      </c>
      <c r="D21" s="236">
        <v>0.14309414590999814</v>
      </c>
      <c r="E21" s="236">
        <v>2.5898464592785366</v>
      </c>
      <c r="F21" s="236">
        <v>1.140366696556061</v>
      </c>
      <c r="G21" s="237">
        <v>442776.07930500002</v>
      </c>
      <c r="H21" s="237">
        <v>445345.02970299998</v>
      </c>
      <c r="I21" s="236">
        <v>5.0685754243365551E-3</v>
      </c>
      <c r="J21" s="236">
        <v>3.1522522740834752E-2</v>
      </c>
      <c r="K21" s="236">
        <v>8.4767351340217428E-2</v>
      </c>
      <c r="L21" s="316">
        <v>2612040.7170250001</v>
      </c>
      <c r="M21" s="62">
        <v>2.5850778834587637E-4</v>
      </c>
      <c r="N21" s="62">
        <v>4.678706288687628E-3</v>
      </c>
      <c r="O21" s="62">
        <v>2.0601378956160562E-3</v>
      </c>
      <c r="P21" s="62">
        <v>9.1566724458009787E-6</v>
      </c>
      <c r="Q21" s="62">
        <v>5.694724675837643E-5</v>
      </c>
      <c r="R21" s="62">
        <v>1.5313708593417993E-4</v>
      </c>
    </row>
    <row r="22" spans="1:18" x14ac:dyDescent="0.45">
      <c r="A22" s="321">
        <v>218</v>
      </c>
      <c r="B22" s="155">
        <v>22</v>
      </c>
      <c r="C22" s="155" t="s">
        <v>423</v>
      </c>
      <c r="D22" s="234">
        <v>0.14086799648695017</v>
      </c>
      <c r="E22" s="234">
        <v>2.2577651550931082</v>
      </c>
      <c r="F22" s="234">
        <v>1.0147983323877106</v>
      </c>
      <c r="G22" s="235">
        <v>1039731.609014</v>
      </c>
      <c r="H22" s="235">
        <v>780121.10162800003</v>
      </c>
      <c r="I22" s="234">
        <v>2.6263245846814567E-2</v>
      </c>
      <c r="J22" s="234">
        <v>9.4527587071250488E-2</v>
      </c>
      <c r="K22" s="234">
        <v>0.10856021177280448</v>
      </c>
      <c r="L22" s="316">
        <v>8856935.4834589995</v>
      </c>
      <c r="M22" s="62">
        <v>8.6291425168805007E-4</v>
      </c>
      <c r="N22" s="62">
        <v>1.3830378637315309E-2</v>
      </c>
      <c r="O22" s="62">
        <v>6.2163441338341499E-3</v>
      </c>
      <c r="P22" s="62">
        <v>1.6088060952086265E-4</v>
      </c>
      <c r="Q22" s="62">
        <v>5.7904708021471417E-4</v>
      </c>
      <c r="R22" s="62">
        <v>6.6500664623070751E-4</v>
      </c>
    </row>
    <row r="23" spans="1:18" x14ac:dyDescent="0.45">
      <c r="A23" s="259">
        <v>175</v>
      </c>
      <c r="B23" s="233">
        <v>14</v>
      </c>
      <c r="C23" s="233" t="s">
        <v>407</v>
      </c>
      <c r="D23" s="236">
        <v>0.13789949880539679</v>
      </c>
      <c r="E23" s="236">
        <v>2.1515506418064274</v>
      </c>
      <c r="F23" s="236">
        <v>4.839314157219151E-2</v>
      </c>
      <c r="G23" s="237">
        <v>3835.5925189999998</v>
      </c>
      <c r="H23" s="237">
        <v>3417.4270710000001</v>
      </c>
      <c r="I23" s="236">
        <v>4.6770220204870265E-4</v>
      </c>
      <c r="J23" s="236">
        <v>0</v>
      </c>
      <c r="K23" s="236">
        <v>0</v>
      </c>
      <c r="L23" s="316">
        <v>49287.853338000001</v>
      </c>
      <c r="M23" s="62">
        <v>4.7008285740900706E-6</v>
      </c>
      <c r="N23" s="62">
        <v>7.3343781690449951E-5</v>
      </c>
      <c r="O23" s="62">
        <v>1.6496641732800922E-6</v>
      </c>
      <c r="P23" s="62">
        <v>1.5943407297353758E-8</v>
      </c>
      <c r="Q23" s="62">
        <v>0</v>
      </c>
      <c r="R23" s="62">
        <v>0</v>
      </c>
    </row>
    <row r="24" spans="1:18" x14ac:dyDescent="0.45">
      <c r="A24" s="321">
        <v>212</v>
      </c>
      <c r="B24" s="155">
        <v>27</v>
      </c>
      <c r="C24" s="155" t="s">
        <v>420</v>
      </c>
      <c r="D24" s="234">
        <v>0.13385943157478147</v>
      </c>
      <c r="E24" s="234">
        <v>2.1205519994493769</v>
      </c>
      <c r="F24" s="234">
        <v>0.73806869020579535</v>
      </c>
      <c r="G24" s="235">
        <v>13482.550036000001</v>
      </c>
      <c r="H24" s="235">
        <v>24043.944811000001</v>
      </c>
      <c r="I24" s="234">
        <v>4.0745425501710002E-2</v>
      </c>
      <c r="J24" s="234">
        <v>1.2099115957927341E-5</v>
      </c>
      <c r="K24" s="234">
        <v>0</v>
      </c>
      <c r="L24" s="316">
        <v>247912.51528399999</v>
      </c>
      <c r="M24" s="62">
        <v>2.2951932123599943E-5</v>
      </c>
      <c r="N24" s="62">
        <v>3.6359608720388142E-4</v>
      </c>
      <c r="O24" s="62">
        <v>1.2655142996550098E-4</v>
      </c>
      <c r="P24" s="62">
        <v>6.9863305817192117E-6</v>
      </c>
      <c r="Q24" s="62">
        <v>2.0745500332322516E-9</v>
      </c>
      <c r="R24" s="62">
        <v>0</v>
      </c>
    </row>
    <row r="25" spans="1:18" x14ac:dyDescent="0.45">
      <c r="A25" s="259">
        <v>2</v>
      </c>
      <c r="B25" s="233">
        <v>20</v>
      </c>
      <c r="C25" s="233" t="s">
        <v>380</v>
      </c>
      <c r="D25" s="236">
        <v>0.12347978180250686</v>
      </c>
      <c r="E25" s="236">
        <v>1.2087263995529975</v>
      </c>
      <c r="F25" s="236">
        <v>1.3973613258973323</v>
      </c>
      <c r="G25" s="237">
        <v>689815.78740399994</v>
      </c>
      <c r="H25" s="237">
        <v>727105.35372699995</v>
      </c>
      <c r="I25" s="236">
        <v>6.2388415632720655E-3</v>
      </c>
      <c r="J25" s="236">
        <v>4.325416219802327E-2</v>
      </c>
      <c r="K25" s="236">
        <v>0.24088341231670424</v>
      </c>
      <c r="L25" s="316">
        <v>2315793.6896779998</v>
      </c>
      <c r="M25" s="62">
        <v>1.9777324634897685E-4</v>
      </c>
      <c r="N25" s="62">
        <v>1.9359747846789082E-3</v>
      </c>
      <c r="O25" s="62">
        <v>2.2381047464696394E-3</v>
      </c>
      <c r="P25" s="62">
        <v>9.992534254706564E-6</v>
      </c>
      <c r="Q25" s="62">
        <v>6.9278678267267448E-5</v>
      </c>
      <c r="R25" s="62">
        <v>3.858145337646404E-4</v>
      </c>
    </row>
    <row r="26" spans="1:18" x14ac:dyDescent="0.45">
      <c r="A26" s="321">
        <v>42</v>
      </c>
      <c r="B26" s="155">
        <v>23</v>
      </c>
      <c r="C26" s="155" t="s">
        <v>381</v>
      </c>
      <c r="D26" s="234">
        <v>0.11651612295041348</v>
      </c>
      <c r="E26" s="234">
        <v>4.6249198485719907</v>
      </c>
      <c r="F26" s="234">
        <v>2.7630566113102488</v>
      </c>
      <c r="G26" s="235">
        <v>77121.355876999995</v>
      </c>
      <c r="H26" s="235">
        <v>97237.006892999998</v>
      </c>
      <c r="I26" s="234">
        <v>1.0544470882094526E-2</v>
      </c>
      <c r="J26" s="234">
        <v>0.33476537630289416</v>
      </c>
      <c r="K26" s="234">
        <v>0.20221739187752466</v>
      </c>
      <c r="L26" s="316">
        <v>1336924.3596650001</v>
      </c>
      <c r="M26" s="62">
        <v>1.0773695192351372E-4</v>
      </c>
      <c r="N26" s="62">
        <v>4.27644479371974E-3</v>
      </c>
      <c r="O26" s="62">
        <v>2.554867856540043E-3</v>
      </c>
      <c r="P26" s="62">
        <v>9.749973855262722E-6</v>
      </c>
      <c r="Q26" s="62">
        <v>3.0954172125818998E-4</v>
      </c>
      <c r="R26" s="62">
        <v>1.8698086475190165E-4</v>
      </c>
    </row>
    <row r="27" spans="1:18" x14ac:dyDescent="0.45">
      <c r="A27" s="259">
        <v>243</v>
      </c>
      <c r="B27" s="233">
        <v>24</v>
      </c>
      <c r="C27" s="233" t="s">
        <v>435</v>
      </c>
      <c r="D27" s="236">
        <v>9.7095662062819929E-2</v>
      </c>
      <c r="E27" s="236">
        <v>0.78185092076495044</v>
      </c>
      <c r="F27" s="236">
        <v>3.3530714545264725E-2</v>
      </c>
      <c r="G27" s="237">
        <v>506544.40918299998</v>
      </c>
      <c r="H27" s="237">
        <v>529429.33796100004</v>
      </c>
      <c r="I27" s="236">
        <v>4.8437564449702484E-3</v>
      </c>
      <c r="J27" s="236">
        <v>0</v>
      </c>
      <c r="K27" s="236">
        <v>0</v>
      </c>
      <c r="L27" s="316">
        <v>3561994.85</v>
      </c>
      <c r="M27" s="62">
        <v>2.3920207206415214E-4</v>
      </c>
      <c r="N27" s="62">
        <v>1.9261453737370992E-3</v>
      </c>
      <c r="O27" s="62">
        <v>8.2605301067205955E-5</v>
      </c>
      <c r="P27" s="62">
        <v>1.1932938646232706E-5</v>
      </c>
      <c r="Q27" s="62">
        <v>0</v>
      </c>
      <c r="R27" s="62">
        <v>0</v>
      </c>
    </row>
    <row r="28" spans="1:18" x14ac:dyDescent="0.45">
      <c r="A28" s="321">
        <v>217</v>
      </c>
      <c r="B28" s="155">
        <v>25</v>
      </c>
      <c r="C28" s="155" t="s">
        <v>422</v>
      </c>
      <c r="D28" s="234">
        <v>9.5722362009859507E-2</v>
      </c>
      <c r="E28" s="234">
        <v>1.621977622008999</v>
      </c>
      <c r="F28" s="234">
        <v>0.79929464773176528</v>
      </c>
      <c r="G28" s="235">
        <v>0</v>
      </c>
      <c r="H28" s="235">
        <v>2.9714000000000001E-2</v>
      </c>
      <c r="I28" s="234">
        <v>3.4465897214450565E-5</v>
      </c>
      <c r="J28" s="234">
        <v>1.8729182306046831E-2</v>
      </c>
      <c r="K28" s="234">
        <v>8.9273759536716873E-2</v>
      </c>
      <c r="L28" s="316">
        <v>1549898.8835110001</v>
      </c>
      <c r="M28" s="62">
        <v>1.0260974178974248E-4</v>
      </c>
      <c r="N28" s="62">
        <v>1.7386815524458262E-3</v>
      </c>
      <c r="O28" s="62">
        <v>8.5680519886494164E-4</v>
      </c>
      <c r="P28" s="62">
        <v>3.6945774628527345E-8</v>
      </c>
      <c r="Q28" s="62">
        <v>2.0076777463541194E-5</v>
      </c>
      <c r="R28" s="62">
        <v>9.5697151870516436E-5</v>
      </c>
    </row>
    <row r="29" spans="1:18" x14ac:dyDescent="0.45">
      <c r="A29" s="259">
        <v>197</v>
      </c>
      <c r="B29" s="233">
        <v>40</v>
      </c>
      <c r="C29" s="233" t="s">
        <v>413</v>
      </c>
      <c r="D29" s="236">
        <v>9.5515732488010471E-2</v>
      </c>
      <c r="E29" s="236">
        <v>0.3933294579276268</v>
      </c>
      <c r="F29" s="236">
        <v>0.39966937945066122</v>
      </c>
      <c r="G29" s="237">
        <v>5976.8030129999997</v>
      </c>
      <c r="H29" s="237">
        <v>7875.9205659999998</v>
      </c>
      <c r="I29" s="236">
        <v>3.7316337614216849E-2</v>
      </c>
      <c r="J29" s="236">
        <v>0</v>
      </c>
      <c r="K29" s="236">
        <v>0</v>
      </c>
      <c r="L29" s="316">
        <v>55325.893623999997</v>
      </c>
      <c r="M29" s="62">
        <v>3.6548972375041824E-6</v>
      </c>
      <c r="N29" s="62">
        <v>1.5050701196152703E-5</v>
      </c>
      <c r="O29" s="62">
        <v>1.529329747905762E-5</v>
      </c>
      <c r="P29" s="62">
        <v>1.4279048666364411E-6</v>
      </c>
      <c r="Q29" s="62">
        <v>0</v>
      </c>
      <c r="R29" s="62">
        <v>0</v>
      </c>
    </row>
    <row r="30" spans="1:18" x14ac:dyDescent="0.45">
      <c r="A30" s="321">
        <v>262</v>
      </c>
      <c r="B30" s="155">
        <v>29</v>
      </c>
      <c r="C30" s="155" t="s">
        <v>444</v>
      </c>
      <c r="D30" s="234">
        <v>8.698843561145031E-2</v>
      </c>
      <c r="E30" s="234">
        <v>1.481657784446629</v>
      </c>
      <c r="F30" s="234">
        <v>0.44828478294613755</v>
      </c>
      <c r="G30" s="235">
        <v>3858</v>
      </c>
      <c r="H30" s="235">
        <v>559.98637399999996</v>
      </c>
      <c r="I30" s="234">
        <v>9.4200263101349626E-3</v>
      </c>
      <c r="J30" s="234">
        <v>0.20697925619642732</v>
      </c>
      <c r="K30" s="234">
        <v>0.27425143441194916</v>
      </c>
      <c r="L30" s="316">
        <v>171604.81331500001</v>
      </c>
      <c r="M30" s="62">
        <v>1.0324352130464091E-5</v>
      </c>
      <c r="N30" s="62">
        <v>1.7585276244991686E-4</v>
      </c>
      <c r="O30" s="62">
        <v>5.3205347599737388E-5</v>
      </c>
      <c r="P30" s="62">
        <v>1.1180298624805699E-6</v>
      </c>
      <c r="Q30" s="62">
        <v>2.45656415091591E-5</v>
      </c>
      <c r="R30" s="62">
        <v>3.2549940244943701E-5</v>
      </c>
    </row>
    <row r="31" spans="1:18" x14ac:dyDescent="0.45">
      <c r="A31" s="259">
        <v>115</v>
      </c>
      <c r="B31" s="233">
        <v>26</v>
      </c>
      <c r="C31" s="233" t="s">
        <v>394</v>
      </c>
      <c r="D31" s="236">
        <v>8.6629185701207853E-2</v>
      </c>
      <c r="E31" s="236">
        <v>3.0869037141971059</v>
      </c>
      <c r="F31" s="236">
        <v>2.0827144184020852</v>
      </c>
      <c r="G31" s="237">
        <v>326811.12735299999</v>
      </c>
      <c r="H31" s="237">
        <v>401920.60686599999</v>
      </c>
      <c r="I31" s="236">
        <v>1.0826492362783399E-2</v>
      </c>
      <c r="J31" s="236">
        <v>0.18922226423469377</v>
      </c>
      <c r="K31" s="236">
        <v>0.26110831053606792</v>
      </c>
      <c r="L31" s="316">
        <v>6821409.8976710001</v>
      </c>
      <c r="M31" s="62">
        <v>4.0870523630609561E-4</v>
      </c>
      <c r="N31" s="62">
        <v>1.456361042474282E-2</v>
      </c>
      <c r="O31" s="62">
        <v>9.8259758722315724E-3</v>
      </c>
      <c r="P31" s="62">
        <v>5.1077983518848122E-5</v>
      </c>
      <c r="Q31" s="62">
        <v>8.9272604368179694E-4</v>
      </c>
      <c r="R31" s="62">
        <v>1.2318750649140768E-3</v>
      </c>
    </row>
    <row r="32" spans="1:18" x14ac:dyDescent="0.45">
      <c r="A32" s="321">
        <v>210</v>
      </c>
      <c r="B32" s="155">
        <v>30</v>
      </c>
      <c r="C32" s="155" t="s">
        <v>418</v>
      </c>
      <c r="D32" s="234">
        <v>8.1368791652504435E-2</v>
      </c>
      <c r="E32" s="234">
        <v>2.1035598955525892</v>
      </c>
      <c r="F32" s="234">
        <v>1.8282353302886258</v>
      </c>
      <c r="G32" s="235">
        <v>1754754.28782</v>
      </c>
      <c r="H32" s="235">
        <v>1682228.373659</v>
      </c>
      <c r="I32" s="234">
        <v>5.7112991842965741E-3</v>
      </c>
      <c r="J32" s="234">
        <v>0.1479807904453917</v>
      </c>
      <c r="K32" s="234">
        <v>0.13935402213509873</v>
      </c>
      <c r="L32" s="316">
        <v>25447557.067380998</v>
      </c>
      <c r="M32" s="62">
        <v>1.4321080514078934E-3</v>
      </c>
      <c r="N32" s="62">
        <v>3.7023101877989954E-2</v>
      </c>
      <c r="O32" s="62">
        <v>3.2177330929973616E-2</v>
      </c>
      <c r="P32" s="62">
        <v>1.0052008122181216E-4</v>
      </c>
      <c r="Q32" s="62">
        <v>2.604493407688781E-3</v>
      </c>
      <c r="R32" s="62">
        <v>2.4526604493285008E-3</v>
      </c>
    </row>
    <row r="33" spans="1:18" x14ac:dyDescent="0.45">
      <c r="A33" s="259">
        <v>136</v>
      </c>
      <c r="B33" s="233">
        <v>35</v>
      </c>
      <c r="C33" s="233" t="s">
        <v>400</v>
      </c>
      <c r="D33" s="236">
        <v>7.8734420623485388E-2</v>
      </c>
      <c r="E33" s="236">
        <v>2.5097410313842725</v>
      </c>
      <c r="F33" s="236">
        <v>2.4592134002667465</v>
      </c>
      <c r="G33" s="237">
        <v>418308.05884200003</v>
      </c>
      <c r="H33" s="237">
        <v>485490.67594699998</v>
      </c>
      <c r="I33" s="236">
        <v>1.2672739934733458E-2</v>
      </c>
      <c r="J33" s="236">
        <v>2.4427549970560531E-2</v>
      </c>
      <c r="K33" s="236">
        <v>0.22016278712864149</v>
      </c>
      <c r="L33" s="316">
        <v>4680929.0040180003</v>
      </c>
      <c r="M33" s="62">
        <v>2.5489922379818387E-4</v>
      </c>
      <c r="N33" s="62">
        <v>8.1251762033476057E-3</v>
      </c>
      <c r="O33" s="62">
        <v>7.9615952199577743E-3</v>
      </c>
      <c r="P33" s="62">
        <v>4.1027438154491996E-5</v>
      </c>
      <c r="Q33" s="62">
        <v>7.9083118634519175E-5</v>
      </c>
      <c r="R33" s="62">
        <v>7.1276733992497153E-4</v>
      </c>
    </row>
    <row r="34" spans="1:18" x14ac:dyDescent="0.45">
      <c r="A34" s="321">
        <v>241</v>
      </c>
      <c r="B34" s="155">
        <v>37</v>
      </c>
      <c r="C34" s="155" t="s">
        <v>434</v>
      </c>
      <c r="D34" s="234">
        <v>7.5065982159192052E-2</v>
      </c>
      <c r="E34" s="234">
        <v>0.50840167611327491</v>
      </c>
      <c r="F34" s="234">
        <v>0.57457630994726083</v>
      </c>
      <c r="G34" s="235">
        <v>159722.80666100001</v>
      </c>
      <c r="H34" s="235">
        <v>126584.48211899999</v>
      </c>
      <c r="I34" s="234">
        <v>1.1029523122816827E-2</v>
      </c>
      <c r="J34" s="234">
        <v>3.8172949801485508E-2</v>
      </c>
      <c r="K34" s="234">
        <v>9.7774405198959968E-2</v>
      </c>
      <c r="L34" s="316">
        <v>990848.17203899997</v>
      </c>
      <c r="M34" s="62">
        <v>5.1442504770498057E-5</v>
      </c>
      <c r="N34" s="62">
        <v>3.4840622738170336E-4</v>
      </c>
      <c r="O34" s="62">
        <v>3.9375551635086032E-4</v>
      </c>
      <c r="P34" s="62">
        <v>7.5585009286705923E-6</v>
      </c>
      <c r="Q34" s="62">
        <v>2.6159814283152474E-5</v>
      </c>
      <c r="R34" s="62">
        <v>6.7004522703952913E-5</v>
      </c>
    </row>
    <row r="35" spans="1:18" x14ac:dyDescent="0.45">
      <c r="A35" s="259">
        <v>6</v>
      </c>
      <c r="B35" s="233">
        <v>36</v>
      </c>
      <c r="C35" s="233" t="s">
        <v>378</v>
      </c>
      <c r="D35" s="236">
        <v>7.4678871461114793E-2</v>
      </c>
      <c r="E35" s="236">
        <v>0.63178576401243836</v>
      </c>
      <c r="F35" s="236">
        <v>1.1970404863936632</v>
      </c>
      <c r="G35" s="237">
        <v>12114.062491000001</v>
      </c>
      <c r="H35" s="237">
        <v>12883.634539999999</v>
      </c>
      <c r="I35" s="236">
        <v>3.4860711942768991E-3</v>
      </c>
      <c r="J35" s="236">
        <v>4.7347303105934553E-2</v>
      </c>
      <c r="K35" s="236">
        <v>5.3760226012201887E-2</v>
      </c>
      <c r="L35" s="316">
        <v>229848.497875</v>
      </c>
      <c r="M35" s="62">
        <v>1.1871654228192298E-5</v>
      </c>
      <c r="N35" s="62">
        <v>1.0043459401439114E-4</v>
      </c>
      <c r="O35" s="62">
        <v>1.9029278929331801E-4</v>
      </c>
      <c r="P35" s="62">
        <v>5.5417859193099983E-7</v>
      </c>
      <c r="Q35" s="62">
        <v>7.5267716304972595E-6</v>
      </c>
      <c r="R35" s="62">
        <v>8.5462300374832527E-6</v>
      </c>
    </row>
    <row r="36" spans="1:18" x14ac:dyDescent="0.45">
      <c r="A36" s="321">
        <v>178</v>
      </c>
      <c r="B36" s="155">
        <v>34</v>
      </c>
      <c r="C36" s="155" t="s">
        <v>408</v>
      </c>
      <c r="D36" s="234">
        <v>7.3986717836213259E-2</v>
      </c>
      <c r="E36" s="234">
        <v>4.4171734311497559</v>
      </c>
      <c r="F36" s="234">
        <v>4.9845265308080453</v>
      </c>
      <c r="G36" s="235">
        <v>6374.536325</v>
      </c>
      <c r="H36" s="235">
        <v>5997.4721760000002</v>
      </c>
      <c r="I36" s="234">
        <v>6.8403318527823884E-5</v>
      </c>
      <c r="J36" s="234">
        <v>0.48445720609568249</v>
      </c>
      <c r="K36" s="234">
        <v>0.22903674458252951</v>
      </c>
      <c r="L36" s="316">
        <v>414529.02544200001</v>
      </c>
      <c r="M36" s="62">
        <v>2.1211946833540504E-5</v>
      </c>
      <c r="N36" s="62">
        <v>1.2664009259539799E-3</v>
      </c>
      <c r="O36" s="62">
        <v>1.4290607132476608E-3</v>
      </c>
      <c r="P36" s="62">
        <v>1.9611189660581904E-8</v>
      </c>
      <c r="Q36" s="62">
        <v>1.3889358521858099E-4</v>
      </c>
      <c r="R36" s="62">
        <v>6.5664694841131057E-5</v>
      </c>
    </row>
    <row r="37" spans="1:18" x14ac:dyDescent="0.45">
      <c r="A37" s="259">
        <v>113</v>
      </c>
      <c r="B37" s="233">
        <v>28</v>
      </c>
      <c r="C37" s="233" t="s">
        <v>392</v>
      </c>
      <c r="D37" s="236">
        <v>7.2967102305074236E-2</v>
      </c>
      <c r="E37" s="236">
        <v>2.4949177211722047</v>
      </c>
      <c r="F37" s="236">
        <v>1.4775635126800575</v>
      </c>
      <c r="G37" s="237">
        <v>2032221.2005090001</v>
      </c>
      <c r="H37" s="237">
        <v>1917433.0901490001</v>
      </c>
      <c r="I37" s="236">
        <v>3.4053470770853212E-3</v>
      </c>
      <c r="J37" s="236">
        <v>0.19845489015424378</v>
      </c>
      <c r="K37" s="236">
        <v>0.12707670997404893</v>
      </c>
      <c r="L37" s="316">
        <v>34270527.830859996</v>
      </c>
      <c r="M37" s="62">
        <v>1.7294966133762715E-3</v>
      </c>
      <c r="N37" s="62">
        <v>5.9135577720751904E-2</v>
      </c>
      <c r="O37" s="62">
        <v>3.5021825048557505E-2</v>
      </c>
      <c r="P37" s="62">
        <v>8.0714953056047032E-5</v>
      </c>
      <c r="Q37" s="62">
        <v>4.7038603642871549E-3</v>
      </c>
      <c r="R37" s="62">
        <v>3.0120250441113181E-3</v>
      </c>
    </row>
    <row r="38" spans="1:18" x14ac:dyDescent="0.45">
      <c r="A38" s="321">
        <v>172</v>
      </c>
      <c r="B38" s="155">
        <v>32</v>
      </c>
      <c r="C38" s="155" t="s">
        <v>406</v>
      </c>
      <c r="D38" s="234">
        <v>6.9324839116399056E-2</v>
      </c>
      <c r="E38" s="234">
        <v>7.4700489640852608</v>
      </c>
      <c r="F38" s="234">
        <v>7.3606751741801872</v>
      </c>
      <c r="G38" s="235">
        <v>237238.90662699999</v>
      </c>
      <c r="H38" s="235">
        <v>193024</v>
      </c>
      <c r="I38" s="234">
        <v>8.304051322245772E-4</v>
      </c>
      <c r="J38" s="234">
        <v>0.97575851723421558</v>
      </c>
      <c r="K38" s="234">
        <v>1.0989491432802723</v>
      </c>
      <c r="L38" s="316">
        <v>2220417.7257099999</v>
      </c>
      <c r="M38" s="62">
        <v>1.0646218586636129E-4</v>
      </c>
      <c r="N38" s="62">
        <v>1.1471757473680724E-2</v>
      </c>
      <c r="O38" s="62">
        <v>1.1303792096505722E-2</v>
      </c>
      <c r="P38" s="62">
        <v>1.2752535261255344E-6</v>
      </c>
      <c r="Q38" s="62">
        <v>1.4984727832985424E-3</v>
      </c>
      <c r="R38" s="62">
        <v>1.6876566818011826E-3</v>
      </c>
    </row>
    <row r="39" spans="1:18" x14ac:dyDescent="0.45">
      <c r="A39" s="259">
        <v>5</v>
      </c>
      <c r="B39" s="233">
        <v>41</v>
      </c>
      <c r="C39" s="233" t="s">
        <v>379</v>
      </c>
      <c r="D39" s="236">
        <v>6.5384044872858746E-2</v>
      </c>
      <c r="E39" s="236">
        <v>0.8978225339436019</v>
      </c>
      <c r="F39" s="236">
        <v>1.1236730267069004</v>
      </c>
      <c r="G39" s="237">
        <v>2929371.3630499998</v>
      </c>
      <c r="H39" s="237">
        <v>2015208.467193</v>
      </c>
      <c r="I39" s="236">
        <v>1.0273179882956672E-2</v>
      </c>
      <c r="J39" s="236">
        <v>7.6736509615675644E-2</v>
      </c>
      <c r="K39" s="236">
        <v>9.718852839778809E-2</v>
      </c>
      <c r="L39" s="316">
        <v>78206363.433450997</v>
      </c>
      <c r="M39" s="62">
        <v>3.536598012681671E-3</v>
      </c>
      <c r="N39" s="62">
        <v>4.8562877923201443E-2</v>
      </c>
      <c r="O39" s="62">
        <v>6.0779044809527248E-2</v>
      </c>
      <c r="P39" s="62">
        <v>5.5567237586225766E-4</v>
      </c>
      <c r="Q39" s="62">
        <v>4.1506484943634962E-3</v>
      </c>
      <c r="R39" s="62">
        <v>5.2568903783092825E-3</v>
      </c>
    </row>
    <row r="40" spans="1:18" x14ac:dyDescent="0.45">
      <c r="A40" s="321">
        <v>106</v>
      </c>
      <c r="B40" s="155">
        <v>31</v>
      </c>
      <c r="C40" s="155" t="s">
        <v>388</v>
      </c>
      <c r="D40" s="234">
        <v>5.953584447826217E-2</v>
      </c>
      <c r="E40" s="234">
        <v>0.69802017127681792</v>
      </c>
      <c r="F40" s="234">
        <v>4.4191806164771877E-2</v>
      </c>
      <c r="G40" s="235">
        <v>9302.8786290000007</v>
      </c>
      <c r="H40" s="235">
        <v>9232.1502990000008</v>
      </c>
      <c r="I40" s="234">
        <v>1.1065018821002109E-4</v>
      </c>
      <c r="J40" s="234">
        <v>0.2702289485397999</v>
      </c>
      <c r="K40" s="234">
        <v>1.6793752782024732E-2</v>
      </c>
      <c r="L40" s="316">
        <v>211459.66395099999</v>
      </c>
      <c r="M40" s="62">
        <v>8.7071871395713003E-6</v>
      </c>
      <c r="N40" s="62">
        <v>1.0208626940232617E-4</v>
      </c>
      <c r="O40" s="62">
        <v>6.4631035250171549E-6</v>
      </c>
      <c r="P40" s="62">
        <v>1.6182719909603645E-8</v>
      </c>
      <c r="Q40" s="62">
        <v>3.9521300925272463E-5</v>
      </c>
      <c r="R40" s="62">
        <v>2.4561060572874867E-6</v>
      </c>
    </row>
    <row r="41" spans="1:18" x14ac:dyDescent="0.45">
      <c r="A41" s="259">
        <v>224</v>
      </c>
      <c r="B41" s="233">
        <v>38</v>
      </c>
      <c r="C41" s="233" t="s">
        <v>427</v>
      </c>
      <c r="D41" s="236">
        <v>5.8041403104829942E-2</v>
      </c>
      <c r="E41" s="236">
        <v>3.9758975717250982</v>
      </c>
      <c r="F41" s="236">
        <v>3.1710063287439452</v>
      </c>
      <c r="G41" s="237">
        <v>611867.55299999996</v>
      </c>
      <c r="H41" s="237">
        <v>619296.40850000002</v>
      </c>
      <c r="I41" s="236">
        <v>0</v>
      </c>
      <c r="J41" s="236">
        <v>5.0473865473688811E-7</v>
      </c>
      <c r="K41" s="236">
        <v>0.23601495372387768</v>
      </c>
      <c r="L41" s="316">
        <v>5436360.0286180004</v>
      </c>
      <c r="M41" s="62">
        <v>2.1823175035564561E-4</v>
      </c>
      <c r="N41" s="62">
        <v>1.4949105981211642E-2</v>
      </c>
      <c r="O41" s="62">
        <v>1.1922769342098049E-2</v>
      </c>
      <c r="P41" s="62">
        <v>0</v>
      </c>
      <c r="Q41" s="62">
        <v>1.8977832065231172E-9</v>
      </c>
      <c r="R41" s="62">
        <v>8.8740026439819875E-4</v>
      </c>
    </row>
    <row r="42" spans="1:18" x14ac:dyDescent="0.45">
      <c r="A42" s="321">
        <v>11</v>
      </c>
      <c r="B42" s="155">
        <v>50</v>
      </c>
      <c r="C42" s="155" t="s">
        <v>376</v>
      </c>
      <c r="D42" s="234">
        <v>5.7603693518433668E-2</v>
      </c>
      <c r="E42" s="234">
        <v>1.9538837372279658</v>
      </c>
      <c r="F42" s="234">
        <v>1.4290974980097151</v>
      </c>
      <c r="G42" s="235">
        <v>1623197.209025</v>
      </c>
      <c r="H42" s="235">
        <v>539749.15239800001</v>
      </c>
      <c r="I42" s="234">
        <v>2.7853732636278866E-2</v>
      </c>
      <c r="J42" s="234">
        <v>8.0417341602153192E-2</v>
      </c>
      <c r="K42" s="234">
        <v>0.1173826270923</v>
      </c>
      <c r="L42" s="316">
        <v>18262957.330807999</v>
      </c>
      <c r="M42" s="62">
        <v>7.2760095135975607E-4</v>
      </c>
      <c r="N42" s="62">
        <v>2.4679800533944654E-2</v>
      </c>
      <c r="O42" s="62">
        <v>1.8051146300279632E-2</v>
      </c>
      <c r="P42" s="62">
        <v>3.5182470302171456E-4</v>
      </c>
      <c r="Q42" s="62">
        <v>1.0157635853128915E-3</v>
      </c>
      <c r="R42" s="62">
        <v>1.4826776883349287E-3</v>
      </c>
    </row>
    <row r="43" spans="1:18" x14ac:dyDescent="0.45">
      <c r="A43" s="259">
        <v>114</v>
      </c>
      <c r="B43" s="233">
        <v>21</v>
      </c>
      <c r="C43" s="233" t="s">
        <v>393</v>
      </c>
      <c r="D43" s="236">
        <v>5.5418970688309414E-2</v>
      </c>
      <c r="E43" s="236">
        <v>1.4088487908256733</v>
      </c>
      <c r="F43" s="236">
        <v>1.387771662273001</v>
      </c>
      <c r="G43" s="237">
        <v>410530.72</v>
      </c>
      <c r="H43" s="237">
        <v>445701.924375</v>
      </c>
      <c r="I43" s="236">
        <v>0</v>
      </c>
      <c r="J43" s="236">
        <v>0.1007834201407532</v>
      </c>
      <c r="K43" s="236">
        <v>7.9643297611244515E-2</v>
      </c>
      <c r="L43" s="316">
        <v>8690152</v>
      </c>
      <c r="M43" s="62">
        <v>3.3308697529150767E-4</v>
      </c>
      <c r="N43" s="62">
        <v>8.4676632667631535E-3</v>
      </c>
      <c r="O43" s="62">
        <v>8.3409825126776055E-3</v>
      </c>
      <c r="P43" s="62">
        <v>0</v>
      </c>
      <c r="Q43" s="62">
        <v>6.0574283782752008E-4</v>
      </c>
      <c r="R43" s="62">
        <v>4.7868346838796279E-4</v>
      </c>
    </row>
    <row r="44" spans="1:18" x14ac:dyDescent="0.45">
      <c r="A44" s="321">
        <v>118</v>
      </c>
      <c r="B44" s="155">
        <v>33</v>
      </c>
      <c r="C44" s="155" t="s">
        <v>395</v>
      </c>
      <c r="D44" s="234">
        <v>5.4995864423734352E-2</v>
      </c>
      <c r="E44" s="234">
        <v>0.7351762070972736</v>
      </c>
      <c r="F44" s="234">
        <v>1.1554680971349149</v>
      </c>
      <c r="G44" s="235">
        <v>519478.52578299999</v>
      </c>
      <c r="H44" s="235">
        <v>498623.84085899999</v>
      </c>
      <c r="I44" s="234">
        <v>8.6011379443143646E-4</v>
      </c>
      <c r="J44" s="234">
        <v>0.1152583793140758</v>
      </c>
      <c r="K44" s="234">
        <v>5.690432399015162E-2</v>
      </c>
      <c r="L44" s="316">
        <v>13779085</v>
      </c>
      <c r="M44" s="62">
        <v>5.2410974479342358E-4</v>
      </c>
      <c r="N44" s="62">
        <v>7.0062179823408895E-3</v>
      </c>
      <c r="O44" s="62">
        <v>1.1011593250727595E-2</v>
      </c>
      <c r="P44" s="62">
        <v>8.1968712741646802E-6</v>
      </c>
      <c r="Q44" s="62">
        <v>1.0984105877883759E-3</v>
      </c>
      <c r="R44" s="62">
        <v>5.4229733520198256E-4</v>
      </c>
    </row>
    <row r="45" spans="1:18" x14ac:dyDescent="0.45">
      <c r="A45" s="259">
        <v>254</v>
      </c>
      <c r="B45" s="233">
        <v>42</v>
      </c>
      <c r="C45" s="233" t="s">
        <v>441</v>
      </c>
      <c r="D45" s="236">
        <v>5.2457280326020136E-2</v>
      </c>
      <c r="E45" s="236">
        <v>1.7294197352358029</v>
      </c>
      <c r="F45" s="236">
        <v>0.91364860301820794</v>
      </c>
      <c r="G45" s="237">
        <v>24933.025271999999</v>
      </c>
      <c r="H45" s="237">
        <v>23919.627533999999</v>
      </c>
      <c r="I45" s="236">
        <v>4.3590793423628021E-5</v>
      </c>
      <c r="J45" s="236">
        <v>0</v>
      </c>
      <c r="K45" s="236">
        <v>0</v>
      </c>
      <c r="L45" s="316">
        <v>522788.05054800003</v>
      </c>
      <c r="M45" s="62">
        <v>1.8967200961284194E-5</v>
      </c>
      <c r="N45" s="62">
        <v>6.2531361635150635E-4</v>
      </c>
      <c r="O45" s="62">
        <v>3.3035179395007853E-4</v>
      </c>
      <c r="P45" s="62">
        <v>1.5761307749644556E-8</v>
      </c>
      <c r="Q45" s="62">
        <v>0</v>
      </c>
      <c r="R45" s="62">
        <v>0</v>
      </c>
    </row>
    <row r="46" spans="1:18" x14ac:dyDescent="0.45">
      <c r="A46" s="321">
        <v>130</v>
      </c>
      <c r="B46" s="155">
        <v>43</v>
      </c>
      <c r="C46" s="155" t="s">
        <v>398</v>
      </c>
      <c r="D46" s="234">
        <v>4.839142403244065E-2</v>
      </c>
      <c r="E46" s="234">
        <v>0.5295953500745445</v>
      </c>
      <c r="F46" s="234">
        <v>0.5477634185250625</v>
      </c>
      <c r="G46" s="235">
        <v>6898977.7075429996</v>
      </c>
      <c r="H46" s="235">
        <v>7078574.3841509996</v>
      </c>
      <c r="I46" s="234">
        <v>3.9024191159054032E-3</v>
      </c>
      <c r="J46" s="234">
        <v>7.2899014224393086E-2</v>
      </c>
      <c r="K46" s="234">
        <v>4.5518517543188287E-2</v>
      </c>
      <c r="L46" s="316">
        <v>146449728.70677599</v>
      </c>
      <c r="M46" s="62">
        <v>4.9014976268332783E-3</v>
      </c>
      <c r="N46" s="62">
        <v>5.3641950066031112E-2</v>
      </c>
      <c r="O46" s="62">
        <v>5.5482167546191653E-2</v>
      </c>
      <c r="P46" s="62">
        <v>3.9527041036643856E-4</v>
      </c>
      <c r="Q46" s="62">
        <v>7.3838361313734368E-3</v>
      </c>
      <c r="R46" s="62">
        <v>4.6105050672891655E-3</v>
      </c>
    </row>
    <row r="47" spans="1:18" x14ac:dyDescent="0.45">
      <c r="A47" s="259">
        <v>121</v>
      </c>
      <c r="B47" s="233">
        <v>45</v>
      </c>
      <c r="C47" s="233" t="s">
        <v>396</v>
      </c>
      <c r="D47" s="236">
        <v>4.710658226916823E-2</v>
      </c>
      <c r="E47" s="236">
        <v>0.98798935594933945</v>
      </c>
      <c r="F47" s="236">
        <v>1.1126326735482004</v>
      </c>
      <c r="G47" s="237">
        <v>3377464.887964</v>
      </c>
      <c r="H47" s="237">
        <v>3419171.825867</v>
      </c>
      <c r="I47" s="236">
        <v>2.1111451940176093E-3</v>
      </c>
      <c r="J47" s="236">
        <v>0.14244318020995797</v>
      </c>
      <c r="K47" s="236">
        <v>0.1520881173880807</v>
      </c>
      <c r="L47" s="316">
        <v>37553203</v>
      </c>
      <c r="M47" s="62">
        <v>1.2234899423782068E-3</v>
      </c>
      <c r="N47" s="62">
        <v>2.566085209225439E-2</v>
      </c>
      <c r="O47" s="62">
        <v>2.8898188322581411E-2</v>
      </c>
      <c r="P47" s="62">
        <v>5.483235648516177E-5</v>
      </c>
      <c r="Q47" s="62">
        <v>3.6996485406523903E-3</v>
      </c>
      <c r="R47" s="62">
        <v>3.9501545859620358E-3</v>
      </c>
    </row>
    <row r="48" spans="1:18" x14ac:dyDescent="0.45">
      <c r="A48" s="321">
        <v>183</v>
      </c>
      <c r="B48" s="155">
        <v>44</v>
      </c>
      <c r="C48" s="155" t="s">
        <v>409</v>
      </c>
      <c r="D48" s="234">
        <v>4.6352046865547489E-2</v>
      </c>
      <c r="E48" s="234">
        <v>0.68688941433436557</v>
      </c>
      <c r="F48" s="234">
        <v>0.66938947304380381</v>
      </c>
      <c r="G48" s="235">
        <v>2221935.6765899998</v>
      </c>
      <c r="H48" s="235">
        <v>2055316.0902790001</v>
      </c>
      <c r="I48" s="234">
        <v>9.2006951555319363E-3</v>
      </c>
      <c r="J48" s="234">
        <v>2.5937572914301E-3</v>
      </c>
      <c r="K48" s="234">
        <v>5.222002324198128E-2</v>
      </c>
      <c r="L48" s="316">
        <v>33867470</v>
      </c>
      <c r="M48" s="62">
        <v>1.0857341410749671E-3</v>
      </c>
      <c r="N48" s="62">
        <v>1.6089457504413505E-2</v>
      </c>
      <c r="O48" s="62">
        <v>1.5679544997613447E-2</v>
      </c>
      <c r="P48" s="62">
        <v>2.1551386675458924E-4</v>
      </c>
      <c r="Q48" s="62">
        <v>6.0755264015340904E-5</v>
      </c>
      <c r="R48" s="62">
        <v>1.2231835682684621E-3</v>
      </c>
    </row>
    <row r="49" spans="1:18" x14ac:dyDescent="0.45">
      <c r="A49" s="259">
        <v>3</v>
      </c>
      <c r="B49" s="233">
        <v>51</v>
      </c>
      <c r="C49" s="233" t="s">
        <v>383</v>
      </c>
      <c r="D49" s="236">
        <v>4.4505023788696862E-2</v>
      </c>
      <c r="E49" s="236">
        <v>0.44842715413960332</v>
      </c>
      <c r="F49" s="236">
        <v>1.045981975186532</v>
      </c>
      <c r="G49" s="237">
        <v>401924.88592999999</v>
      </c>
      <c r="H49" s="237">
        <v>225426.54011599999</v>
      </c>
      <c r="I49" s="236">
        <v>1.1762514261800208E-2</v>
      </c>
      <c r="J49" s="236">
        <v>6.6435319341501903E-2</v>
      </c>
      <c r="K49" s="236">
        <v>4.9049594708253923E-2</v>
      </c>
      <c r="L49" s="316">
        <v>8700397.8382229991</v>
      </c>
      <c r="M49" s="62">
        <v>2.678057960389493E-4</v>
      </c>
      <c r="N49" s="62">
        <v>2.6983783123004923E-3</v>
      </c>
      <c r="O49" s="62">
        <v>6.2941216892095017E-3</v>
      </c>
      <c r="P49" s="62">
        <v>7.0780087889784165E-5</v>
      </c>
      <c r="Q49" s="62">
        <v>3.9976978027975743E-4</v>
      </c>
      <c r="R49" s="62">
        <v>2.9515242635524502E-4</v>
      </c>
    </row>
    <row r="50" spans="1:18" x14ac:dyDescent="0.45">
      <c r="A50" s="321">
        <v>196</v>
      </c>
      <c r="B50" s="155">
        <v>48</v>
      </c>
      <c r="C50" s="155" t="s">
        <v>412</v>
      </c>
      <c r="D50" s="234">
        <v>4.3834472297317267E-2</v>
      </c>
      <c r="E50" s="234">
        <v>0.50532590961807744</v>
      </c>
      <c r="F50" s="234">
        <v>0.67950432691866003</v>
      </c>
      <c r="G50" s="235">
        <v>1296045.959185</v>
      </c>
      <c r="H50" s="235">
        <v>1343377.423741</v>
      </c>
      <c r="I50" s="234">
        <v>4.9771633636863585E-3</v>
      </c>
      <c r="J50" s="234">
        <v>7.5753624338679534E-2</v>
      </c>
      <c r="K50" s="234">
        <v>5.6733042361513358E-2</v>
      </c>
      <c r="L50" s="316">
        <v>24260566.926654</v>
      </c>
      <c r="M50" s="62">
        <v>7.3550994746628497E-4</v>
      </c>
      <c r="N50" s="62">
        <v>8.478994128538685E-3</v>
      </c>
      <c r="O50" s="62">
        <v>1.1401578839712514E-2</v>
      </c>
      <c r="P50" s="62">
        <v>8.3513111309432034E-5</v>
      </c>
      <c r="Q50" s="62">
        <v>1.2710896547312345E-3</v>
      </c>
      <c r="R50" s="62">
        <v>9.5193839049530443E-4</v>
      </c>
    </row>
    <row r="51" spans="1:18" x14ac:dyDescent="0.45">
      <c r="A51" s="259">
        <v>1</v>
      </c>
      <c r="B51" s="233">
        <v>46</v>
      </c>
      <c r="C51" s="233" t="s">
        <v>382</v>
      </c>
      <c r="D51" s="236">
        <v>4.1232099238525007E-2</v>
      </c>
      <c r="E51" s="236">
        <v>1.1463380467928597</v>
      </c>
      <c r="F51" s="236">
        <v>0.88801433068193869</v>
      </c>
      <c r="G51" s="237">
        <v>8031716.5706470003</v>
      </c>
      <c r="H51" s="237">
        <v>8253020.0684049996</v>
      </c>
      <c r="I51" s="236">
        <v>2.3340463578678753E-3</v>
      </c>
      <c r="J51" s="236">
        <v>9.946757813705534E-2</v>
      </c>
      <c r="K51" s="236">
        <v>6.1558172086281622E-2</v>
      </c>
      <c r="L51" s="316">
        <v>196694715.629388</v>
      </c>
      <c r="M51" s="62">
        <v>5.6091875526644462E-3</v>
      </c>
      <c r="N51" s="62">
        <v>0.15594707089781931</v>
      </c>
      <c r="O51" s="62">
        <v>0.12080488314295602</v>
      </c>
      <c r="P51" s="62">
        <v>3.1752212522960093E-4</v>
      </c>
      <c r="Q51" s="62">
        <v>1.3531503646041569E-2</v>
      </c>
      <c r="R51" s="62">
        <v>8.374333080488067E-3</v>
      </c>
    </row>
    <row r="52" spans="1:18" x14ac:dyDescent="0.45">
      <c r="A52" s="321">
        <v>139</v>
      </c>
      <c r="B52" s="155">
        <v>47</v>
      </c>
      <c r="C52" s="155" t="s">
        <v>402</v>
      </c>
      <c r="D52" s="234">
        <v>4.0925474300150699E-2</v>
      </c>
      <c r="E52" s="234">
        <v>2.714581810490226</v>
      </c>
      <c r="F52" s="234">
        <v>2.2506842751451197</v>
      </c>
      <c r="G52" s="235">
        <v>1616822.42454</v>
      </c>
      <c r="H52" s="235">
        <v>1636175.335805</v>
      </c>
      <c r="I52" s="234">
        <v>0</v>
      </c>
      <c r="J52" s="234">
        <v>0.20664018162570486</v>
      </c>
      <c r="K52" s="234">
        <v>0.21669326627548682</v>
      </c>
      <c r="L52" s="316">
        <v>25039521.935936999</v>
      </c>
      <c r="M52" s="62">
        <v>7.0874756033787096E-4</v>
      </c>
      <c r="N52" s="62">
        <v>4.7011140821779651E-2</v>
      </c>
      <c r="O52" s="62">
        <v>3.8977361078355033E-2</v>
      </c>
      <c r="P52" s="62">
        <v>0</v>
      </c>
      <c r="Q52" s="62">
        <v>3.5785956570930587E-3</v>
      </c>
      <c r="R52" s="62">
        <v>3.7526950253043349E-3</v>
      </c>
    </row>
    <row r="53" spans="1:18" x14ac:dyDescent="0.45">
      <c r="A53" s="259">
        <v>261</v>
      </c>
      <c r="B53" s="233">
        <v>39</v>
      </c>
      <c r="C53" s="233" t="s">
        <v>445</v>
      </c>
      <c r="D53" s="236">
        <v>3.919785084419556E-2</v>
      </c>
      <c r="E53" s="236">
        <v>2.3943253640478219</v>
      </c>
      <c r="F53" s="236">
        <v>0.88222661890713194</v>
      </c>
      <c r="G53" s="237">
        <v>32237.066656999999</v>
      </c>
      <c r="H53" s="237">
        <v>32866.398952000003</v>
      </c>
      <c r="I53" s="236">
        <v>1.3323596151025672E-4</v>
      </c>
      <c r="J53" s="236">
        <v>0.20523524041114069</v>
      </c>
      <c r="K53" s="236">
        <v>0.2954035949525573</v>
      </c>
      <c r="L53" s="316">
        <v>586712.38</v>
      </c>
      <c r="M53" s="62">
        <v>1.5905939672905162E-5</v>
      </c>
      <c r="N53" s="62">
        <v>9.7158374700767147E-4</v>
      </c>
      <c r="O53" s="62">
        <v>3.5799522361430421E-4</v>
      </c>
      <c r="P53" s="62">
        <v>5.4065289815690906E-8</v>
      </c>
      <c r="Q53" s="62">
        <v>8.3281590251195987E-5</v>
      </c>
      <c r="R53" s="62">
        <v>1.1987064747889029E-4</v>
      </c>
    </row>
    <row r="54" spans="1:18" x14ac:dyDescent="0.45">
      <c r="A54" s="321">
        <v>214</v>
      </c>
      <c r="B54" s="155">
        <v>49</v>
      </c>
      <c r="C54" s="155" t="s">
        <v>419</v>
      </c>
      <c r="D54" s="234">
        <v>3.5987571429007457E-2</v>
      </c>
      <c r="E54" s="234">
        <v>2.2116979787726461</v>
      </c>
      <c r="F54" s="234">
        <v>1.4470146636695853</v>
      </c>
      <c r="G54" s="235">
        <v>1951178.1868469999</v>
      </c>
      <c r="H54" s="235">
        <v>1989305.6477719999</v>
      </c>
      <c r="I54" s="234">
        <v>2.5587227432287618E-3</v>
      </c>
      <c r="J54" s="234">
        <v>0.15344324873544005</v>
      </c>
      <c r="K54" s="234">
        <v>0.130187555595835</v>
      </c>
      <c r="L54" s="316">
        <v>35921558.657054998</v>
      </c>
      <c r="M54" s="62">
        <v>8.9408649569052377E-4</v>
      </c>
      <c r="N54" s="62">
        <v>5.4948117276197868E-2</v>
      </c>
      <c r="O54" s="62">
        <v>3.5950085501193912E-2</v>
      </c>
      <c r="P54" s="62">
        <v>6.3569709210581851E-5</v>
      </c>
      <c r="Q54" s="62">
        <v>3.8121921291598181E-3</v>
      </c>
      <c r="R54" s="62">
        <v>3.2344204052450463E-3</v>
      </c>
    </row>
    <row r="55" spans="1:18" x14ac:dyDescent="0.45">
      <c r="A55" s="259">
        <v>195</v>
      </c>
      <c r="B55" s="233">
        <v>55</v>
      </c>
      <c r="C55" s="233" t="s">
        <v>411</v>
      </c>
      <c r="D55" s="236">
        <v>3.5550232107507823E-2</v>
      </c>
      <c r="E55" s="236">
        <v>1.5245983376492689</v>
      </c>
      <c r="F55" s="236">
        <v>1.2070476343961498</v>
      </c>
      <c r="G55" s="237">
        <v>346269.37979500002</v>
      </c>
      <c r="H55" s="237">
        <v>379365.09289700002</v>
      </c>
      <c r="I55" s="236">
        <v>8.595983129773976E-3</v>
      </c>
      <c r="J55" s="236">
        <v>0.16332069935832796</v>
      </c>
      <c r="K55" s="236">
        <v>0.13448570473147714</v>
      </c>
      <c r="L55" s="316">
        <v>7761267.8546540001</v>
      </c>
      <c r="M55" s="62">
        <v>1.9083012522365828E-4</v>
      </c>
      <c r="N55" s="62">
        <v>8.1838928873814026E-3</v>
      </c>
      <c r="O55" s="62">
        <v>6.4793121610615938E-3</v>
      </c>
      <c r="P55" s="62">
        <v>4.6142386134485829E-5</v>
      </c>
      <c r="Q55" s="62">
        <v>8.766893396339638E-4</v>
      </c>
      <c r="R55" s="62">
        <v>7.2190594416062263E-4</v>
      </c>
    </row>
    <row r="56" spans="1:18" x14ac:dyDescent="0.45">
      <c r="A56" s="321">
        <v>7</v>
      </c>
      <c r="B56" s="155">
        <v>52</v>
      </c>
      <c r="C56" s="155" t="s">
        <v>375</v>
      </c>
      <c r="D56" s="234">
        <v>3.3576667608578067E-2</v>
      </c>
      <c r="E56" s="234">
        <v>0.451704665439147</v>
      </c>
      <c r="F56" s="234">
        <v>1.0863445230271078</v>
      </c>
      <c r="G56" s="235">
        <v>386148.353229</v>
      </c>
      <c r="H56" s="235">
        <v>392170.52311000001</v>
      </c>
      <c r="I56" s="234">
        <v>1.6989510143577843E-3</v>
      </c>
      <c r="J56" s="234">
        <v>0.11632047863313731</v>
      </c>
      <c r="K56" s="234">
        <v>4.8711598936400674E-2</v>
      </c>
      <c r="L56" s="316">
        <v>9208739.2570629995</v>
      </c>
      <c r="M56" s="62">
        <v>2.1385016534679923E-4</v>
      </c>
      <c r="N56" s="62">
        <v>2.8769119829927334E-3</v>
      </c>
      <c r="O56" s="62">
        <v>6.9189402170924674E-3</v>
      </c>
      <c r="P56" s="62">
        <v>1.0820637699129626E-5</v>
      </c>
      <c r="Q56" s="62">
        <v>7.4084640795503507E-4</v>
      </c>
      <c r="R56" s="62">
        <v>3.1024470945993919E-4</v>
      </c>
    </row>
    <row r="57" spans="1:18" x14ac:dyDescent="0.45">
      <c r="A57" s="259">
        <v>104</v>
      </c>
      <c r="B57" s="233">
        <v>54</v>
      </c>
      <c r="C57" s="233" t="s">
        <v>386</v>
      </c>
      <c r="D57" s="236">
        <v>3.3477496301569598E-2</v>
      </c>
      <c r="E57" s="236">
        <v>1.7573525626930075</v>
      </c>
      <c r="F57" s="236">
        <v>1.7332249193856386</v>
      </c>
      <c r="G57" s="237">
        <v>21777367.529422</v>
      </c>
      <c r="H57" s="237">
        <v>20242486.974022001</v>
      </c>
      <c r="I57" s="236">
        <v>5.4346320365849096E-3</v>
      </c>
      <c r="J57" s="236">
        <v>0.13862015672017658</v>
      </c>
      <c r="K57" s="236">
        <v>0.13853230939404845</v>
      </c>
      <c r="L57" s="316">
        <v>303414521.547526</v>
      </c>
      <c r="M57" s="62">
        <v>7.0252398467607292E-3</v>
      </c>
      <c r="N57" s="62">
        <v>0.3687797658769113</v>
      </c>
      <c r="O57" s="62">
        <v>0.36371658911947224</v>
      </c>
      <c r="P57" s="62">
        <v>1.1404554627374767E-3</v>
      </c>
      <c r="Q57" s="62">
        <v>2.90893870850534E-2</v>
      </c>
      <c r="R57" s="62">
        <v>2.907095235712789E-2</v>
      </c>
    </row>
    <row r="58" spans="1:18" x14ac:dyDescent="0.45">
      <c r="A58" s="321">
        <v>255</v>
      </c>
      <c r="B58" s="155">
        <v>53</v>
      </c>
      <c r="C58" s="155" t="s">
        <v>442</v>
      </c>
      <c r="D58" s="234">
        <v>3.1433139919512826E-2</v>
      </c>
      <c r="E58" s="234">
        <v>2.492968797740156</v>
      </c>
      <c r="F58" s="234">
        <v>1.2129253960812183</v>
      </c>
      <c r="G58" s="235">
        <v>137725.911559</v>
      </c>
      <c r="H58" s="235">
        <v>155720.17133099999</v>
      </c>
      <c r="I58" s="234">
        <v>1.5758962291433406E-3</v>
      </c>
      <c r="J58" s="234">
        <v>0.11600630755793163</v>
      </c>
      <c r="K58" s="234">
        <v>0.18981255141499939</v>
      </c>
      <c r="L58" s="316">
        <v>2470500.9435379999</v>
      </c>
      <c r="M58" s="62">
        <v>5.3708696540050804E-5</v>
      </c>
      <c r="N58" s="62">
        <v>4.259647778888407E-3</v>
      </c>
      <c r="O58" s="62">
        <v>2.07248280606568E-3</v>
      </c>
      <c r="P58" s="62">
        <v>2.6926782550644356E-6</v>
      </c>
      <c r="Q58" s="62">
        <v>1.9821588251490587E-4</v>
      </c>
      <c r="R58" s="62">
        <v>3.2432600591430182E-4</v>
      </c>
    </row>
    <row r="59" spans="1:18" x14ac:dyDescent="0.45">
      <c r="A59" s="259">
        <v>208</v>
      </c>
      <c r="B59" s="233">
        <v>56</v>
      </c>
      <c r="C59" s="233" t="s">
        <v>417</v>
      </c>
      <c r="D59" s="236">
        <v>2.5614768032633E-2</v>
      </c>
      <c r="E59" s="236">
        <v>1.2672048907974114</v>
      </c>
      <c r="F59" s="236">
        <v>0.80375834009600067</v>
      </c>
      <c r="G59" s="237">
        <v>6109148.2552180002</v>
      </c>
      <c r="H59" s="237">
        <v>6038082.282656</v>
      </c>
      <c r="I59" s="236">
        <v>2.03460993548277E-3</v>
      </c>
      <c r="J59" s="236">
        <v>1.8955651244287698E-2</v>
      </c>
      <c r="K59" s="236">
        <v>8.2506959588043285E-2</v>
      </c>
      <c r="L59" s="316">
        <v>79541760</v>
      </c>
      <c r="M59" s="62">
        <v>1.4091507180956553E-3</v>
      </c>
      <c r="N59" s="62">
        <v>6.9713013975631316E-2</v>
      </c>
      <c r="O59" s="62">
        <v>4.4217329654467577E-2</v>
      </c>
      <c r="P59" s="62">
        <v>1.1193043200615654E-4</v>
      </c>
      <c r="Q59" s="62">
        <v>1.0428113004509255E-3</v>
      </c>
      <c r="R59" s="62">
        <v>4.5389730331838298E-3</v>
      </c>
    </row>
    <row r="60" spans="1:18" x14ac:dyDescent="0.45">
      <c r="A60" s="321">
        <v>207</v>
      </c>
      <c r="B60" s="155">
        <v>57</v>
      </c>
      <c r="C60" s="155" t="s">
        <v>416</v>
      </c>
      <c r="D60" s="234">
        <v>2.2128637900577123E-2</v>
      </c>
      <c r="E60" s="234">
        <v>1.3546866201491288E-2</v>
      </c>
      <c r="F60" s="234">
        <v>9.6246513465076573E-3</v>
      </c>
      <c r="G60" s="235">
        <v>20156.248124000002</v>
      </c>
      <c r="H60" s="235">
        <v>46853.388123999997</v>
      </c>
      <c r="I60" s="234">
        <v>1.3926019771747284E-2</v>
      </c>
      <c r="J60" s="234">
        <v>0</v>
      </c>
      <c r="K60" s="234">
        <v>0</v>
      </c>
      <c r="L60" s="316">
        <v>1015358.4</v>
      </c>
      <c r="M60" s="62">
        <v>1.5539815961641324E-5</v>
      </c>
      <c r="N60" s="62">
        <v>9.5132745437830766E-6</v>
      </c>
      <c r="O60" s="62">
        <v>6.7589027075087911E-6</v>
      </c>
      <c r="P60" s="62">
        <v>9.7795347957448006E-6</v>
      </c>
      <c r="Q60" s="62">
        <v>0</v>
      </c>
      <c r="R60" s="62">
        <v>0</v>
      </c>
    </row>
    <row r="61" spans="1:18" x14ac:dyDescent="0.45">
      <c r="A61" s="259">
        <v>164</v>
      </c>
      <c r="B61" s="233">
        <v>58</v>
      </c>
      <c r="C61" s="233" t="s">
        <v>405</v>
      </c>
      <c r="D61" s="236">
        <v>7.5759014621344664E-3</v>
      </c>
      <c r="E61" s="236">
        <v>0</v>
      </c>
      <c r="F61" s="236">
        <v>0</v>
      </c>
      <c r="G61" s="237">
        <v>515.98565900000006</v>
      </c>
      <c r="H61" s="237">
        <v>515.98565900000006</v>
      </c>
      <c r="I61" s="236">
        <v>0</v>
      </c>
      <c r="J61" s="236">
        <v>0</v>
      </c>
      <c r="K61" s="236">
        <v>0</v>
      </c>
      <c r="L61" s="316">
        <v>7551.2376610000001</v>
      </c>
      <c r="M61" s="62">
        <v>3.9566194275770953E-8</v>
      </c>
      <c r="N61" s="62">
        <v>0</v>
      </c>
      <c r="O61" s="62">
        <v>0</v>
      </c>
      <c r="P61" s="62">
        <v>0</v>
      </c>
      <c r="Q61" s="62">
        <v>0</v>
      </c>
      <c r="R61" s="62">
        <v>0</v>
      </c>
    </row>
    <row r="62" spans="1:18" x14ac:dyDescent="0.45">
      <c r="A62" s="321">
        <v>138</v>
      </c>
      <c r="B62" s="155">
        <v>59</v>
      </c>
      <c r="C62" s="155" t="s">
        <v>401</v>
      </c>
      <c r="D62" s="234">
        <v>3.268113941285527E-3</v>
      </c>
      <c r="E62" s="234">
        <v>1.9708869256327164</v>
      </c>
      <c r="F62" s="234">
        <v>1.3757281640462453</v>
      </c>
      <c r="G62" s="235">
        <v>56113.970359999999</v>
      </c>
      <c r="H62" s="235">
        <v>57574.864736000003</v>
      </c>
      <c r="I62" s="234">
        <v>6.7131736983616141E-6</v>
      </c>
      <c r="J62" s="234">
        <v>0.41365872627847416</v>
      </c>
      <c r="K62" s="234">
        <v>0.1300059522724262</v>
      </c>
      <c r="L62" s="316">
        <v>8826450.0025249999</v>
      </c>
      <c r="M62" s="62">
        <v>1.9950559415362436E-5</v>
      </c>
      <c r="N62" s="62">
        <v>1.2031495051035368E-2</v>
      </c>
      <c r="O62" s="62">
        <v>8.3982832206259839E-3</v>
      </c>
      <c r="P62" s="62">
        <v>4.0981303938910157E-8</v>
      </c>
      <c r="Q62" s="62">
        <v>2.5252249904896525E-3</v>
      </c>
      <c r="R62" s="62">
        <v>7.9363557139062655E-4</v>
      </c>
    </row>
    <row r="63" spans="1:18" x14ac:dyDescent="0.45">
      <c r="A63" s="259">
        <v>107</v>
      </c>
      <c r="B63" s="233">
        <v>60</v>
      </c>
      <c r="C63" s="233" t="s">
        <v>390</v>
      </c>
      <c r="D63" s="236">
        <v>2.9495499493584032E-3</v>
      </c>
      <c r="E63" s="236">
        <v>1.9764360385201283</v>
      </c>
      <c r="F63" s="236">
        <v>2.2546214463739616</v>
      </c>
      <c r="G63" s="237">
        <v>259018.635492</v>
      </c>
      <c r="H63" s="237">
        <v>277091.95015799999</v>
      </c>
      <c r="I63" s="236">
        <v>6.1127473991613821E-4</v>
      </c>
      <c r="J63" s="236">
        <v>0.12082696093866689</v>
      </c>
      <c r="K63" s="236">
        <v>0.11748455850600946</v>
      </c>
      <c r="L63" s="316">
        <v>48189873.045584001</v>
      </c>
      <c r="M63" s="62">
        <v>9.8306754850200782E-5</v>
      </c>
      <c r="N63" s="62">
        <v>6.5873443898844447E-2</v>
      </c>
      <c r="O63" s="62">
        <v>7.5145198967355359E-2</v>
      </c>
      <c r="P63" s="62">
        <v>2.0373425449576661E-5</v>
      </c>
      <c r="Q63" s="62">
        <v>4.027091126521211E-3</v>
      </c>
      <c r="R63" s="62">
        <v>3.9156908308152702E-3</v>
      </c>
    </row>
    <row r="64" spans="1:18" x14ac:dyDescent="0.45">
      <c r="A64" s="321">
        <v>191</v>
      </c>
      <c r="B64" s="155">
        <v>61</v>
      </c>
      <c r="C64" s="155" t="s">
        <v>410</v>
      </c>
      <c r="D64" s="234">
        <v>1.5464992340786521E-3</v>
      </c>
      <c r="E64" s="234">
        <v>0.70012261576760038</v>
      </c>
      <c r="F64" s="234">
        <v>0.47073113401294558</v>
      </c>
      <c r="G64" s="235">
        <v>113.43393</v>
      </c>
      <c r="H64" s="235">
        <v>68.162385</v>
      </c>
      <c r="I64" s="234">
        <v>1.054524327521652E-5</v>
      </c>
      <c r="J64" s="234">
        <v>0</v>
      </c>
      <c r="K64" s="234">
        <v>0</v>
      </c>
      <c r="L64" s="316">
        <v>8977106</v>
      </c>
      <c r="M64" s="62">
        <v>9.6019156232029185E-6</v>
      </c>
      <c r="N64" s="62">
        <v>4.3469263575171748E-3</v>
      </c>
      <c r="O64" s="62">
        <v>2.9226788674743395E-3</v>
      </c>
      <c r="P64" s="62">
        <v>6.5473382671993869E-8</v>
      </c>
      <c r="Q64" s="62">
        <v>0</v>
      </c>
      <c r="R64" s="62">
        <v>0</v>
      </c>
    </row>
    <row r="65" spans="1:18" x14ac:dyDescent="0.45">
      <c r="A65" s="259">
        <v>123</v>
      </c>
      <c r="B65" s="233">
        <v>62</v>
      </c>
      <c r="C65" s="233" t="s">
        <v>397</v>
      </c>
      <c r="D65" s="236">
        <v>7.7948907265417097E-5</v>
      </c>
      <c r="E65" s="236">
        <v>1.5020586188406608</v>
      </c>
      <c r="F65" s="236">
        <v>1.5836741139135748</v>
      </c>
      <c r="G65" s="237">
        <v>2810.5335960000002</v>
      </c>
      <c r="H65" s="237">
        <v>3975.6567839999998</v>
      </c>
      <c r="I65" s="236">
        <v>2.3948372705584018E-5</v>
      </c>
      <c r="J65" s="236">
        <v>9.179852015048981E-2</v>
      </c>
      <c r="K65" s="236">
        <v>0.2074137324848995</v>
      </c>
      <c r="L65" s="316">
        <v>136138574.89236501</v>
      </c>
      <c r="M65" s="62">
        <v>7.3394421922964769E-6</v>
      </c>
      <c r="N65" s="62">
        <v>0.14142946693125433</v>
      </c>
      <c r="O65" s="62">
        <v>0.14911414435775969</v>
      </c>
      <c r="P65" s="62">
        <v>2.2549090582336615E-6</v>
      </c>
      <c r="Q65" s="62">
        <v>8.6434814241687242E-3</v>
      </c>
      <c r="R65" s="62">
        <v>1.9529473251984272E-2</v>
      </c>
    </row>
    <row r="66" spans="1:18" x14ac:dyDescent="0.45">
      <c r="A66" s="321">
        <v>108</v>
      </c>
      <c r="B66" s="155">
        <v>67</v>
      </c>
      <c r="C66" s="155" t="s">
        <v>391</v>
      </c>
      <c r="D66" s="234">
        <v>7.5385747672793439E-5</v>
      </c>
      <c r="E66" s="234">
        <v>0.33671646317343951</v>
      </c>
      <c r="F66" s="234">
        <v>0.78274900450937479</v>
      </c>
      <c r="G66" s="235">
        <v>0</v>
      </c>
      <c r="H66" s="235">
        <v>56.368276999999999</v>
      </c>
      <c r="I66" s="234">
        <v>8.0386732631504941E-5</v>
      </c>
      <c r="J66" s="234">
        <v>5.0440253783019036E-2</v>
      </c>
      <c r="K66" s="234">
        <v>3.2854707464103058E-2</v>
      </c>
      <c r="L66" s="316">
        <v>283905.49061199999</v>
      </c>
      <c r="M66" s="62">
        <v>1.4802492882769898E-8</v>
      </c>
      <c r="N66" s="62">
        <v>6.6116516762161046E-5</v>
      </c>
      <c r="O66" s="62">
        <v>1.5369797244084156E-4</v>
      </c>
      <c r="P66" s="62">
        <v>1.57844695367586E-8</v>
      </c>
      <c r="Q66" s="62">
        <v>9.9042792660091642E-6</v>
      </c>
      <c r="R66" s="62">
        <v>6.4512402996088955E-6</v>
      </c>
    </row>
    <row r="67" spans="1:18" x14ac:dyDescent="0.45">
      <c r="A67" s="259">
        <v>219</v>
      </c>
      <c r="B67" s="233">
        <v>63</v>
      </c>
      <c r="C67" s="233" t="s">
        <v>425</v>
      </c>
      <c r="D67" s="236">
        <v>4.527970767997961E-5</v>
      </c>
      <c r="E67" s="236">
        <v>1.7031999392914505</v>
      </c>
      <c r="F67" s="236">
        <v>1.5629151521438402</v>
      </c>
      <c r="G67" s="237">
        <v>0</v>
      </c>
      <c r="H67" s="237">
        <v>0</v>
      </c>
      <c r="I67" s="236">
        <v>0</v>
      </c>
      <c r="J67" s="236">
        <v>3.1295446072619679E-2</v>
      </c>
      <c r="K67" s="236">
        <v>0.19658430256966578</v>
      </c>
      <c r="L67" s="316">
        <v>1410780.0393950001</v>
      </c>
      <c r="M67" s="62">
        <v>4.4180918821540495E-8</v>
      </c>
      <c r="N67" s="62">
        <v>1.6618689057473651E-3</v>
      </c>
      <c r="O67" s="62">
        <v>1.5249883667502889E-3</v>
      </c>
      <c r="P67" s="62">
        <v>0</v>
      </c>
      <c r="Q67" s="62">
        <v>3.0536009026172469E-5</v>
      </c>
      <c r="R67" s="62">
        <v>1.9181385124665339E-4</v>
      </c>
    </row>
    <row r="68" spans="1:18" x14ac:dyDescent="0.45">
      <c r="A68" s="321">
        <v>132</v>
      </c>
      <c r="B68" s="155">
        <v>64</v>
      </c>
      <c r="C68" s="155" t="s">
        <v>399</v>
      </c>
      <c r="D68" s="234">
        <v>1.2049492437998974E-6</v>
      </c>
      <c r="E68" s="234">
        <v>2.6376361222487255</v>
      </c>
      <c r="F68" s="234">
        <v>2.0830329161988423</v>
      </c>
      <c r="G68" s="235">
        <v>0</v>
      </c>
      <c r="H68" s="235">
        <v>0</v>
      </c>
      <c r="I68" s="234">
        <v>0</v>
      </c>
      <c r="J68" s="234">
        <v>0.13210196906506205</v>
      </c>
      <c r="K68" s="234">
        <v>0.13257504649101098</v>
      </c>
      <c r="L68" s="316">
        <v>28611569.915778998</v>
      </c>
      <c r="M68" s="62">
        <v>2.3844173012957712E-8</v>
      </c>
      <c r="N68" s="62">
        <v>5.2194938805712743E-2</v>
      </c>
      <c r="O68" s="62">
        <v>4.1220157198405036E-2</v>
      </c>
      <c r="P68" s="62">
        <v>0</v>
      </c>
      <c r="Q68" s="62">
        <v>2.6141036412508146E-3</v>
      </c>
      <c r="R68" s="62">
        <v>2.6234651475971552E-3</v>
      </c>
    </row>
    <row r="69" spans="1:18" x14ac:dyDescent="0.45">
      <c r="A69" s="259">
        <v>105</v>
      </c>
      <c r="B69" s="233">
        <v>65</v>
      </c>
      <c r="C69" s="233" t="s">
        <v>387</v>
      </c>
      <c r="D69" s="236">
        <v>0</v>
      </c>
      <c r="E69" s="236">
        <v>1.1242847482295715</v>
      </c>
      <c r="F69" s="236">
        <v>0.95748941720711089</v>
      </c>
      <c r="G69" s="237">
        <v>0</v>
      </c>
      <c r="H69" s="237">
        <v>0</v>
      </c>
      <c r="I69" s="236">
        <v>0</v>
      </c>
      <c r="J69" s="236">
        <v>7.3288581543526771E-2</v>
      </c>
      <c r="K69" s="236">
        <v>7.0620194739392586E-2</v>
      </c>
      <c r="L69" s="316">
        <v>49981046.136862002</v>
      </c>
      <c r="M69" s="62">
        <v>0</v>
      </c>
      <c r="N69" s="62">
        <v>3.886453571517462E-2</v>
      </c>
      <c r="O69" s="62">
        <v>3.3098716059740567E-2</v>
      </c>
      <c r="P69" s="62">
        <v>0</v>
      </c>
      <c r="Q69" s="62">
        <v>2.5334566704726608E-3</v>
      </c>
      <c r="R69" s="62">
        <v>2.4412152570633971E-3</v>
      </c>
    </row>
    <row r="70" spans="1:18" x14ac:dyDescent="0.45">
      <c r="A70" s="321">
        <v>150</v>
      </c>
      <c r="B70" s="155">
        <v>66</v>
      </c>
      <c r="C70" s="155" t="s">
        <v>403</v>
      </c>
      <c r="D70" s="234">
        <v>0</v>
      </c>
      <c r="E70" s="234">
        <v>0</v>
      </c>
      <c r="F70" s="234">
        <v>0</v>
      </c>
      <c r="G70" s="235">
        <v>525.78098799999998</v>
      </c>
      <c r="H70" s="235">
        <v>525.78098799999998</v>
      </c>
      <c r="I70" s="234">
        <v>0</v>
      </c>
      <c r="J70" s="234">
        <v>0</v>
      </c>
      <c r="K70" s="234">
        <v>0</v>
      </c>
      <c r="L70" s="316">
        <v>6122</v>
      </c>
      <c r="M70" s="62">
        <v>0</v>
      </c>
      <c r="N70" s="62">
        <v>0</v>
      </c>
      <c r="O70" s="62">
        <v>0</v>
      </c>
      <c r="P70" s="62">
        <v>0</v>
      </c>
      <c r="Q70" s="62">
        <v>0</v>
      </c>
      <c r="R70" s="62">
        <v>0</v>
      </c>
    </row>
    <row r="71" spans="1:18" x14ac:dyDescent="0.45">
      <c r="A71" s="259">
        <v>110</v>
      </c>
      <c r="B71" s="233">
        <v>68</v>
      </c>
      <c r="C71" s="233" t="s">
        <v>389</v>
      </c>
      <c r="D71" s="236">
        <v>0</v>
      </c>
      <c r="E71" s="236">
        <v>1.5075272736221972</v>
      </c>
      <c r="F71" s="236">
        <v>1.485875375162458</v>
      </c>
      <c r="G71" s="237">
        <v>0</v>
      </c>
      <c r="H71" s="237">
        <v>0</v>
      </c>
      <c r="I71" s="236">
        <v>0</v>
      </c>
      <c r="J71" s="236">
        <v>7.6669727686928266E-3</v>
      </c>
      <c r="K71" s="236">
        <v>7.7260445731642702E-2</v>
      </c>
      <c r="L71" s="316">
        <v>1100025.339931</v>
      </c>
      <c r="M71" s="62">
        <v>0</v>
      </c>
      <c r="N71" s="62">
        <v>1.1469373356124937E-3</v>
      </c>
      <c r="O71" s="62">
        <v>1.13046441922492E-3</v>
      </c>
      <c r="P71" s="62">
        <v>0</v>
      </c>
      <c r="Q71" s="62">
        <v>5.8330867198239834E-6</v>
      </c>
      <c r="R71" s="62">
        <v>5.8780289634674496E-5</v>
      </c>
    </row>
    <row r="72" spans="1:18" x14ac:dyDescent="0.45">
      <c r="A72" s="321">
        <v>154</v>
      </c>
      <c r="B72" s="155">
        <v>69</v>
      </c>
      <c r="C72" s="155" t="s">
        <v>404</v>
      </c>
      <c r="D72" s="234">
        <v>0</v>
      </c>
      <c r="E72" s="234">
        <v>3.4054504650306563</v>
      </c>
      <c r="F72" s="234">
        <v>2.6852378693349621</v>
      </c>
      <c r="G72" s="235">
        <v>0</v>
      </c>
      <c r="H72" s="235">
        <v>0</v>
      </c>
      <c r="I72" s="234">
        <v>0</v>
      </c>
      <c r="J72" s="234">
        <v>0.29371327866452734</v>
      </c>
      <c r="K72" s="234">
        <v>0.15948174660807518</v>
      </c>
      <c r="L72" s="316">
        <v>3953799.8987179999</v>
      </c>
      <c r="M72" s="62">
        <v>0</v>
      </c>
      <c r="N72" s="62">
        <v>9.3123882933492958E-3</v>
      </c>
      <c r="O72" s="62">
        <v>7.3429280372833148E-3</v>
      </c>
      <c r="P72" s="62">
        <v>0</v>
      </c>
      <c r="Q72" s="62">
        <v>8.0317482985680765E-4</v>
      </c>
      <c r="R72" s="62">
        <v>4.361114529095253E-4</v>
      </c>
    </row>
    <row r="73" spans="1:18" x14ac:dyDescent="0.45">
      <c r="A73" s="259">
        <v>231</v>
      </c>
      <c r="B73" s="233">
        <v>70</v>
      </c>
      <c r="C73" s="233" t="s">
        <v>431</v>
      </c>
      <c r="D73" s="236">
        <v>0</v>
      </c>
      <c r="E73" s="236">
        <v>1.3606975720228065</v>
      </c>
      <c r="F73" s="236">
        <v>0</v>
      </c>
      <c r="G73" s="237">
        <v>0</v>
      </c>
      <c r="H73" s="237">
        <v>0</v>
      </c>
      <c r="I73" s="236">
        <v>0</v>
      </c>
      <c r="J73" s="236">
        <v>0</v>
      </c>
      <c r="K73" s="236">
        <v>0</v>
      </c>
      <c r="L73" s="316">
        <v>4782771.4177249996</v>
      </c>
      <c r="M73" s="62">
        <v>0</v>
      </c>
      <c r="N73" s="62">
        <v>4.5010419209109108E-3</v>
      </c>
      <c r="O73" s="62">
        <v>0</v>
      </c>
      <c r="P73" s="62">
        <v>0</v>
      </c>
      <c r="Q73" s="62">
        <v>0</v>
      </c>
      <c r="R73" s="62">
        <v>0</v>
      </c>
    </row>
    <row r="74" spans="1:18" x14ac:dyDescent="0.45">
      <c r="A74" s="321">
        <v>223</v>
      </c>
      <c r="B74" s="155">
        <v>71</v>
      </c>
      <c r="C74" s="155" t="s">
        <v>426</v>
      </c>
      <c r="D74" s="234">
        <v>0</v>
      </c>
      <c r="E74" s="234">
        <v>2.1135895723784883</v>
      </c>
      <c r="F74" s="234">
        <v>2.0194926689480566</v>
      </c>
      <c r="G74" s="235">
        <v>0</v>
      </c>
      <c r="H74" s="235">
        <v>0</v>
      </c>
      <c r="I74" s="234">
        <v>0</v>
      </c>
      <c r="J74" s="234">
        <v>0.37937932952314546</v>
      </c>
      <c r="K74" s="234">
        <v>0.50509892791771982</v>
      </c>
      <c r="L74" s="316">
        <v>239773.671015</v>
      </c>
      <c r="M74" s="62">
        <v>0</v>
      </c>
      <c r="N74" s="62">
        <v>3.5050480251090822E-4</v>
      </c>
      <c r="O74" s="62">
        <v>3.349003460048816E-4</v>
      </c>
      <c r="P74" s="62">
        <v>0</v>
      </c>
      <c r="Q74" s="62">
        <v>6.2913953924172128E-5</v>
      </c>
      <c r="R74" s="62">
        <v>8.3762525275445822E-5</v>
      </c>
    </row>
    <row r="75" spans="1:18" x14ac:dyDescent="0.45">
      <c r="A75" s="261"/>
      <c r="B75" s="352" t="s">
        <v>27</v>
      </c>
      <c r="C75" s="352"/>
      <c r="D75" s="152">
        <v>8.1156330164256316E-2</v>
      </c>
      <c r="E75" s="152">
        <v>1.5788211084964481</v>
      </c>
      <c r="F75" s="152">
        <v>1.3133335623905313</v>
      </c>
      <c r="G75" s="238">
        <v>71845919.308006987</v>
      </c>
      <c r="H75" s="238">
        <v>68211826.030070007</v>
      </c>
      <c r="I75" s="152">
        <v>6.1976833520697499E-3</v>
      </c>
      <c r="J75" s="152">
        <v>0.1059654369170456</v>
      </c>
      <c r="K75" s="152">
        <v>0.1135129620504578</v>
      </c>
      <c r="L75" s="316">
        <v>1445866439.3690934</v>
      </c>
      <c r="M75" s="316">
        <v>8.1156330164256316E-2</v>
      </c>
      <c r="N75" s="316">
        <v>1.5788211084964481</v>
      </c>
      <c r="O75" s="316">
        <v>1.3133335623905313</v>
      </c>
      <c r="P75" s="316">
        <v>6.1976833520697499E-3</v>
      </c>
      <c r="Q75" s="316">
        <v>0.1059654369170456</v>
      </c>
      <c r="R75" s="316">
        <v>0.1135129620504578</v>
      </c>
    </row>
    <row r="76" spans="1:18" x14ac:dyDescent="0.45">
      <c r="A76" s="321">
        <v>153</v>
      </c>
      <c r="B76" s="155">
        <v>72</v>
      </c>
      <c r="C76" s="155" t="s">
        <v>457</v>
      </c>
      <c r="D76" s="234">
        <v>2.2474405679818932</v>
      </c>
      <c r="E76" s="234">
        <v>0.29746897786382975</v>
      </c>
      <c r="F76" s="234">
        <v>0.35907722153718696</v>
      </c>
      <c r="G76" s="235">
        <v>64281.083279999999</v>
      </c>
      <c r="H76" s="235">
        <v>61239.11982</v>
      </c>
      <c r="I76" s="234">
        <v>0.29129234446611862</v>
      </c>
      <c r="J76" s="234">
        <v>0</v>
      </c>
      <c r="K76" s="234">
        <v>0</v>
      </c>
      <c r="L76" s="316">
        <v>114910.534648</v>
      </c>
      <c r="M76" s="62">
        <v>3.4829962579256545E-2</v>
      </c>
      <c r="N76" s="62">
        <v>4.6100588888054453E-3</v>
      </c>
      <c r="O76" s="62">
        <v>5.5648395634479786E-3</v>
      </c>
      <c r="P76" s="62">
        <v>4.5143358191176691E-3</v>
      </c>
      <c r="Q76" s="62">
        <v>0</v>
      </c>
      <c r="R76" s="62">
        <v>0</v>
      </c>
    </row>
    <row r="77" spans="1:18" x14ac:dyDescent="0.45">
      <c r="A77" s="259">
        <v>101</v>
      </c>
      <c r="B77" s="233">
        <v>73</v>
      </c>
      <c r="C77" s="233" t="s">
        <v>449</v>
      </c>
      <c r="D77" s="236">
        <v>1.9911169290447395</v>
      </c>
      <c r="E77" s="236">
        <v>0.75019114478348514</v>
      </c>
      <c r="F77" s="236">
        <v>0.51172354672041886</v>
      </c>
      <c r="G77" s="237">
        <v>104584.719113</v>
      </c>
      <c r="H77" s="237">
        <v>67864.258241000003</v>
      </c>
      <c r="I77" s="236">
        <v>0.32218633931674479</v>
      </c>
      <c r="J77" s="236">
        <v>0.22872219442296321</v>
      </c>
      <c r="K77" s="236">
        <v>0.23386253013692399</v>
      </c>
      <c r="L77" s="316">
        <v>111345.571671</v>
      </c>
      <c r="M77" s="62">
        <v>2.9900239075334806E-2</v>
      </c>
      <c r="N77" s="62">
        <v>1.1265483334515561E-2</v>
      </c>
      <c r="O77" s="62">
        <v>7.6844589909440654E-3</v>
      </c>
      <c r="P77" s="62">
        <v>4.8382133825758617E-3</v>
      </c>
      <c r="Q77" s="62">
        <v>3.4346793979411461E-3</v>
      </c>
      <c r="R77" s="62">
        <v>3.5118708800348907E-3</v>
      </c>
    </row>
    <row r="78" spans="1:18" x14ac:dyDescent="0.45">
      <c r="A78" s="321">
        <v>140</v>
      </c>
      <c r="B78" s="155">
        <v>74</v>
      </c>
      <c r="C78" s="155" t="s">
        <v>461</v>
      </c>
      <c r="D78" s="234">
        <v>1.6777178983943057</v>
      </c>
      <c r="E78" s="234">
        <v>0.93792234364221516</v>
      </c>
      <c r="F78" s="234">
        <v>3.5147182845498302E-2</v>
      </c>
      <c r="G78" s="235">
        <v>56535.105262999998</v>
      </c>
      <c r="H78" s="235">
        <v>68908.237066999995</v>
      </c>
      <c r="I78" s="234">
        <v>0.58243094551112606</v>
      </c>
      <c r="J78" s="234">
        <v>0</v>
      </c>
      <c r="K78" s="234">
        <v>0</v>
      </c>
      <c r="L78" s="316">
        <v>114895.502901</v>
      </c>
      <c r="M78" s="62">
        <v>2.5997220320984487E-2</v>
      </c>
      <c r="N78" s="62">
        <v>1.4533655410708437E-2</v>
      </c>
      <c r="O78" s="62">
        <v>5.4462615972020612E-4</v>
      </c>
      <c r="P78" s="62">
        <v>9.0251082298779903E-3</v>
      </c>
      <c r="Q78" s="62">
        <v>0</v>
      </c>
      <c r="R78" s="62">
        <v>0</v>
      </c>
    </row>
    <row r="79" spans="1:18" x14ac:dyDescent="0.45">
      <c r="A79" s="259">
        <v>204</v>
      </c>
      <c r="B79" s="233">
        <v>75</v>
      </c>
      <c r="C79" s="233" t="s">
        <v>463</v>
      </c>
      <c r="D79" s="236">
        <v>1.598714005574136</v>
      </c>
      <c r="E79" s="236">
        <v>3.5560681197862607</v>
      </c>
      <c r="F79" s="236">
        <v>0</v>
      </c>
      <c r="G79" s="237">
        <v>95082.490701000002</v>
      </c>
      <c r="H79" s="237">
        <v>227088.96241800001</v>
      </c>
      <c r="I79" s="236">
        <v>0.29995904326363015</v>
      </c>
      <c r="J79" s="236">
        <v>0.61014982526153105</v>
      </c>
      <c r="K79" s="236">
        <v>0</v>
      </c>
      <c r="L79" s="316">
        <v>447719.104544</v>
      </c>
      <c r="M79" s="62">
        <v>9.6534233537107106E-2</v>
      </c>
      <c r="N79" s="62">
        <v>0.2147240276574843</v>
      </c>
      <c r="O79" s="62">
        <v>0</v>
      </c>
      <c r="P79" s="62">
        <v>1.8112255370890801E-2</v>
      </c>
      <c r="Q79" s="62">
        <v>3.6842327970517293E-2</v>
      </c>
      <c r="R79" s="62">
        <v>0</v>
      </c>
    </row>
    <row r="80" spans="1:18" x14ac:dyDescent="0.45">
      <c r="A80" s="321">
        <v>143</v>
      </c>
      <c r="B80" s="155">
        <v>76</v>
      </c>
      <c r="C80" s="155" t="s">
        <v>454</v>
      </c>
      <c r="D80" s="234">
        <v>1.5280897900503358</v>
      </c>
      <c r="E80" s="234">
        <v>0</v>
      </c>
      <c r="F80" s="234">
        <v>0.48936720195300204</v>
      </c>
      <c r="G80" s="235">
        <v>67249.295543</v>
      </c>
      <c r="H80" s="235">
        <v>64957.669741999998</v>
      </c>
      <c r="I80" s="234">
        <v>0.48357168442748344</v>
      </c>
      <c r="J80" s="234">
        <v>0</v>
      </c>
      <c r="K80" s="234">
        <v>0</v>
      </c>
      <c r="L80" s="316">
        <v>103060.93243</v>
      </c>
      <c r="M80" s="62">
        <v>2.1239676021382946E-2</v>
      </c>
      <c r="N80" s="62">
        <v>0</v>
      </c>
      <c r="O80" s="62">
        <v>6.8019568566255921E-3</v>
      </c>
      <c r="P80" s="62">
        <v>6.7214020911793761E-3</v>
      </c>
      <c r="Q80" s="62">
        <v>0</v>
      </c>
      <c r="R80" s="62">
        <v>0</v>
      </c>
    </row>
    <row r="81" spans="1:18" x14ac:dyDescent="0.45">
      <c r="A81" s="259">
        <v>179</v>
      </c>
      <c r="B81" s="233">
        <v>77</v>
      </c>
      <c r="C81" s="233" t="s">
        <v>459</v>
      </c>
      <c r="D81" s="236">
        <v>1.055027093427835</v>
      </c>
      <c r="E81" s="236">
        <v>1.2999331806032837</v>
      </c>
      <c r="F81" s="236">
        <v>0</v>
      </c>
      <c r="G81" s="237">
        <v>98735.140494000007</v>
      </c>
      <c r="H81" s="237">
        <v>98359.086490000002</v>
      </c>
      <c r="I81" s="236">
        <v>0.10003476667137506</v>
      </c>
      <c r="J81" s="236">
        <v>4.8707545285840226E-3</v>
      </c>
      <c r="K81" s="236">
        <v>0</v>
      </c>
      <c r="L81" s="316">
        <v>201087.499324</v>
      </c>
      <c r="M81" s="62">
        <v>2.8612356829942395E-2</v>
      </c>
      <c r="N81" s="62">
        <v>3.5254215034096877E-2</v>
      </c>
      <c r="O81" s="62">
        <v>0</v>
      </c>
      <c r="P81" s="62">
        <v>2.7129449634339577E-3</v>
      </c>
      <c r="Q81" s="62">
        <v>1.3209496464219148E-4</v>
      </c>
      <c r="R81" s="62">
        <v>0</v>
      </c>
    </row>
    <row r="82" spans="1:18" x14ac:dyDescent="0.45">
      <c r="A82" s="321">
        <v>166</v>
      </c>
      <c r="B82" s="155">
        <v>78</v>
      </c>
      <c r="C82" s="155" t="s">
        <v>458</v>
      </c>
      <c r="D82" s="234">
        <v>0.91158800318556776</v>
      </c>
      <c r="E82" s="234">
        <v>1.983770370867145</v>
      </c>
      <c r="F82" s="234">
        <v>1.0555797733217087</v>
      </c>
      <c r="G82" s="235">
        <v>52137.725521</v>
      </c>
      <c r="H82" s="235">
        <v>51767.233648000001</v>
      </c>
      <c r="I82" s="234">
        <v>0.14306126383995441</v>
      </c>
      <c r="J82" s="234">
        <v>0.35820375957298678</v>
      </c>
      <c r="K82" s="234">
        <v>0.50624485748644488</v>
      </c>
      <c r="L82" s="316">
        <v>88804.893150000004</v>
      </c>
      <c r="M82" s="62">
        <v>1.0917933475407154E-2</v>
      </c>
      <c r="N82" s="62">
        <v>2.3759278165053157E-2</v>
      </c>
      <c r="O82" s="62">
        <v>1.2642498258904511E-2</v>
      </c>
      <c r="P82" s="62">
        <v>1.7134202688649663E-3</v>
      </c>
      <c r="Q82" s="62">
        <v>4.2901451137927005E-3</v>
      </c>
      <c r="R82" s="62">
        <v>6.063208002945652E-3</v>
      </c>
    </row>
    <row r="83" spans="1:18" x14ac:dyDescent="0.45">
      <c r="A83" s="259">
        <v>145</v>
      </c>
      <c r="B83" s="233">
        <v>79</v>
      </c>
      <c r="C83" s="233" t="s">
        <v>455</v>
      </c>
      <c r="D83" s="236">
        <v>0.74456600136950557</v>
      </c>
      <c r="E83" s="236">
        <v>0.79741613064878181</v>
      </c>
      <c r="F83" s="236">
        <v>0.54571540367810101</v>
      </c>
      <c r="G83" s="237">
        <v>105441.52774600001</v>
      </c>
      <c r="H83" s="237">
        <v>79219.922099999996</v>
      </c>
      <c r="I83" s="236">
        <v>9.6513430899545546E-2</v>
      </c>
      <c r="J83" s="236">
        <v>0.18837445877487591</v>
      </c>
      <c r="K83" s="236">
        <v>7.6183027384585503E-2</v>
      </c>
      <c r="L83" s="316">
        <v>199415.91897100001</v>
      </c>
      <c r="M83" s="62">
        <v>2.0024790088585653E-2</v>
      </c>
      <c r="N83" s="62">
        <v>2.1446172132656333E-2</v>
      </c>
      <c r="O83" s="62">
        <v>1.4676786727653176E-2</v>
      </c>
      <c r="P83" s="62">
        <v>2.5956882142587853E-3</v>
      </c>
      <c r="Q83" s="62">
        <v>5.0662520019441682E-3</v>
      </c>
      <c r="R83" s="62">
        <v>2.0489105450467826E-3</v>
      </c>
    </row>
    <row r="84" spans="1:18" x14ac:dyDescent="0.45">
      <c r="A84" s="321">
        <v>128</v>
      </c>
      <c r="B84" s="155">
        <v>80</v>
      </c>
      <c r="C84" s="155" t="s">
        <v>452</v>
      </c>
      <c r="D84" s="234">
        <v>0.7367990696405825</v>
      </c>
      <c r="E84" s="234">
        <v>1.1261437904937928</v>
      </c>
      <c r="F84" s="234">
        <v>0.17191674914452174</v>
      </c>
      <c r="G84" s="235">
        <v>60464.798983000001</v>
      </c>
      <c r="H84" s="235">
        <v>51569.387669999996</v>
      </c>
      <c r="I84" s="234">
        <v>6.8180337469392893E-2</v>
      </c>
      <c r="J84" s="234">
        <v>0</v>
      </c>
      <c r="K84" s="234">
        <v>0</v>
      </c>
      <c r="L84" s="316">
        <v>96089.437076000002</v>
      </c>
      <c r="M84" s="62">
        <v>9.5483793431889157E-3</v>
      </c>
      <c r="N84" s="62">
        <v>1.4594003371715356E-2</v>
      </c>
      <c r="O84" s="62">
        <v>2.227915864606743E-3</v>
      </c>
      <c r="P84" s="62">
        <v>8.8356751891933039E-4</v>
      </c>
      <c r="Q84" s="62">
        <v>0</v>
      </c>
      <c r="R84" s="62">
        <v>0</v>
      </c>
    </row>
    <row r="85" spans="1:18" x14ac:dyDescent="0.45">
      <c r="A85" s="259">
        <v>135</v>
      </c>
      <c r="B85" s="233">
        <v>81</v>
      </c>
      <c r="C85" s="233" t="s">
        <v>453</v>
      </c>
      <c r="D85" s="236">
        <v>0.71060436782962233</v>
      </c>
      <c r="E85" s="236">
        <v>0.99240213898782526</v>
      </c>
      <c r="F85" s="236">
        <v>0.52654530226582741</v>
      </c>
      <c r="G85" s="237">
        <v>61457.945308000002</v>
      </c>
      <c r="H85" s="237">
        <v>52436.298456999997</v>
      </c>
      <c r="I85" s="236">
        <v>8.1700645795219323E-2</v>
      </c>
      <c r="J85" s="236">
        <v>4.2885203661105306E-2</v>
      </c>
      <c r="K85" s="236">
        <v>0.16237016038605476</v>
      </c>
      <c r="L85" s="316">
        <v>111793.214464</v>
      </c>
      <c r="M85" s="62">
        <v>1.0713916642620792E-2</v>
      </c>
      <c r="N85" s="62">
        <v>1.4962635011024069E-2</v>
      </c>
      <c r="O85" s="62">
        <v>7.9388232502283773E-3</v>
      </c>
      <c r="P85" s="62">
        <v>1.2318161108012507E-3</v>
      </c>
      <c r="Q85" s="62">
        <v>6.4658833807937203E-4</v>
      </c>
      <c r="R85" s="62">
        <v>2.4480856611371945E-3</v>
      </c>
    </row>
    <row r="86" spans="1:18" x14ac:dyDescent="0.45">
      <c r="A86" s="321">
        <v>151</v>
      </c>
      <c r="B86" s="155">
        <v>82</v>
      </c>
      <c r="C86" s="155" t="s">
        <v>456</v>
      </c>
      <c r="D86" s="234">
        <v>0.64753184458660562</v>
      </c>
      <c r="E86" s="234">
        <v>0</v>
      </c>
      <c r="F86" s="234">
        <v>3.2255923266166338E-2</v>
      </c>
      <c r="G86" s="235">
        <v>127985.867132</v>
      </c>
      <c r="H86" s="235">
        <v>127395.220933</v>
      </c>
      <c r="I86" s="234">
        <v>1.6223000897218801E-2</v>
      </c>
      <c r="J86" s="234">
        <v>0</v>
      </c>
      <c r="K86" s="234">
        <v>0</v>
      </c>
      <c r="L86" s="316">
        <v>276484.74527999997</v>
      </c>
      <c r="M86" s="62">
        <v>2.4145558338528855E-2</v>
      </c>
      <c r="N86" s="62">
        <v>0</v>
      </c>
      <c r="O86" s="62">
        <v>1.2027783397796463E-3</v>
      </c>
      <c r="P86" s="62">
        <v>6.0493305134649931E-4</v>
      </c>
      <c r="Q86" s="62">
        <v>0</v>
      </c>
      <c r="R86" s="62">
        <v>0</v>
      </c>
    </row>
    <row r="87" spans="1:18" x14ac:dyDescent="0.45">
      <c r="A87" s="259">
        <v>65</v>
      </c>
      <c r="B87" s="233">
        <v>83</v>
      </c>
      <c r="C87" s="233" t="s">
        <v>36</v>
      </c>
      <c r="D87" s="236">
        <v>0.64484636782966687</v>
      </c>
      <c r="E87" s="236">
        <v>8.4806055949230193E-3</v>
      </c>
      <c r="F87" s="236">
        <v>0.18944762230000853</v>
      </c>
      <c r="G87" s="237">
        <v>66040.016656000007</v>
      </c>
      <c r="H87" s="237">
        <v>59315.721107999998</v>
      </c>
      <c r="I87" s="236">
        <v>1.1930505282468393E-2</v>
      </c>
      <c r="J87" s="236">
        <v>0</v>
      </c>
      <c r="K87" s="236">
        <v>4.5972946689063746E-4</v>
      </c>
      <c r="L87" s="316">
        <v>111494.221087</v>
      </c>
      <c r="M87" s="62">
        <v>9.6964678629160878E-3</v>
      </c>
      <c r="N87" s="62">
        <v>1.2752172255540813E-4</v>
      </c>
      <c r="O87" s="62">
        <v>2.8486983458099057E-3</v>
      </c>
      <c r="P87" s="62">
        <v>1.7939739887061398E-4</v>
      </c>
      <c r="Q87" s="62">
        <v>0</v>
      </c>
      <c r="R87" s="62">
        <v>6.9128899901287895E-6</v>
      </c>
    </row>
    <row r="88" spans="1:18" x14ac:dyDescent="0.45">
      <c r="A88" s="321">
        <v>165</v>
      </c>
      <c r="B88" s="155">
        <v>84</v>
      </c>
      <c r="C88" s="155" t="s">
        <v>462</v>
      </c>
      <c r="D88" s="234">
        <v>0.64178752135951667</v>
      </c>
      <c r="E88" s="234">
        <v>2.8711178247734139</v>
      </c>
      <c r="F88" s="234">
        <v>2.007643504531722</v>
      </c>
      <c r="G88" s="235">
        <v>80483.176233000006</v>
      </c>
      <c r="H88" s="235">
        <v>74608.543344999998</v>
      </c>
      <c r="I88" s="234">
        <v>3.029412257858876E-2</v>
      </c>
      <c r="J88" s="234">
        <v>2.8446869473424456E-2</v>
      </c>
      <c r="K88" s="234">
        <v>9.0104602223654087E-2</v>
      </c>
      <c r="L88" s="316">
        <v>141983.43003399999</v>
      </c>
      <c r="M88" s="62">
        <v>1.2289490518849215E-2</v>
      </c>
      <c r="N88" s="62">
        <v>5.4978593555866498E-2</v>
      </c>
      <c r="O88" s="62">
        <v>3.8444056627817372E-2</v>
      </c>
      <c r="P88" s="62">
        <v>5.800974930421992E-4</v>
      </c>
      <c r="Q88" s="62">
        <v>5.4472472749864109E-4</v>
      </c>
      <c r="R88" s="62">
        <v>1.7253991669806356E-3</v>
      </c>
    </row>
    <row r="89" spans="1:18" x14ac:dyDescent="0.45">
      <c r="A89" s="259">
        <v>32</v>
      </c>
      <c r="B89" s="233">
        <v>85</v>
      </c>
      <c r="C89" s="233" t="s">
        <v>447</v>
      </c>
      <c r="D89" s="236">
        <v>0.62326656192860486</v>
      </c>
      <c r="E89" s="236">
        <v>0.97690109151528282</v>
      </c>
      <c r="F89" s="236">
        <v>0.61182468705520232</v>
      </c>
      <c r="G89" s="237">
        <v>80763.723230999996</v>
      </c>
      <c r="H89" s="237">
        <v>72900</v>
      </c>
      <c r="I89" s="236">
        <v>0.210749278614483</v>
      </c>
      <c r="J89" s="236">
        <v>0.11478875638868938</v>
      </c>
      <c r="K89" s="236">
        <v>0.58433740270721857</v>
      </c>
      <c r="L89" s="316">
        <v>99931.49523</v>
      </c>
      <c r="M89" s="62">
        <v>8.4000362446187259E-3</v>
      </c>
      <c r="N89" s="62">
        <v>1.3166123577596913E-2</v>
      </c>
      <c r="O89" s="62">
        <v>8.2458290891031655E-3</v>
      </c>
      <c r="P89" s="62">
        <v>2.8403602680223609E-3</v>
      </c>
      <c r="Q89" s="62">
        <v>1.5470583102614008E-3</v>
      </c>
      <c r="R89" s="62">
        <v>7.8753709273902423E-3</v>
      </c>
    </row>
    <row r="90" spans="1:18" x14ac:dyDescent="0.45">
      <c r="A90" s="321">
        <v>10</v>
      </c>
      <c r="B90" s="155">
        <v>86</v>
      </c>
      <c r="C90" s="155" t="s">
        <v>446</v>
      </c>
      <c r="D90" s="234">
        <v>0.57682883137864416</v>
      </c>
      <c r="E90" s="234">
        <v>0.14126664171648617</v>
      </c>
      <c r="F90" s="234">
        <v>0.32827617796003966</v>
      </c>
      <c r="G90" s="235">
        <v>225824.216728</v>
      </c>
      <c r="H90" s="235">
        <v>226666.754117</v>
      </c>
      <c r="I90" s="234">
        <v>0.1046400442103584</v>
      </c>
      <c r="J90" s="234">
        <v>9.3680975582179152E-2</v>
      </c>
      <c r="K90" s="234">
        <v>5.3562520676526627E-3</v>
      </c>
      <c r="L90" s="316">
        <v>274622.49469199998</v>
      </c>
      <c r="M90" s="62">
        <v>1.6632005340967211E-2</v>
      </c>
      <c r="N90" s="62">
        <v>4.0732144645294274E-3</v>
      </c>
      <c r="O90" s="62">
        <v>9.4653575690631184E-3</v>
      </c>
      <c r="P90" s="62">
        <v>3.0171407521814792E-3</v>
      </c>
      <c r="Q90" s="62">
        <v>2.7011522335072865E-3</v>
      </c>
      <c r="R90" s="62">
        <v>1.5443959828403256E-4</v>
      </c>
    </row>
    <row r="91" spans="1:18" x14ac:dyDescent="0.45">
      <c r="A91" s="259">
        <v>180</v>
      </c>
      <c r="B91" s="233">
        <v>87</v>
      </c>
      <c r="C91" s="233" t="s">
        <v>460</v>
      </c>
      <c r="D91" s="236">
        <v>0.54079573928121427</v>
      </c>
      <c r="E91" s="236">
        <v>0.52854682280046705</v>
      </c>
      <c r="F91" s="236">
        <v>0.25670754967806075</v>
      </c>
      <c r="G91" s="237">
        <v>36410.980852000001</v>
      </c>
      <c r="H91" s="237">
        <v>34353.861241999999</v>
      </c>
      <c r="I91" s="236">
        <v>0.14659171739594559</v>
      </c>
      <c r="J91" s="236">
        <v>0</v>
      </c>
      <c r="K91" s="236">
        <v>0.15737784916939468</v>
      </c>
      <c r="L91" s="316">
        <v>94283.141673999999</v>
      </c>
      <c r="M91" s="62">
        <v>6.8765760991524438E-3</v>
      </c>
      <c r="N91" s="62">
        <v>6.7208230112601949E-3</v>
      </c>
      <c r="O91" s="62">
        <v>3.2642065614910472E-3</v>
      </c>
      <c r="P91" s="62">
        <v>1.8640108028929617E-3</v>
      </c>
      <c r="Q91" s="62">
        <v>0</v>
      </c>
      <c r="R91" s="62">
        <v>2.0011636141451217E-3</v>
      </c>
    </row>
    <row r="92" spans="1:18" x14ac:dyDescent="0.45">
      <c r="A92" s="321">
        <v>17</v>
      </c>
      <c r="B92" s="155">
        <v>88</v>
      </c>
      <c r="C92" s="155" t="s">
        <v>448</v>
      </c>
      <c r="D92" s="234">
        <v>0.14759080954831039</v>
      </c>
      <c r="E92" s="234">
        <v>1.6619171994535709</v>
      </c>
      <c r="F92" s="234">
        <v>2.3605429608321389</v>
      </c>
      <c r="G92" s="235">
        <v>1575454.698567</v>
      </c>
      <c r="H92" s="235">
        <v>1579151.8015940001</v>
      </c>
      <c r="I92" s="234">
        <v>5.0260620664218318E-2</v>
      </c>
      <c r="J92" s="234">
        <v>0</v>
      </c>
      <c r="K92" s="234">
        <v>0.29545327395663501</v>
      </c>
      <c r="L92" s="316">
        <v>4527721.2995020002</v>
      </c>
      <c r="M92" s="62">
        <v>9.0124724020805819E-2</v>
      </c>
      <c r="N92" s="62">
        <v>1.0148316782364195</v>
      </c>
      <c r="O92" s="62">
        <v>1.4414399076428661</v>
      </c>
      <c r="P92" s="62">
        <v>3.069110183987701E-2</v>
      </c>
      <c r="Q92" s="62">
        <v>0</v>
      </c>
      <c r="R92" s="62">
        <v>0.18041533112987859</v>
      </c>
    </row>
    <row r="93" spans="1:18" x14ac:dyDescent="0.45">
      <c r="A93" s="259">
        <v>213</v>
      </c>
      <c r="B93" s="233">
        <v>89</v>
      </c>
      <c r="C93" s="233" t="s">
        <v>464</v>
      </c>
      <c r="D93" s="236">
        <v>9.4813726809177518E-2</v>
      </c>
      <c r="E93" s="236">
        <v>5.4039865981132366E-5</v>
      </c>
      <c r="F93" s="236">
        <v>0</v>
      </c>
      <c r="G93" s="237">
        <v>109447.18083300001</v>
      </c>
      <c r="H93" s="237">
        <v>104823.928055</v>
      </c>
      <c r="I93" s="236">
        <v>0</v>
      </c>
      <c r="J93" s="236">
        <v>0</v>
      </c>
      <c r="K93" s="236">
        <v>0</v>
      </c>
      <c r="L93" s="316">
        <v>273981.19169800001</v>
      </c>
      <c r="M93" s="62">
        <v>2.7274293916875556E-3</v>
      </c>
      <c r="N93" s="62">
        <v>1.5545208880612236E-6</v>
      </c>
      <c r="O93" s="62">
        <v>0</v>
      </c>
      <c r="P93" s="62">
        <v>0</v>
      </c>
      <c r="Q93" s="62">
        <v>0</v>
      </c>
      <c r="R93" s="62">
        <v>0</v>
      </c>
    </row>
    <row r="94" spans="1:18" x14ac:dyDescent="0.45">
      <c r="A94" s="321">
        <v>111</v>
      </c>
      <c r="B94" s="155">
        <v>90</v>
      </c>
      <c r="C94" s="155" t="s">
        <v>450</v>
      </c>
      <c r="D94" s="234">
        <v>0</v>
      </c>
      <c r="E94" s="234">
        <v>0</v>
      </c>
      <c r="F94" s="234">
        <v>0</v>
      </c>
      <c r="G94" s="235">
        <v>12334.783598</v>
      </c>
      <c r="H94" s="235">
        <v>12334.783598</v>
      </c>
      <c r="I94" s="234">
        <v>0</v>
      </c>
      <c r="J94" s="234">
        <v>0</v>
      </c>
      <c r="K94" s="234">
        <v>0</v>
      </c>
      <c r="L94" s="316">
        <v>17491.50592</v>
      </c>
      <c r="M94" s="62">
        <v>0</v>
      </c>
      <c r="N94" s="62">
        <v>0</v>
      </c>
      <c r="O94" s="62">
        <v>0</v>
      </c>
      <c r="P94" s="62">
        <v>0</v>
      </c>
      <c r="Q94" s="62">
        <v>0</v>
      </c>
      <c r="R94" s="62">
        <v>0</v>
      </c>
    </row>
    <row r="95" spans="1:18" x14ac:dyDescent="0.45">
      <c r="A95" s="259">
        <v>112</v>
      </c>
      <c r="B95" s="233">
        <v>91</v>
      </c>
      <c r="C95" s="233" t="s">
        <v>451</v>
      </c>
      <c r="D95" s="236">
        <v>0</v>
      </c>
      <c r="E95" s="236">
        <v>0</v>
      </c>
      <c r="F95" s="236">
        <v>0</v>
      </c>
      <c r="G95" s="237">
        <v>533.94666600000005</v>
      </c>
      <c r="H95" s="237">
        <v>533.94666600000005</v>
      </c>
      <c r="I95" s="236">
        <v>0</v>
      </c>
      <c r="J95" s="236">
        <v>0</v>
      </c>
      <c r="K95" s="236">
        <v>0</v>
      </c>
      <c r="L95" s="316">
        <v>7608.9510019999998</v>
      </c>
      <c r="M95" s="62">
        <v>0</v>
      </c>
      <c r="N95" s="62">
        <v>0</v>
      </c>
      <c r="O95" s="62">
        <v>0</v>
      </c>
      <c r="P95" s="62">
        <v>0</v>
      </c>
      <c r="Q95" s="62">
        <v>0</v>
      </c>
      <c r="R95" s="62">
        <v>0</v>
      </c>
    </row>
    <row r="96" spans="1:18" x14ac:dyDescent="0.45">
      <c r="A96" s="321"/>
      <c r="B96" s="155" t="s">
        <v>213</v>
      </c>
      <c r="C96" s="155"/>
      <c r="D96" s="234">
        <v>0.45921099573133672</v>
      </c>
      <c r="E96" s="234">
        <v>1.4490490380951755</v>
      </c>
      <c r="F96" s="234">
        <v>1.562992739848061</v>
      </c>
      <c r="G96" s="235">
        <v>3081248.4224479999</v>
      </c>
      <c r="H96" s="235">
        <v>3115494.7363109998</v>
      </c>
      <c r="I96" s="234">
        <v>9.2125793576153109E-2</v>
      </c>
      <c r="J96" s="234">
        <v>5.5205023058184206E-2</v>
      </c>
      <c r="K96" s="234">
        <v>0.20625069241583327</v>
      </c>
      <c r="L96" s="316">
        <v>7414725.0852979999</v>
      </c>
      <c r="M96" s="62">
        <v>0.45921099573133672</v>
      </c>
      <c r="N96" s="62">
        <v>1.4490490380951755</v>
      </c>
      <c r="O96" s="62">
        <v>1.562992739848061</v>
      </c>
      <c r="P96" s="62">
        <v>9.2125793576153109E-2</v>
      </c>
      <c r="Q96" s="62">
        <v>5.5205023058184206E-2</v>
      </c>
      <c r="R96" s="62">
        <v>0.20625069241583327</v>
      </c>
    </row>
    <row r="97" spans="1:18" x14ac:dyDescent="0.45">
      <c r="A97" s="259">
        <v>137</v>
      </c>
      <c r="B97" s="233">
        <v>92</v>
      </c>
      <c r="C97" s="233" t="s">
        <v>506</v>
      </c>
      <c r="D97" s="236">
        <v>4.2387748024958007</v>
      </c>
      <c r="E97" s="236">
        <v>1.4845212383009359</v>
      </c>
      <c r="F97" s="236">
        <v>4.4876409887209021E-2</v>
      </c>
      <c r="G97" s="237">
        <v>5537.6465559999997</v>
      </c>
      <c r="H97" s="237">
        <v>8047.5558119999996</v>
      </c>
      <c r="I97" s="236">
        <v>0.80046805454817926</v>
      </c>
      <c r="J97" s="236">
        <v>0.89869623857335534</v>
      </c>
      <c r="K97" s="236">
        <v>0</v>
      </c>
      <c r="L97" s="316">
        <v>9483.7414750000007</v>
      </c>
      <c r="M97" s="62">
        <v>4.2206719593759169E-3</v>
      </c>
      <c r="N97" s="62">
        <v>1.4781811857297838E-3</v>
      </c>
      <c r="O97" s="62">
        <v>4.4684752947214609E-5</v>
      </c>
      <c r="P97" s="62">
        <v>7.9704943754464502E-4</v>
      </c>
      <c r="Q97" s="62">
        <v>8.9485811133674343E-4</v>
      </c>
      <c r="R97" s="62">
        <v>0</v>
      </c>
    </row>
    <row r="98" spans="1:18" x14ac:dyDescent="0.45">
      <c r="A98" s="322">
        <v>56</v>
      </c>
      <c r="B98" s="155">
        <v>93</v>
      </c>
      <c r="C98" s="155" t="s">
        <v>477</v>
      </c>
      <c r="D98" s="234">
        <v>3.6245440620718399</v>
      </c>
      <c r="E98" s="234">
        <v>0.82336723768259334</v>
      </c>
      <c r="F98" s="234">
        <v>0.6910944807162962</v>
      </c>
      <c r="G98" s="235">
        <v>150798.86285999999</v>
      </c>
      <c r="H98" s="235">
        <v>149211.85610800001</v>
      </c>
      <c r="I98" s="234">
        <v>0.65964505517538752</v>
      </c>
      <c r="J98" s="234">
        <v>0</v>
      </c>
      <c r="K98" s="234">
        <v>0</v>
      </c>
      <c r="L98" s="316">
        <v>144841.91587500001</v>
      </c>
      <c r="M98" s="62">
        <v>5.5119997956388327E-2</v>
      </c>
      <c r="N98" s="62">
        <v>1.2521299143065051E-2</v>
      </c>
      <c r="O98" s="62">
        <v>1.050977052903557E-2</v>
      </c>
      <c r="P98" s="62">
        <v>1.003150561023263E-2</v>
      </c>
      <c r="Q98" s="62">
        <v>0</v>
      </c>
      <c r="R98" s="62">
        <v>0</v>
      </c>
    </row>
    <row r="99" spans="1:18" x14ac:dyDescent="0.45">
      <c r="A99" s="259">
        <v>122</v>
      </c>
      <c r="B99" s="233">
        <v>94</v>
      </c>
      <c r="C99" s="233" t="s">
        <v>499</v>
      </c>
      <c r="D99" s="236">
        <v>3.6008553341584575</v>
      </c>
      <c r="E99" s="236">
        <v>1.5960054932944507</v>
      </c>
      <c r="F99" s="236">
        <v>0.54912598972550486</v>
      </c>
      <c r="G99" s="237">
        <v>70559.591289000004</v>
      </c>
      <c r="H99" s="237">
        <v>110901.023216</v>
      </c>
      <c r="I99" s="236">
        <v>0.35181399958062237</v>
      </c>
      <c r="J99" s="236">
        <v>0.47051814689974131</v>
      </c>
      <c r="K99" s="236">
        <v>4.0260249274907893E-2</v>
      </c>
      <c r="L99" s="316">
        <v>126775.82105100001</v>
      </c>
      <c r="M99" s="62">
        <v>4.7929583388071573E-2</v>
      </c>
      <c r="N99" s="62">
        <v>2.1243807728963997E-2</v>
      </c>
      <c r="O99" s="62">
        <v>7.3092022513192474E-3</v>
      </c>
      <c r="P99" s="62">
        <v>4.6828591723836197E-3</v>
      </c>
      <c r="Q99" s="62">
        <v>6.2628838608154037E-3</v>
      </c>
      <c r="R99" s="62">
        <v>5.3588850308456466E-4</v>
      </c>
    </row>
    <row r="100" spans="1:18" x14ac:dyDescent="0.45">
      <c r="A100" s="322">
        <v>167</v>
      </c>
      <c r="B100" s="155">
        <v>95</v>
      </c>
      <c r="C100" s="155" t="s">
        <v>519</v>
      </c>
      <c r="D100" s="234">
        <v>3.5325592109603865</v>
      </c>
      <c r="E100" s="234">
        <v>1.595245647752505</v>
      </c>
      <c r="F100" s="234">
        <v>0.29850913365551474</v>
      </c>
      <c r="G100" s="235">
        <v>101385.40375699999</v>
      </c>
      <c r="H100" s="235">
        <v>88636.839720000004</v>
      </c>
      <c r="I100" s="234">
        <v>0.42302337396058726</v>
      </c>
      <c r="J100" s="234">
        <v>0.15927151354026178</v>
      </c>
      <c r="K100" s="234">
        <v>3.8908240590706657E-3</v>
      </c>
      <c r="L100" s="316">
        <v>102792.311873</v>
      </c>
      <c r="M100" s="62">
        <v>3.8125156242452586E-2</v>
      </c>
      <c r="N100" s="62">
        <v>1.7216693601894945E-2</v>
      </c>
      <c r="O100" s="62">
        <v>3.2216607509663289E-3</v>
      </c>
      <c r="P100" s="62">
        <v>4.5654810757077766E-3</v>
      </c>
      <c r="Q100" s="62">
        <v>1.7189383039509021E-3</v>
      </c>
      <c r="R100" s="62">
        <v>4.1991730727036963E-5</v>
      </c>
    </row>
    <row r="101" spans="1:18" x14ac:dyDescent="0.45">
      <c r="A101" s="259">
        <v>240</v>
      </c>
      <c r="B101" s="233">
        <v>96</v>
      </c>
      <c r="C101" s="233" t="s">
        <v>538</v>
      </c>
      <c r="D101" s="236">
        <v>3.3784201252201695</v>
      </c>
      <c r="E101" s="236">
        <v>2.369024699954942</v>
      </c>
      <c r="F101" s="236">
        <v>0.8644984229713677</v>
      </c>
      <c r="G101" s="237">
        <v>28706.345881000001</v>
      </c>
      <c r="H101" s="237">
        <v>23347.536774</v>
      </c>
      <c r="I101" s="236">
        <v>0.27600602089060483</v>
      </c>
      <c r="J101" s="236">
        <v>4.0426908150064684E-3</v>
      </c>
      <c r="K101" s="236">
        <v>4.0871604139715398E-2</v>
      </c>
      <c r="L101" s="316">
        <v>48844.561755000002</v>
      </c>
      <c r="M101" s="62">
        <v>1.7325725176537396E-2</v>
      </c>
      <c r="N101" s="62">
        <v>1.2149190854459941E-2</v>
      </c>
      <c r="O101" s="62">
        <v>4.4334515947674772E-3</v>
      </c>
      <c r="P101" s="62">
        <v>1.4154558307660503E-3</v>
      </c>
      <c r="Q101" s="62">
        <v>2.073233861935671E-5</v>
      </c>
      <c r="R101" s="62">
        <v>2.0960394344169637E-4</v>
      </c>
    </row>
    <row r="102" spans="1:18" x14ac:dyDescent="0.45">
      <c r="A102" s="322">
        <v>239</v>
      </c>
      <c r="B102" s="155">
        <v>97</v>
      </c>
      <c r="C102" s="155" t="s">
        <v>536</v>
      </c>
      <c r="D102" s="234">
        <v>3.2352919305540913</v>
      </c>
      <c r="E102" s="234">
        <v>2.4810087570645314E-2</v>
      </c>
      <c r="F102" s="234">
        <v>9.2961689383703097E-2</v>
      </c>
      <c r="G102" s="235">
        <v>33583.399985999997</v>
      </c>
      <c r="H102" s="235">
        <v>39660.528317999997</v>
      </c>
      <c r="I102" s="234">
        <v>0.23271606073931408</v>
      </c>
      <c r="J102" s="234">
        <v>2.6404255582167225E-3</v>
      </c>
      <c r="K102" s="234">
        <v>2.9206100444987431E-4</v>
      </c>
      <c r="L102" s="316">
        <v>53096.716160000004</v>
      </c>
      <c r="M102" s="62">
        <v>1.803610210673532E-2</v>
      </c>
      <c r="N102" s="62">
        <v>1.3831125051660072E-4</v>
      </c>
      <c r="O102" s="62">
        <v>5.1824272978417995E-4</v>
      </c>
      <c r="P102" s="62">
        <v>1.2973452546066345E-3</v>
      </c>
      <c r="Q102" s="62">
        <v>1.4719841669766807E-5</v>
      </c>
      <c r="R102" s="62">
        <v>1.628181385397098E-6</v>
      </c>
    </row>
    <row r="103" spans="1:18" x14ac:dyDescent="0.45">
      <c r="A103" s="259">
        <v>169</v>
      </c>
      <c r="B103" s="233">
        <v>98</v>
      </c>
      <c r="C103" s="233" t="s">
        <v>521</v>
      </c>
      <c r="D103" s="236">
        <v>3.216151179893449</v>
      </c>
      <c r="E103" s="236">
        <v>0.76880833757868283</v>
      </c>
      <c r="F103" s="236">
        <v>2.6853634738759898E-2</v>
      </c>
      <c r="G103" s="237">
        <v>160313.93106599999</v>
      </c>
      <c r="H103" s="237">
        <v>169761.503188</v>
      </c>
      <c r="I103" s="236">
        <v>0.18375989671507789</v>
      </c>
      <c r="J103" s="236">
        <v>5.2717190388170056E-2</v>
      </c>
      <c r="K103" s="236">
        <v>1.6424610509638237E-2</v>
      </c>
      <c r="L103" s="316">
        <v>185598.565569</v>
      </c>
      <c r="M103" s="62">
        <v>6.2671865038843713E-2</v>
      </c>
      <c r="N103" s="62">
        <v>1.4981463767839825E-2</v>
      </c>
      <c r="O103" s="62">
        <v>5.2328615105889464E-4</v>
      </c>
      <c r="P103" s="62">
        <v>3.5808563721997561E-3</v>
      </c>
      <c r="Q103" s="62">
        <v>1.0272790227926663E-3</v>
      </c>
      <c r="R103" s="62">
        <v>3.2005988387950234E-4</v>
      </c>
    </row>
    <row r="104" spans="1:18" x14ac:dyDescent="0.45">
      <c r="A104" s="322">
        <v>147</v>
      </c>
      <c r="B104" s="155">
        <v>99</v>
      </c>
      <c r="C104" s="155" t="s">
        <v>510</v>
      </c>
      <c r="D104" s="234">
        <v>3.0194530008956377</v>
      </c>
      <c r="E104" s="234">
        <v>0.16432908927390164</v>
      </c>
      <c r="F104" s="234">
        <v>0.18375811091042879</v>
      </c>
      <c r="G104" s="235">
        <v>122091.440306</v>
      </c>
      <c r="H104" s="235">
        <v>111293.589314</v>
      </c>
      <c r="I104" s="234">
        <v>0.21960461154774283</v>
      </c>
      <c r="J104" s="234">
        <v>0</v>
      </c>
      <c r="K104" s="234">
        <v>0.16316694664426845</v>
      </c>
      <c r="L104" s="316">
        <v>148379.454264</v>
      </c>
      <c r="M104" s="62">
        <v>4.7039596940870655E-2</v>
      </c>
      <c r="N104" s="62">
        <v>2.5600577729846434E-3</v>
      </c>
      <c r="O104" s="62">
        <v>2.8627395323849716E-3</v>
      </c>
      <c r="P104" s="62">
        <v>3.4211866886148415E-3</v>
      </c>
      <c r="Q104" s="62">
        <v>0</v>
      </c>
      <c r="R104" s="62">
        <v>2.5419529305282336E-3</v>
      </c>
    </row>
    <row r="105" spans="1:18" x14ac:dyDescent="0.45">
      <c r="A105" s="259">
        <v>142</v>
      </c>
      <c r="B105" s="233">
        <v>100</v>
      </c>
      <c r="C105" s="233" t="s">
        <v>509</v>
      </c>
      <c r="D105" s="236">
        <v>2.8914405632794544</v>
      </c>
      <c r="E105" s="236">
        <v>0</v>
      </c>
      <c r="F105" s="236">
        <v>0</v>
      </c>
      <c r="G105" s="237">
        <v>187946.22891599999</v>
      </c>
      <c r="H105" s="237">
        <v>187141.186005</v>
      </c>
      <c r="I105" s="236">
        <v>0.13964542069194408</v>
      </c>
      <c r="J105" s="236">
        <v>0</v>
      </c>
      <c r="K105" s="236">
        <v>0</v>
      </c>
      <c r="L105" s="316">
        <v>106873.52368</v>
      </c>
      <c r="M105" s="62">
        <v>3.2444863120653304E-2</v>
      </c>
      <c r="N105" s="62">
        <v>0</v>
      </c>
      <c r="O105" s="62">
        <v>0</v>
      </c>
      <c r="P105" s="62">
        <v>1.5669616790038364E-3</v>
      </c>
      <c r="Q105" s="62">
        <v>0</v>
      </c>
      <c r="R105" s="62">
        <v>0</v>
      </c>
    </row>
    <row r="106" spans="1:18" x14ac:dyDescent="0.45">
      <c r="A106" s="322">
        <v>160</v>
      </c>
      <c r="B106" s="155">
        <v>101</v>
      </c>
      <c r="C106" s="155" t="s">
        <v>516</v>
      </c>
      <c r="D106" s="234">
        <v>2.8641894385088964</v>
      </c>
      <c r="E106" s="234">
        <v>0.44793407662851459</v>
      </c>
      <c r="F106" s="234">
        <v>0.70220238221169107</v>
      </c>
      <c r="G106" s="235">
        <v>91240.323445000002</v>
      </c>
      <c r="H106" s="235">
        <v>92973.265281999993</v>
      </c>
      <c r="I106" s="234">
        <v>0.33023143010907002</v>
      </c>
      <c r="J106" s="234">
        <v>1.3557213930348259E-2</v>
      </c>
      <c r="K106" s="234">
        <v>8.6892460773057789E-2</v>
      </c>
      <c r="L106" s="316">
        <v>101182.46165700001</v>
      </c>
      <c r="M106" s="62">
        <v>3.0427658156528439E-2</v>
      </c>
      <c r="N106" s="62">
        <v>4.7586185386565248E-3</v>
      </c>
      <c r="O106" s="62">
        <v>7.4598327035800558E-3</v>
      </c>
      <c r="P106" s="62">
        <v>3.5082068709573187E-3</v>
      </c>
      <c r="Q106" s="62">
        <v>1.4402478602892901E-4</v>
      </c>
      <c r="R106" s="62">
        <v>9.2310028702521766E-4</v>
      </c>
    </row>
    <row r="107" spans="1:18" x14ac:dyDescent="0.45">
      <c r="A107" s="259">
        <v>237</v>
      </c>
      <c r="B107" s="233">
        <v>102</v>
      </c>
      <c r="C107" s="233" t="s">
        <v>537</v>
      </c>
      <c r="D107" s="236">
        <v>2.819549614075719</v>
      </c>
      <c r="E107" s="236">
        <v>1.0424147303142823</v>
      </c>
      <c r="F107" s="236">
        <v>0.97917543926807793</v>
      </c>
      <c r="G107" s="237">
        <v>14470.315753000001</v>
      </c>
      <c r="H107" s="237">
        <v>13316.78067</v>
      </c>
      <c r="I107" s="236">
        <v>7.4439846681847749E-2</v>
      </c>
      <c r="J107" s="236">
        <v>0</v>
      </c>
      <c r="K107" s="236">
        <v>0.11496421600520494</v>
      </c>
      <c r="L107" s="316">
        <v>14490.472615000001</v>
      </c>
      <c r="M107" s="62">
        <v>4.2896695679425483E-3</v>
      </c>
      <c r="N107" s="62">
        <v>1.5859322792126369E-3</v>
      </c>
      <c r="O107" s="62">
        <v>1.4897198696331403E-3</v>
      </c>
      <c r="P107" s="62">
        <v>1.1325296187707233E-4</v>
      </c>
      <c r="Q107" s="62">
        <v>0</v>
      </c>
      <c r="R107" s="62">
        <v>1.7490683488524615E-4</v>
      </c>
    </row>
    <row r="108" spans="1:18" x14ac:dyDescent="0.45">
      <c r="A108" s="322">
        <v>194</v>
      </c>
      <c r="B108" s="155">
        <v>103</v>
      </c>
      <c r="C108" s="155" t="s">
        <v>530</v>
      </c>
      <c r="D108" s="234">
        <v>2.7631215913546887</v>
      </c>
      <c r="E108" s="234">
        <v>0</v>
      </c>
      <c r="F108" s="234">
        <v>7.8898575880705351E-4</v>
      </c>
      <c r="G108" s="235">
        <v>53406.767404999999</v>
      </c>
      <c r="H108" s="235">
        <v>49889.537701000001</v>
      </c>
      <c r="I108" s="234">
        <v>0.24303427133118446</v>
      </c>
      <c r="J108" s="234">
        <v>0</v>
      </c>
      <c r="K108" s="234">
        <v>5.1869141565707088E-4</v>
      </c>
      <c r="L108" s="316">
        <v>52221.201567999997</v>
      </c>
      <c r="M108" s="62">
        <v>1.5149852525069151E-2</v>
      </c>
      <c r="N108" s="62">
        <v>0</v>
      </c>
      <c r="O108" s="62">
        <v>4.3259109290396366E-6</v>
      </c>
      <c r="P108" s="62">
        <v>1.3325267265563683E-3</v>
      </c>
      <c r="Q108" s="62">
        <v>0</v>
      </c>
      <c r="R108" s="62">
        <v>2.8439206142105898E-6</v>
      </c>
    </row>
    <row r="109" spans="1:18" x14ac:dyDescent="0.45">
      <c r="A109" s="259">
        <v>37</v>
      </c>
      <c r="B109" s="233">
        <v>104</v>
      </c>
      <c r="C109" s="233" t="s">
        <v>481</v>
      </c>
      <c r="D109" s="236">
        <v>2.6013608402404302</v>
      </c>
      <c r="E109" s="236">
        <v>0.2620689655172414</v>
      </c>
      <c r="F109" s="236">
        <v>0.58721923441948753</v>
      </c>
      <c r="G109" s="237">
        <v>13303.794647000001</v>
      </c>
      <c r="H109" s="237">
        <v>12361.993458000001</v>
      </c>
      <c r="I109" s="236">
        <v>0.1059315184041502</v>
      </c>
      <c r="J109" s="236">
        <v>0</v>
      </c>
      <c r="K109" s="236">
        <v>0.12283843873517787</v>
      </c>
      <c r="L109" s="316">
        <v>15026.098894000001</v>
      </c>
      <c r="M109" s="62">
        <v>4.1040098030431958E-3</v>
      </c>
      <c r="N109" s="62">
        <v>4.1345037063629433E-4</v>
      </c>
      <c r="O109" s="62">
        <v>9.2642030175650592E-4</v>
      </c>
      <c r="P109" s="62">
        <v>1.6712175537389191E-4</v>
      </c>
      <c r="Q109" s="62">
        <v>0</v>
      </c>
      <c r="R109" s="62">
        <v>1.937947819315589E-4</v>
      </c>
    </row>
    <row r="110" spans="1:18" x14ac:dyDescent="0.45">
      <c r="A110" s="322">
        <v>244</v>
      </c>
      <c r="B110" s="155">
        <v>105</v>
      </c>
      <c r="C110" s="155" t="s">
        <v>539</v>
      </c>
      <c r="D110" s="234">
        <v>2.590671621445217</v>
      </c>
      <c r="E110" s="234">
        <v>0</v>
      </c>
      <c r="F110" s="234">
        <v>0</v>
      </c>
      <c r="G110" s="235">
        <v>21016.049139999999</v>
      </c>
      <c r="H110" s="235">
        <v>18671.780052999999</v>
      </c>
      <c r="I110" s="234">
        <v>0.44328801158269948</v>
      </c>
      <c r="J110" s="234">
        <v>0</v>
      </c>
      <c r="K110" s="234">
        <v>0</v>
      </c>
      <c r="L110" s="316">
        <v>22150.0573</v>
      </c>
      <c r="M110" s="62">
        <v>6.0248851181440013E-3</v>
      </c>
      <c r="N110" s="62">
        <v>0</v>
      </c>
      <c r="O110" s="62">
        <v>0</v>
      </c>
      <c r="P110" s="62">
        <v>1.0309138842329842E-3</v>
      </c>
      <c r="Q110" s="62">
        <v>0</v>
      </c>
      <c r="R110" s="62">
        <v>0</v>
      </c>
    </row>
    <row r="111" spans="1:18" x14ac:dyDescent="0.45">
      <c r="A111" s="259">
        <v>103</v>
      </c>
      <c r="B111" s="233">
        <v>106</v>
      </c>
      <c r="C111" s="233" t="s">
        <v>496</v>
      </c>
      <c r="D111" s="236">
        <v>2.5168417109763137</v>
      </c>
      <c r="E111" s="236">
        <v>3.6549767040973145E-2</v>
      </c>
      <c r="F111" s="236">
        <v>1.9043282404885228E-2</v>
      </c>
      <c r="G111" s="237">
        <v>155189.2328</v>
      </c>
      <c r="H111" s="237">
        <v>154139.526885</v>
      </c>
      <c r="I111" s="236">
        <v>0.51672296506498405</v>
      </c>
      <c r="J111" s="236">
        <v>1.9963735488110593E-2</v>
      </c>
      <c r="K111" s="236">
        <v>4.4417942414875752E-4</v>
      </c>
      <c r="L111" s="316">
        <v>161345.40332499999</v>
      </c>
      <c r="M111" s="62">
        <v>4.2635763861268397E-2</v>
      </c>
      <c r="N111" s="62">
        <v>6.1915981046690755E-4</v>
      </c>
      <c r="O111" s="62">
        <v>3.2259672438565012E-4</v>
      </c>
      <c r="P111" s="62">
        <v>8.7533825524764731E-3</v>
      </c>
      <c r="Q111" s="62">
        <v>3.3818936977555417E-4</v>
      </c>
      <c r="R111" s="62">
        <v>7.5244815585539341E-6</v>
      </c>
    </row>
    <row r="112" spans="1:18" x14ac:dyDescent="0.45">
      <c r="A112" s="322">
        <v>133</v>
      </c>
      <c r="B112" s="155">
        <v>107</v>
      </c>
      <c r="C112" s="155" t="s">
        <v>505</v>
      </c>
      <c r="D112" s="234">
        <v>2.4971385705708018</v>
      </c>
      <c r="E112" s="234">
        <v>0.11863982064686804</v>
      </c>
      <c r="F112" s="234">
        <v>1.2795154301987068</v>
      </c>
      <c r="G112" s="235">
        <v>31555.645734999998</v>
      </c>
      <c r="H112" s="235">
        <v>32531.543400999999</v>
      </c>
      <c r="I112" s="234">
        <v>0.93261176043938987</v>
      </c>
      <c r="J112" s="234">
        <v>0</v>
      </c>
      <c r="K112" s="234">
        <v>0</v>
      </c>
      <c r="L112" s="316">
        <v>36013.176700000004</v>
      </c>
      <c r="M112" s="62">
        <v>9.4420353722955465E-3</v>
      </c>
      <c r="N112" s="62">
        <v>4.48594001275015E-4</v>
      </c>
      <c r="O112" s="62">
        <v>4.8380294524755134E-3</v>
      </c>
      <c r="P112" s="62">
        <v>3.5263374385646126E-3</v>
      </c>
      <c r="Q112" s="62">
        <v>0</v>
      </c>
      <c r="R112" s="62">
        <v>0</v>
      </c>
    </row>
    <row r="113" spans="1:18" x14ac:dyDescent="0.45">
      <c r="A113" s="259">
        <v>124</v>
      </c>
      <c r="B113" s="233">
        <v>108</v>
      </c>
      <c r="C113" s="233" t="s">
        <v>500</v>
      </c>
      <c r="D113" s="236">
        <v>2.4814007845794217</v>
      </c>
      <c r="E113" s="236">
        <v>2.0113934395073927</v>
      </c>
      <c r="F113" s="236">
        <v>0.84428807632369152</v>
      </c>
      <c r="G113" s="237">
        <v>360404.479185</v>
      </c>
      <c r="H113" s="237">
        <v>338305.37548400002</v>
      </c>
      <c r="I113" s="236">
        <v>0.43016002167251288</v>
      </c>
      <c r="J113" s="236">
        <v>0.37317608326645552</v>
      </c>
      <c r="K113" s="236">
        <v>0.22453905629434717</v>
      </c>
      <c r="L113" s="316">
        <v>457456.41096000001</v>
      </c>
      <c r="M113" s="62">
        <v>0.11918131746532037</v>
      </c>
      <c r="N113" s="62">
        <v>9.660693328999008E-2</v>
      </c>
      <c r="O113" s="62">
        <v>4.0551033062389157E-2</v>
      </c>
      <c r="P113" s="62">
        <v>2.0660523049093101E-2</v>
      </c>
      <c r="Q113" s="62">
        <v>1.7923592805578377E-2</v>
      </c>
      <c r="R113" s="62">
        <v>1.0784578097131452E-2</v>
      </c>
    </row>
    <row r="114" spans="1:18" x14ac:dyDescent="0.45">
      <c r="A114" s="322">
        <v>21</v>
      </c>
      <c r="B114" s="155">
        <v>109</v>
      </c>
      <c r="C114" s="155" t="s">
        <v>474</v>
      </c>
      <c r="D114" s="234">
        <v>2.3973635427216458</v>
      </c>
      <c r="E114" s="234">
        <v>0.20537026316961304</v>
      </c>
      <c r="F114" s="234">
        <v>0.29087589615710024</v>
      </c>
      <c r="G114" s="235">
        <v>128777.073766</v>
      </c>
      <c r="H114" s="235">
        <v>133609.027481</v>
      </c>
      <c r="I114" s="234">
        <v>0.39643039451928735</v>
      </c>
      <c r="J114" s="234">
        <v>1.3509436239383287E-2</v>
      </c>
      <c r="K114" s="234">
        <v>2.2998476322657533E-2</v>
      </c>
      <c r="L114" s="316">
        <v>128021.91278499999</v>
      </c>
      <c r="M114" s="62">
        <v>3.2224022843907525E-2</v>
      </c>
      <c r="N114" s="62">
        <v>2.7604724664845293E-3</v>
      </c>
      <c r="O114" s="62">
        <v>3.9097914669493153E-3</v>
      </c>
      <c r="P114" s="62">
        <v>5.3285961271047934E-3</v>
      </c>
      <c r="Q114" s="62">
        <v>1.8158630271485049E-4</v>
      </c>
      <c r="R114" s="62">
        <v>3.0913268396291413E-4</v>
      </c>
    </row>
    <row r="115" spans="1:18" x14ac:dyDescent="0.45">
      <c r="A115" s="259">
        <v>245</v>
      </c>
      <c r="B115" s="233">
        <v>110</v>
      </c>
      <c r="C115" s="233" t="s">
        <v>540</v>
      </c>
      <c r="D115" s="236">
        <v>2.3072340957167414</v>
      </c>
      <c r="E115" s="236">
        <v>2.6875059150130918</v>
      </c>
      <c r="F115" s="236">
        <v>0.76443263194422539</v>
      </c>
      <c r="G115" s="237">
        <v>237287.43497599999</v>
      </c>
      <c r="H115" s="237">
        <v>346155.73497699999</v>
      </c>
      <c r="I115" s="236">
        <v>0.32556015295652641</v>
      </c>
      <c r="J115" s="236">
        <v>0.3170669648932834</v>
      </c>
      <c r="K115" s="236">
        <v>2.5748673069071415E-2</v>
      </c>
      <c r="L115" s="316">
        <v>351889.81542</v>
      </c>
      <c r="M115" s="62">
        <v>8.5243231836107686E-2</v>
      </c>
      <c r="N115" s="62">
        <v>9.9292780996808411E-2</v>
      </c>
      <c r="O115" s="62">
        <v>2.8242781341034581E-2</v>
      </c>
      <c r="P115" s="62">
        <v>1.2028168119824344E-2</v>
      </c>
      <c r="Q115" s="62">
        <v>1.1714378201217155E-2</v>
      </c>
      <c r="R115" s="62">
        <v>9.5131227124881405E-4</v>
      </c>
    </row>
    <row r="116" spans="1:18" x14ac:dyDescent="0.45">
      <c r="A116" s="322">
        <v>209</v>
      </c>
      <c r="B116" s="155">
        <v>111</v>
      </c>
      <c r="C116" s="155" t="s">
        <v>532</v>
      </c>
      <c r="D116" s="234">
        <v>2.2835732216414137</v>
      </c>
      <c r="E116" s="234">
        <v>0.64886507970620722</v>
      </c>
      <c r="F116" s="234">
        <v>0.59595870634131964</v>
      </c>
      <c r="G116" s="235">
        <v>27522.603712</v>
      </c>
      <c r="H116" s="235">
        <v>25093.091664</v>
      </c>
      <c r="I116" s="234">
        <v>0.28661429761928925</v>
      </c>
      <c r="J116" s="234">
        <v>4.0475593451761376E-2</v>
      </c>
      <c r="K116" s="234">
        <v>1.0558015044675902E-2</v>
      </c>
      <c r="L116" s="316">
        <v>32310.513088</v>
      </c>
      <c r="M116" s="62">
        <v>7.7467643379756238E-3</v>
      </c>
      <c r="N116" s="62">
        <v>2.2012015257442345E-3</v>
      </c>
      <c r="O116" s="62">
        <v>2.0217226272571803E-3</v>
      </c>
      <c r="P116" s="62">
        <v>9.7230664579044416E-4</v>
      </c>
      <c r="Q116" s="62">
        <v>1.3730888107241161E-4</v>
      </c>
      <c r="R116" s="62">
        <v>3.5816874034420093E-5</v>
      </c>
    </row>
    <row r="117" spans="1:18" x14ac:dyDescent="0.45">
      <c r="A117" s="259">
        <v>49</v>
      </c>
      <c r="B117" s="233">
        <v>112</v>
      </c>
      <c r="C117" s="233" t="s">
        <v>479</v>
      </c>
      <c r="D117" s="236">
        <v>2.270971430876513</v>
      </c>
      <c r="E117" s="236">
        <v>0.68125957659714187</v>
      </c>
      <c r="F117" s="236">
        <v>2.1951905938271992E-2</v>
      </c>
      <c r="G117" s="237">
        <v>101853.202124</v>
      </c>
      <c r="H117" s="237">
        <v>111871.146951</v>
      </c>
      <c r="I117" s="236">
        <v>0.29395873825714752</v>
      </c>
      <c r="J117" s="236">
        <v>0</v>
      </c>
      <c r="K117" s="236">
        <v>0</v>
      </c>
      <c r="L117" s="316">
        <v>114270.614374</v>
      </c>
      <c r="M117" s="62">
        <v>2.7246315517538769E-2</v>
      </c>
      <c r="N117" s="62">
        <v>8.1735124981939591E-3</v>
      </c>
      <c r="O117" s="62">
        <v>2.6337123720426695E-4</v>
      </c>
      <c r="P117" s="62">
        <v>3.526813425653945E-3</v>
      </c>
      <c r="Q117" s="62">
        <v>0</v>
      </c>
      <c r="R117" s="62">
        <v>0</v>
      </c>
    </row>
    <row r="118" spans="1:18" x14ac:dyDescent="0.45">
      <c r="A118" s="322">
        <v>185</v>
      </c>
      <c r="B118" s="155">
        <v>113</v>
      </c>
      <c r="C118" s="155" t="s">
        <v>529</v>
      </c>
      <c r="D118" s="234">
        <v>2.269957912638831</v>
      </c>
      <c r="E118" s="234">
        <v>0.50994445356786167</v>
      </c>
      <c r="F118" s="234">
        <v>0.89040088667541706</v>
      </c>
      <c r="G118" s="235">
        <v>41272.315223999998</v>
      </c>
      <c r="H118" s="235">
        <v>29394.945858999999</v>
      </c>
      <c r="I118" s="234">
        <v>0.47518157438706565</v>
      </c>
      <c r="J118" s="234">
        <v>0</v>
      </c>
      <c r="K118" s="234">
        <v>0.27116567725671198</v>
      </c>
      <c r="L118" s="316">
        <v>32481.272560000001</v>
      </c>
      <c r="M118" s="62">
        <v>7.7412731043317489E-3</v>
      </c>
      <c r="N118" s="62">
        <v>1.7390715753486908E-3</v>
      </c>
      <c r="O118" s="62">
        <v>3.0365481217581739E-3</v>
      </c>
      <c r="P118" s="62">
        <v>1.6205191827545081E-3</v>
      </c>
      <c r="Q118" s="62">
        <v>0</v>
      </c>
      <c r="R118" s="62">
        <v>9.2476056603401995E-4</v>
      </c>
    </row>
    <row r="119" spans="1:18" x14ac:dyDescent="0.45">
      <c r="A119" s="259">
        <v>119</v>
      </c>
      <c r="B119" s="233">
        <v>114</v>
      </c>
      <c r="C119" s="233" t="s">
        <v>498</v>
      </c>
      <c r="D119" s="236">
        <v>2.252268792735681</v>
      </c>
      <c r="E119" s="236">
        <v>0.48101159802025506</v>
      </c>
      <c r="F119" s="236">
        <v>0.38962254623413672</v>
      </c>
      <c r="G119" s="237">
        <v>84010.257423000003</v>
      </c>
      <c r="H119" s="237">
        <v>91120.824936000005</v>
      </c>
      <c r="I119" s="236">
        <v>0.2483013090293883</v>
      </c>
      <c r="J119" s="236">
        <v>3.2494190660947393E-2</v>
      </c>
      <c r="K119" s="236">
        <v>7.7106106496057591E-2</v>
      </c>
      <c r="L119" s="316">
        <v>98292.024770000004</v>
      </c>
      <c r="M119" s="62">
        <v>2.3243421033739928E-2</v>
      </c>
      <c r="N119" s="62">
        <v>4.9640412063414584E-3</v>
      </c>
      <c r="O119" s="62">
        <v>4.0209059041118825E-3</v>
      </c>
      <c r="P119" s="62">
        <v>2.562470291118646E-3</v>
      </c>
      <c r="Q119" s="62">
        <v>3.3534014994970315E-4</v>
      </c>
      <c r="R119" s="62">
        <v>7.9573526185716843E-4</v>
      </c>
    </row>
    <row r="120" spans="1:18" x14ac:dyDescent="0.45">
      <c r="A120" s="322">
        <v>15</v>
      </c>
      <c r="B120" s="155">
        <v>115</v>
      </c>
      <c r="C120" s="155" t="s">
        <v>494</v>
      </c>
      <c r="D120" s="234">
        <v>2.2460166916134603</v>
      </c>
      <c r="E120" s="234">
        <v>3.3126339266191453E-3</v>
      </c>
      <c r="F120" s="234">
        <v>0.22412209734551974</v>
      </c>
      <c r="G120" s="235">
        <v>72651.331330000001</v>
      </c>
      <c r="H120" s="235">
        <v>69806.097611999998</v>
      </c>
      <c r="I120" s="234">
        <v>0.22009933611142399</v>
      </c>
      <c r="J120" s="234">
        <v>0</v>
      </c>
      <c r="K120" s="234">
        <v>6.006682434208056E-4</v>
      </c>
      <c r="L120" s="316">
        <v>78788.930114999996</v>
      </c>
      <c r="M120" s="62">
        <v>1.8579744224054315E-2</v>
      </c>
      <c r="N120" s="62">
        <v>2.7403131639371104E-5</v>
      </c>
      <c r="O120" s="62">
        <v>1.8540072561290682E-3</v>
      </c>
      <c r="P120" s="62">
        <v>1.8207297319312191E-3</v>
      </c>
      <c r="Q120" s="62">
        <v>0</v>
      </c>
      <c r="R120" s="62">
        <v>4.9689133513310711E-6</v>
      </c>
    </row>
    <row r="121" spans="1:18" x14ac:dyDescent="0.45">
      <c r="A121" s="259">
        <v>61</v>
      </c>
      <c r="B121" s="233">
        <v>116</v>
      </c>
      <c r="C121" s="233" t="s">
        <v>487</v>
      </c>
      <c r="D121" s="236">
        <v>2.2042605642924213</v>
      </c>
      <c r="E121" s="236">
        <v>0.20906632878169085</v>
      </c>
      <c r="F121" s="236">
        <v>0.46968651363795777</v>
      </c>
      <c r="G121" s="237">
        <v>65582.817446000001</v>
      </c>
      <c r="H121" s="237">
        <v>58429.931711999998</v>
      </c>
      <c r="I121" s="236">
        <v>0.21636841004313648</v>
      </c>
      <c r="J121" s="236">
        <v>0</v>
      </c>
      <c r="K121" s="236">
        <v>2.8967558433652747E-3</v>
      </c>
      <c r="L121" s="316">
        <v>93452.372031000006</v>
      </c>
      <c r="M121" s="62">
        <v>2.1627922690674057E-2</v>
      </c>
      <c r="N121" s="62">
        <v>2.051332074511315E-3</v>
      </c>
      <c r="O121" s="62">
        <v>4.6085039901237156E-3</v>
      </c>
      <c r="P121" s="62">
        <v>2.1229791617758198E-3</v>
      </c>
      <c r="Q121" s="62">
        <v>0</v>
      </c>
      <c r="R121" s="62">
        <v>2.8422597785835592E-5</v>
      </c>
    </row>
    <row r="122" spans="1:18" x14ac:dyDescent="0.45">
      <c r="A122" s="322">
        <v>131</v>
      </c>
      <c r="B122" s="155">
        <v>117</v>
      </c>
      <c r="C122" s="155" t="s">
        <v>504</v>
      </c>
      <c r="D122" s="234">
        <v>1.9307678603431582</v>
      </c>
      <c r="E122" s="234">
        <v>0.2200408777969019</v>
      </c>
      <c r="F122" s="234">
        <v>0.60967082616179002</v>
      </c>
      <c r="G122" s="235">
        <v>14560.627842</v>
      </c>
      <c r="H122" s="235">
        <v>12092.392024999999</v>
      </c>
      <c r="I122" s="234">
        <v>0.3061364620674496</v>
      </c>
      <c r="J122" s="234">
        <v>2.2608804873453497E-3</v>
      </c>
      <c r="K122" s="234">
        <v>0</v>
      </c>
      <c r="L122" s="316">
        <v>15467.129754</v>
      </c>
      <c r="M122" s="62">
        <v>3.1354605301877583E-3</v>
      </c>
      <c r="N122" s="62">
        <v>3.573342510670504E-4</v>
      </c>
      <c r="O122" s="62">
        <v>9.900718004998818E-4</v>
      </c>
      <c r="P122" s="62">
        <v>4.9714873205586167E-4</v>
      </c>
      <c r="Q122" s="62">
        <v>3.6715452318970581E-6</v>
      </c>
      <c r="R122" s="62">
        <v>0</v>
      </c>
    </row>
    <row r="123" spans="1:18" x14ac:dyDescent="0.45">
      <c r="A123" s="259">
        <v>174</v>
      </c>
      <c r="B123" s="233">
        <v>118</v>
      </c>
      <c r="C123" s="233" t="s">
        <v>524</v>
      </c>
      <c r="D123" s="236">
        <v>1.900591434111645</v>
      </c>
      <c r="E123" s="236">
        <v>2.1745801214017058</v>
      </c>
      <c r="F123" s="236">
        <v>0.41915614642684246</v>
      </c>
      <c r="G123" s="237">
        <v>210746.75937700001</v>
      </c>
      <c r="H123" s="237">
        <v>277408.676355</v>
      </c>
      <c r="I123" s="236">
        <v>0.17674940027969019</v>
      </c>
      <c r="J123" s="236">
        <v>0.27208063021316031</v>
      </c>
      <c r="K123" s="236">
        <v>4.0205878458890509E-2</v>
      </c>
      <c r="L123" s="316">
        <v>299429.68553800002</v>
      </c>
      <c r="M123" s="62">
        <v>5.9750998913336982E-2</v>
      </c>
      <c r="N123" s="62">
        <v>6.8364684875878975E-2</v>
      </c>
      <c r="O123" s="62">
        <v>1.3177476231957794E-2</v>
      </c>
      <c r="P123" s="62">
        <v>5.5566667483067048E-3</v>
      </c>
      <c r="Q123" s="62">
        <v>8.5537002579438148E-3</v>
      </c>
      <c r="R123" s="62">
        <v>1.2639967522687502E-3</v>
      </c>
    </row>
    <row r="124" spans="1:18" x14ac:dyDescent="0.45">
      <c r="A124" s="322">
        <v>12</v>
      </c>
      <c r="B124" s="155">
        <v>119</v>
      </c>
      <c r="C124" s="155" t="s">
        <v>495</v>
      </c>
      <c r="D124" s="234">
        <v>1.8883325466297776</v>
      </c>
      <c r="E124" s="234">
        <v>2.1244009683316044E-3</v>
      </c>
      <c r="F124" s="234">
        <v>8.1353029329907945E-3</v>
      </c>
      <c r="G124" s="235">
        <v>123097.165418</v>
      </c>
      <c r="H124" s="235">
        <v>123643.924862</v>
      </c>
      <c r="I124" s="234">
        <v>0.2297855840662075</v>
      </c>
      <c r="J124" s="234">
        <v>1.7998242032173603E-3</v>
      </c>
      <c r="K124" s="234">
        <v>1.9021397909971584E-3</v>
      </c>
      <c r="L124" s="316">
        <v>211256.26634900001</v>
      </c>
      <c r="M124" s="62">
        <v>4.1884142348821853E-2</v>
      </c>
      <c r="N124" s="62">
        <v>4.7120255763415E-5</v>
      </c>
      <c r="O124" s="62">
        <v>1.8044501044284502E-4</v>
      </c>
      <c r="P124" s="62">
        <v>5.09675699331318E-3</v>
      </c>
      <c r="Q124" s="62">
        <v>3.9920983867461999E-5</v>
      </c>
      <c r="R124" s="62">
        <v>4.219039380307999E-5</v>
      </c>
    </row>
    <row r="125" spans="1:18" x14ac:dyDescent="0.45">
      <c r="A125" s="259">
        <v>4</v>
      </c>
      <c r="B125" s="233">
        <v>120</v>
      </c>
      <c r="C125" s="233" t="s">
        <v>490</v>
      </c>
      <c r="D125" s="236">
        <v>1.8840195056327964</v>
      </c>
      <c r="E125" s="236">
        <v>0.91415496651488781</v>
      </c>
      <c r="F125" s="236">
        <v>0.49567088049501712</v>
      </c>
      <c r="G125" s="237">
        <v>162738.434496</v>
      </c>
      <c r="H125" s="237">
        <v>148333.414441</v>
      </c>
      <c r="I125" s="236">
        <v>0.13125912780368768</v>
      </c>
      <c r="J125" s="236">
        <v>2.8193910960160537E-2</v>
      </c>
      <c r="K125" s="236">
        <v>3.4397460769217944E-2</v>
      </c>
      <c r="L125" s="316">
        <v>173841.497772</v>
      </c>
      <c r="M125" s="62">
        <v>3.4387483760634198E-2</v>
      </c>
      <c r="N125" s="62">
        <v>1.6685331002013904E-2</v>
      </c>
      <c r="O125" s="62">
        <v>9.0470795565976356E-3</v>
      </c>
      <c r="P125" s="62">
        <v>2.3957666639275511E-3</v>
      </c>
      <c r="Q125" s="62">
        <v>5.1460064632698676E-4</v>
      </c>
      <c r="R125" s="62">
        <v>6.2782902197779848E-4</v>
      </c>
    </row>
    <row r="126" spans="1:18" x14ac:dyDescent="0.45">
      <c r="A126" s="322">
        <v>46</v>
      </c>
      <c r="B126" s="155">
        <v>121</v>
      </c>
      <c r="C126" s="155" t="s">
        <v>486</v>
      </c>
      <c r="D126" s="234">
        <v>1.8235618080852432</v>
      </c>
      <c r="E126" s="234">
        <v>0.50751766973656032</v>
      </c>
      <c r="F126" s="234">
        <v>0.10623259798672093</v>
      </c>
      <c r="G126" s="235">
        <v>57978.952497999999</v>
      </c>
      <c r="H126" s="235">
        <v>55465.726797000003</v>
      </c>
      <c r="I126" s="234">
        <v>0.24551047629340597</v>
      </c>
      <c r="J126" s="234">
        <v>0.26247087555792609</v>
      </c>
      <c r="K126" s="234">
        <v>6.4565028212110155E-4</v>
      </c>
      <c r="L126" s="316">
        <v>79875.884158000001</v>
      </c>
      <c r="M126" s="62">
        <v>1.5293176993233994E-2</v>
      </c>
      <c r="N126" s="62">
        <v>4.2562623959670441E-3</v>
      </c>
      <c r="O126" s="62">
        <v>8.9091245290329754E-4</v>
      </c>
      <c r="P126" s="62">
        <v>2.0589569001725461E-3</v>
      </c>
      <c r="Q126" s="62">
        <v>2.2011941342921682E-3</v>
      </c>
      <c r="R126" s="62">
        <v>5.4147021485261885E-6</v>
      </c>
    </row>
    <row r="127" spans="1:18" x14ac:dyDescent="0.45">
      <c r="A127" s="259">
        <v>148</v>
      </c>
      <c r="B127" s="233">
        <v>122</v>
      </c>
      <c r="C127" s="233" t="s">
        <v>511</v>
      </c>
      <c r="D127" s="236">
        <v>1.8082604652119696</v>
      </c>
      <c r="E127" s="236">
        <v>0</v>
      </c>
      <c r="F127" s="236">
        <v>0.29669471999063085</v>
      </c>
      <c r="G127" s="237">
        <v>114073.769007</v>
      </c>
      <c r="H127" s="237">
        <v>87917.766554999995</v>
      </c>
      <c r="I127" s="236">
        <v>0.20782539088626389</v>
      </c>
      <c r="J127" s="236">
        <v>0</v>
      </c>
      <c r="K127" s="236">
        <v>0.19180747535543125</v>
      </c>
      <c r="L127" s="316">
        <v>103521.584992</v>
      </c>
      <c r="M127" s="62">
        <v>1.9654112986393107E-2</v>
      </c>
      <c r="N127" s="62">
        <v>0</v>
      </c>
      <c r="O127" s="62">
        <v>3.2247962400032706E-3</v>
      </c>
      <c r="P127" s="62">
        <v>2.2588691134388826E-3</v>
      </c>
      <c r="Q127" s="62">
        <v>0</v>
      </c>
      <c r="R127" s="62">
        <v>2.0847692380580526E-3</v>
      </c>
    </row>
    <row r="128" spans="1:18" x14ac:dyDescent="0.45">
      <c r="A128" s="322">
        <v>19</v>
      </c>
      <c r="B128" s="155">
        <v>123</v>
      </c>
      <c r="C128" s="155" t="s">
        <v>470</v>
      </c>
      <c r="D128" s="234">
        <v>1.7617833404885404</v>
      </c>
      <c r="E128" s="234">
        <v>0.45562750144571607</v>
      </c>
      <c r="F128" s="234">
        <v>1.273035591266392</v>
      </c>
      <c r="G128" s="235">
        <v>27985.541782</v>
      </c>
      <c r="H128" s="235">
        <v>28169.559406</v>
      </c>
      <c r="I128" s="234">
        <v>7.3677225593361026E-2</v>
      </c>
      <c r="J128" s="234">
        <v>0</v>
      </c>
      <c r="K128" s="234">
        <v>4.9783167932416099E-2</v>
      </c>
      <c r="L128" s="316">
        <v>30394.923468000001</v>
      </c>
      <c r="M128" s="62">
        <v>5.6223140613608042E-3</v>
      </c>
      <c r="N128" s="62">
        <v>1.4540272059846975E-3</v>
      </c>
      <c r="O128" s="62">
        <v>4.0625914327269436E-3</v>
      </c>
      <c r="P128" s="62">
        <v>2.3512340702503095E-4</v>
      </c>
      <c r="Q128" s="62">
        <v>0</v>
      </c>
      <c r="R128" s="62">
        <v>1.5887118390385863E-4</v>
      </c>
    </row>
    <row r="129" spans="1:18" x14ac:dyDescent="0.45">
      <c r="A129" s="259">
        <v>238</v>
      </c>
      <c r="B129" s="233">
        <v>124</v>
      </c>
      <c r="C129" s="233" t="s">
        <v>535</v>
      </c>
      <c r="D129" s="236">
        <v>1.7429505001162655</v>
      </c>
      <c r="E129" s="236">
        <v>3.3135681897453785E-3</v>
      </c>
      <c r="F129" s="236">
        <v>2.0019571367670426</v>
      </c>
      <c r="G129" s="237">
        <v>12963.437018000001</v>
      </c>
      <c r="H129" s="237">
        <v>4633.5183850000003</v>
      </c>
      <c r="I129" s="236">
        <v>0.47865695769134409</v>
      </c>
      <c r="J129" s="236">
        <v>9.3323312038080929E-3</v>
      </c>
      <c r="K129" s="236">
        <v>0.10584993110359514</v>
      </c>
      <c r="L129" s="316">
        <v>14706.370376999999</v>
      </c>
      <c r="M129" s="62">
        <v>2.6912379673447906E-3</v>
      </c>
      <c r="N129" s="62">
        <v>5.1163819735751824E-6</v>
      </c>
      <c r="O129" s="62">
        <v>3.0911624025495485E-3</v>
      </c>
      <c r="P129" s="62">
        <v>7.3907995538987758E-4</v>
      </c>
      <c r="Q129" s="62">
        <v>1.4409774722718458E-5</v>
      </c>
      <c r="R129" s="62">
        <v>1.6343972672076639E-4</v>
      </c>
    </row>
    <row r="130" spans="1:18" x14ac:dyDescent="0.45">
      <c r="A130" s="322">
        <v>144</v>
      </c>
      <c r="B130" s="155">
        <v>125</v>
      </c>
      <c r="C130" s="155" t="s">
        <v>508</v>
      </c>
      <c r="D130" s="234">
        <v>1.7352141132825059</v>
      </c>
      <c r="E130" s="234">
        <v>1.1851375556882378</v>
      </c>
      <c r="F130" s="234">
        <v>1.6457692248809688E-2</v>
      </c>
      <c r="G130" s="235">
        <v>73383.977826000002</v>
      </c>
      <c r="H130" s="235">
        <v>114457.789001</v>
      </c>
      <c r="I130" s="234">
        <v>0.22521471419467726</v>
      </c>
      <c r="J130" s="234">
        <v>0.40584406232898412</v>
      </c>
      <c r="K130" s="234">
        <v>0</v>
      </c>
      <c r="L130" s="316">
        <v>144142.416551</v>
      </c>
      <c r="M130" s="62">
        <v>2.6260707261678916E-2</v>
      </c>
      <c r="N130" s="62">
        <v>1.7935855971039767E-2</v>
      </c>
      <c r="O130" s="62">
        <v>2.4907049512824559E-4</v>
      </c>
      <c r="P130" s="62">
        <v>3.4083964827262853E-3</v>
      </c>
      <c r="Q130" s="62">
        <v>6.1420386297750575E-3</v>
      </c>
      <c r="R130" s="62">
        <v>0</v>
      </c>
    </row>
    <row r="131" spans="1:18" x14ac:dyDescent="0.45">
      <c r="A131" s="259">
        <v>161</v>
      </c>
      <c r="B131" s="233">
        <v>126</v>
      </c>
      <c r="C131" s="233" t="s">
        <v>517</v>
      </c>
      <c r="D131" s="236">
        <v>1.6824407209753394</v>
      </c>
      <c r="E131" s="236">
        <v>0</v>
      </c>
      <c r="F131" s="236">
        <v>0</v>
      </c>
      <c r="G131" s="237">
        <v>451.15789999999998</v>
      </c>
      <c r="H131" s="237">
        <v>0</v>
      </c>
      <c r="I131" s="236">
        <v>0</v>
      </c>
      <c r="J131" s="236">
        <v>0</v>
      </c>
      <c r="K131" s="236">
        <v>0</v>
      </c>
      <c r="L131" s="316">
        <v>5048</v>
      </c>
      <c r="M131" s="62">
        <v>8.9170389956333158E-4</v>
      </c>
      <c r="N131" s="62">
        <v>0</v>
      </c>
      <c r="O131" s="62">
        <v>0</v>
      </c>
      <c r="P131" s="62">
        <v>0</v>
      </c>
      <c r="Q131" s="62">
        <v>0</v>
      </c>
      <c r="R131" s="62">
        <v>0</v>
      </c>
    </row>
    <row r="132" spans="1:18" x14ac:dyDescent="0.45">
      <c r="A132" s="322">
        <v>33</v>
      </c>
      <c r="B132" s="155">
        <v>127</v>
      </c>
      <c r="C132" s="155" t="s">
        <v>478</v>
      </c>
      <c r="D132" s="234">
        <v>1.6780188348778369</v>
      </c>
      <c r="E132" s="234">
        <v>0.94891012107995298</v>
      </c>
      <c r="F132" s="234">
        <v>0.18958396645615078</v>
      </c>
      <c r="G132" s="235">
        <v>169858.31641199999</v>
      </c>
      <c r="H132" s="235">
        <v>179258.67043100001</v>
      </c>
      <c r="I132" s="234">
        <v>0.38403420934227744</v>
      </c>
      <c r="J132" s="234">
        <v>0.14399980362073489</v>
      </c>
      <c r="K132" s="234">
        <v>8.024016171345888E-2</v>
      </c>
      <c r="L132" s="316">
        <v>200843.09016600001</v>
      </c>
      <c r="M132" s="62">
        <v>3.5384680163033429E-2</v>
      </c>
      <c r="N132" s="62">
        <v>2.0009835670482163E-2</v>
      </c>
      <c r="O132" s="62">
        <v>3.9977906550605164E-3</v>
      </c>
      <c r="P132" s="62">
        <v>8.0981973424804916E-3</v>
      </c>
      <c r="Q132" s="62">
        <v>3.0365493454251251E-3</v>
      </c>
      <c r="R132" s="62">
        <v>1.692038491729759E-3</v>
      </c>
    </row>
    <row r="133" spans="1:18" x14ac:dyDescent="0.45">
      <c r="A133" s="259">
        <v>60</v>
      </c>
      <c r="B133" s="233">
        <v>128</v>
      </c>
      <c r="C133" s="233" t="s">
        <v>475</v>
      </c>
      <c r="D133" s="236">
        <v>1.6033980423615113</v>
      </c>
      <c r="E133" s="236">
        <v>0.77338064871338841</v>
      </c>
      <c r="F133" s="236">
        <v>1.2025221750111752</v>
      </c>
      <c r="G133" s="237">
        <v>70886.490130000006</v>
      </c>
      <c r="H133" s="237">
        <v>70192.671952999997</v>
      </c>
      <c r="I133" s="236">
        <v>0.2075118906470399</v>
      </c>
      <c r="J133" s="236">
        <v>0.19753650355035046</v>
      </c>
      <c r="K133" s="236">
        <v>0.540773409293966</v>
      </c>
      <c r="L133" s="316">
        <v>78893.734920000003</v>
      </c>
      <c r="M133" s="62">
        <v>1.3281447624138177E-2</v>
      </c>
      <c r="N133" s="62">
        <v>6.4061538732332925E-3</v>
      </c>
      <c r="O133" s="62">
        <v>9.9608673968149194E-3</v>
      </c>
      <c r="P133" s="62">
        <v>1.7188859124184664E-3</v>
      </c>
      <c r="Q133" s="62">
        <v>1.6362566601960708E-3</v>
      </c>
      <c r="R133" s="62">
        <v>4.4793953356000761E-3</v>
      </c>
    </row>
    <row r="134" spans="1:18" x14ac:dyDescent="0.45">
      <c r="A134" s="322">
        <v>64</v>
      </c>
      <c r="B134" s="155">
        <v>129</v>
      </c>
      <c r="C134" s="155" t="s">
        <v>493</v>
      </c>
      <c r="D134" s="234">
        <v>1.55788896176786</v>
      </c>
      <c r="E134" s="234">
        <v>0.25906773809698697</v>
      </c>
      <c r="F134" s="234">
        <v>0.52822787971382823</v>
      </c>
      <c r="G134" s="235">
        <v>66229.856880000007</v>
      </c>
      <c r="H134" s="235">
        <v>48662.674752999999</v>
      </c>
      <c r="I134" s="234">
        <v>0.57231358181237935</v>
      </c>
      <c r="J134" s="234">
        <v>0</v>
      </c>
      <c r="K134" s="234">
        <v>8.804857852608336E-2</v>
      </c>
      <c r="L134" s="316">
        <v>56022.171862000003</v>
      </c>
      <c r="M134" s="62">
        <v>9.163428385407367E-3</v>
      </c>
      <c r="N134" s="62">
        <v>1.5238240486198096E-3</v>
      </c>
      <c r="O134" s="62">
        <v>3.1070111321929396E-3</v>
      </c>
      <c r="P134" s="62">
        <v>3.3663211240565786E-3</v>
      </c>
      <c r="Q134" s="62">
        <v>0</v>
      </c>
      <c r="R134" s="62">
        <v>5.1789752900303725E-4</v>
      </c>
    </row>
    <row r="135" spans="1:18" x14ac:dyDescent="0.45">
      <c r="A135" s="259">
        <v>36</v>
      </c>
      <c r="B135" s="233">
        <v>130</v>
      </c>
      <c r="C135" s="233" t="s">
        <v>467</v>
      </c>
      <c r="D135" s="236">
        <v>1.5542641292752573</v>
      </c>
      <c r="E135" s="236">
        <v>0.94934041184041185</v>
      </c>
      <c r="F135" s="236">
        <v>0.85799549549549547</v>
      </c>
      <c r="G135" s="237">
        <v>143229.97833000001</v>
      </c>
      <c r="H135" s="237">
        <v>161211.99625500001</v>
      </c>
      <c r="I135" s="236">
        <v>0.1379105980052949</v>
      </c>
      <c r="J135" s="236">
        <v>0.16830911573047991</v>
      </c>
      <c r="K135" s="236">
        <v>5.2130946393336611E-2</v>
      </c>
      <c r="L135" s="316">
        <v>180830.584684</v>
      </c>
      <c r="M135" s="62">
        <v>2.9509255929782787E-2</v>
      </c>
      <c r="N135" s="62">
        <v>1.8024175331477925E-2</v>
      </c>
      <c r="O135" s="62">
        <v>1.6289900915993832E-2</v>
      </c>
      <c r="P135" s="62">
        <v>2.6183703627421957E-3</v>
      </c>
      <c r="Q135" s="62">
        <v>3.1955165649496711E-3</v>
      </c>
      <c r="R135" s="62">
        <v>9.8975805334970755E-4</v>
      </c>
    </row>
    <row r="136" spans="1:18" x14ac:dyDescent="0.45">
      <c r="A136" s="322">
        <v>226</v>
      </c>
      <c r="B136" s="155">
        <v>131</v>
      </c>
      <c r="C136" s="155" t="s">
        <v>534</v>
      </c>
      <c r="D136" s="234">
        <v>1.5396334798449158</v>
      </c>
      <c r="E136" s="234">
        <v>0.35722053066550674</v>
      </c>
      <c r="F136" s="234">
        <v>0</v>
      </c>
      <c r="G136" s="235">
        <v>144291.90282700001</v>
      </c>
      <c r="H136" s="235">
        <v>113226.204944</v>
      </c>
      <c r="I136" s="234">
        <v>0.31443395564143217</v>
      </c>
      <c r="J136" s="234">
        <v>0</v>
      </c>
      <c r="K136" s="234">
        <v>0</v>
      </c>
      <c r="L136" s="316">
        <v>147790.59873</v>
      </c>
      <c r="M136" s="62">
        <v>2.3890525537451864E-2</v>
      </c>
      <c r="N136" s="62">
        <v>5.5429985916037802E-3</v>
      </c>
      <c r="O136" s="62">
        <v>0</v>
      </c>
      <c r="P136" s="62">
        <v>4.8790783945866839E-3</v>
      </c>
      <c r="Q136" s="62">
        <v>0</v>
      </c>
      <c r="R136" s="62">
        <v>0</v>
      </c>
    </row>
    <row r="137" spans="1:18" x14ac:dyDescent="0.45">
      <c r="A137" s="259">
        <v>44</v>
      </c>
      <c r="B137" s="233">
        <v>132</v>
      </c>
      <c r="C137" s="233" t="s">
        <v>466</v>
      </c>
      <c r="D137" s="236">
        <v>1.4942472494929246</v>
      </c>
      <c r="E137" s="236">
        <v>0.5466687226446203</v>
      </c>
      <c r="F137" s="236">
        <v>0.30307091937798758</v>
      </c>
      <c r="G137" s="237">
        <v>73651.700236999997</v>
      </c>
      <c r="H137" s="237">
        <v>70881.541429000004</v>
      </c>
      <c r="I137" s="236">
        <v>0.20003863036185626</v>
      </c>
      <c r="J137" s="236">
        <v>5.4683310022819764E-4</v>
      </c>
      <c r="K137" s="236">
        <v>0.13413184987328194</v>
      </c>
      <c r="L137" s="316">
        <v>91287.700035999995</v>
      </c>
      <c r="M137" s="62">
        <v>1.4321756277492709E-2</v>
      </c>
      <c r="N137" s="62">
        <v>5.2395988768936218E-3</v>
      </c>
      <c r="O137" s="62">
        <v>2.9048123351742084E-3</v>
      </c>
      <c r="P137" s="62">
        <v>1.9172894653800895E-3</v>
      </c>
      <c r="Q137" s="62">
        <v>5.2411743696310366E-6</v>
      </c>
      <c r="R137" s="62">
        <v>1.285599597781613E-3</v>
      </c>
    </row>
    <row r="138" spans="1:18" x14ac:dyDescent="0.45">
      <c r="A138" s="322">
        <v>27</v>
      </c>
      <c r="B138" s="155">
        <v>133</v>
      </c>
      <c r="C138" s="155" t="s">
        <v>471</v>
      </c>
      <c r="D138" s="234">
        <v>1.4873925754029187</v>
      </c>
      <c r="E138" s="234">
        <v>0.18288952973047201</v>
      </c>
      <c r="F138" s="234">
        <v>1.334531790319963E-2</v>
      </c>
      <c r="G138" s="235">
        <v>92951.208742000003</v>
      </c>
      <c r="H138" s="235">
        <v>107471.90257000001</v>
      </c>
      <c r="I138" s="234">
        <v>0.33337409295234022</v>
      </c>
      <c r="J138" s="234">
        <v>1.2217844161397721E-4</v>
      </c>
      <c r="K138" s="234">
        <v>0</v>
      </c>
      <c r="L138" s="316">
        <v>95562.218747000006</v>
      </c>
      <c r="M138" s="62">
        <v>1.4923592515961268E-2</v>
      </c>
      <c r="N138" s="62">
        <v>1.8350023136252318E-3</v>
      </c>
      <c r="O138" s="62">
        <v>1.3389880363586163E-4</v>
      </c>
      <c r="P138" s="62">
        <v>3.3448729009899814E-3</v>
      </c>
      <c r="Q138" s="62">
        <v>1.2258641780487826E-6</v>
      </c>
      <c r="R138" s="62">
        <v>0</v>
      </c>
    </row>
    <row r="139" spans="1:18" x14ac:dyDescent="0.45">
      <c r="A139" s="259">
        <v>168</v>
      </c>
      <c r="B139" s="233">
        <v>134</v>
      </c>
      <c r="C139" s="233" t="s">
        <v>520</v>
      </c>
      <c r="D139" s="236">
        <v>1.3339980617451062</v>
      </c>
      <c r="E139" s="236">
        <v>0.73682367195486731</v>
      </c>
      <c r="F139" s="236">
        <v>2.8397258717958426E-4</v>
      </c>
      <c r="G139" s="237">
        <v>71099.521307000003</v>
      </c>
      <c r="H139" s="237">
        <v>86849.256974999997</v>
      </c>
      <c r="I139" s="236">
        <v>0.12470219615085537</v>
      </c>
      <c r="J139" s="236">
        <v>0</v>
      </c>
      <c r="K139" s="236">
        <v>0</v>
      </c>
      <c r="L139" s="316">
        <v>121462.613067</v>
      </c>
      <c r="M139" s="62">
        <v>1.7012156410036568E-2</v>
      </c>
      <c r="N139" s="62">
        <v>9.3965350575665203E-3</v>
      </c>
      <c r="O139" s="62">
        <v>3.6214340993434772E-6</v>
      </c>
      <c r="P139" s="62">
        <v>1.5902971124397095E-3</v>
      </c>
      <c r="Q139" s="62">
        <v>0</v>
      </c>
      <c r="R139" s="62">
        <v>0</v>
      </c>
    </row>
    <row r="140" spans="1:18" x14ac:dyDescent="0.45">
      <c r="A140" s="322">
        <v>8</v>
      </c>
      <c r="B140" s="155">
        <v>135</v>
      </c>
      <c r="C140" s="155" t="s">
        <v>492</v>
      </c>
      <c r="D140" s="234">
        <v>1.2510863196878508</v>
      </c>
      <c r="E140" s="234">
        <v>0</v>
      </c>
      <c r="F140" s="234">
        <v>7.6053234364580016E-2</v>
      </c>
      <c r="G140" s="235">
        <v>203695.944988</v>
      </c>
      <c r="H140" s="235">
        <v>195977.681893</v>
      </c>
      <c r="I140" s="234">
        <v>0.15360396645478527</v>
      </c>
      <c r="J140" s="234">
        <v>0</v>
      </c>
      <c r="K140" s="234">
        <v>1.2209695978570134E-3</v>
      </c>
      <c r="L140" s="316">
        <v>264052.30035999999</v>
      </c>
      <c r="M140" s="62">
        <v>3.4684766801168485E-2</v>
      </c>
      <c r="N140" s="62">
        <v>0</v>
      </c>
      <c r="O140" s="62">
        <v>2.1084785732995875E-3</v>
      </c>
      <c r="P140" s="62">
        <v>4.258473354219086E-3</v>
      </c>
      <c r="Q140" s="62">
        <v>0</v>
      </c>
      <c r="R140" s="62">
        <v>3.3849819238334547E-5</v>
      </c>
    </row>
    <row r="141" spans="1:18" x14ac:dyDescent="0.45">
      <c r="A141" s="259">
        <v>141</v>
      </c>
      <c r="B141" s="233">
        <v>136</v>
      </c>
      <c r="C141" s="233" t="s">
        <v>507</v>
      </c>
      <c r="D141" s="236">
        <v>1.2294069799848997</v>
      </c>
      <c r="E141" s="236">
        <v>0</v>
      </c>
      <c r="F141" s="236">
        <v>0</v>
      </c>
      <c r="G141" s="237">
        <v>63691.200227000001</v>
      </c>
      <c r="H141" s="237">
        <v>63691.200227000001</v>
      </c>
      <c r="I141" s="236">
        <v>0.38445577388796248</v>
      </c>
      <c r="J141" s="236">
        <v>0</v>
      </c>
      <c r="K141" s="236">
        <v>0</v>
      </c>
      <c r="L141" s="316">
        <v>99283.650884000002</v>
      </c>
      <c r="M141" s="62">
        <v>1.2815482492803579E-2</v>
      </c>
      <c r="N141" s="62">
        <v>0</v>
      </c>
      <c r="O141" s="62">
        <v>0</v>
      </c>
      <c r="P141" s="62">
        <v>4.0076120599046462E-3</v>
      </c>
      <c r="Q141" s="62">
        <v>0</v>
      </c>
      <c r="R141" s="62">
        <v>0</v>
      </c>
    </row>
    <row r="142" spans="1:18" x14ac:dyDescent="0.45">
      <c r="A142" s="322">
        <v>155</v>
      </c>
      <c r="B142" s="155">
        <v>137</v>
      </c>
      <c r="C142" s="155" t="s">
        <v>514</v>
      </c>
      <c r="D142" s="234">
        <v>1.1785295687666251</v>
      </c>
      <c r="E142" s="234">
        <v>0.11471508966216094</v>
      </c>
      <c r="F142" s="234">
        <v>1.7896241608309358E-2</v>
      </c>
      <c r="G142" s="235">
        <v>86578.675581999996</v>
      </c>
      <c r="H142" s="235">
        <v>79227.642330000002</v>
      </c>
      <c r="I142" s="234">
        <v>0.11348364309064989</v>
      </c>
      <c r="J142" s="234">
        <v>0</v>
      </c>
      <c r="K142" s="234">
        <v>1.3928489496280274E-3</v>
      </c>
      <c r="L142" s="316">
        <v>121123.27161</v>
      </c>
      <c r="M142" s="62">
        <v>1.4987514783812576E-2</v>
      </c>
      <c r="N142" s="62">
        <v>1.4588468102988094E-3</v>
      </c>
      <c r="O142" s="62">
        <v>2.275888469730298E-4</v>
      </c>
      <c r="P142" s="62">
        <v>1.4431863430647862E-3</v>
      </c>
      <c r="Q142" s="62">
        <v>0</v>
      </c>
      <c r="R142" s="62">
        <v>1.771304240250391E-5</v>
      </c>
    </row>
    <row r="143" spans="1:18" x14ac:dyDescent="0.45">
      <c r="A143" s="259">
        <v>43</v>
      </c>
      <c r="B143" s="233">
        <v>138</v>
      </c>
      <c r="C143" s="233" t="s">
        <v>483</v>
      </c>
      <c r="D143" s="236">
        <v>1.1629824595967309</v>
      </c>
      <c r="E143" s="236">
        <v>0.69608160342098324</v>
      </c>
      <c r="F143" s="236">
        <v>0.38521536690404273</v>
      </c>
      <c r="G143" s="237">
        <v>158632.655967</v>
      </c>
      <c r="H143" s="237">
        <v>164334.40779200001</v>
      </c>
      <c r="I143" s="236">
        <v>2.5291590884839121E-2</v>
      </c>
      <c r="J143" s="236">
        <v>0.32975807170122479</v>
      </c>
      <c r="K143" s="236">
        <v>7.2447006480325885E-2</v>
      </c>
      <c r="L143" s="316">
        <v>248702.773904</v>
      </c>
      <c r="M143" s="62">
        <v>3.0367940667121063E-2</v>
      </c>
      <c r="N143" s="62">
        <v>1.8176168228274742E-2</v>
      </c>
      <c r="O143" s="62">
        <v>1.0058790921284953E-2</v>
      </c>
      <c r="P143" s="62">
        <v>6.6041712411915501E-4</v>
      </c>
      <c r="Q143" s="62">
        <v>8.6106832250930684E-3</v>
      </c>
      <c r="R143" s="62">
        <v>1.8917451214766851E-3</v>
      </c>
    </row>
    <row r="144" spans="1:18" x14ac:dyDescent="0.45">
      <c r="A144" s="322">
        <v>152</v>
      </c>
      <c r="B144" s="155">
        <v>139</v>
      </c>
      <c r="C144" s="155" t="s">
        <v>513</v>
      </c>
      <c r="D144" s="234">
        <v>1.134104771002685</v>
      </c>
      <c r="E144" s="234">
        <v>1.4656821274874021</v>
      </c>
      <c r="F144" s="234">
        <v>0.19704270423364109</v>
      </c>
      <c r="G144" s="235">
        <v>65938.566460000002</v>
      </c>
      <c r="H144" s="235">
        <v>87410.116043000002</v>
      </c>
      <c r="I144" s="234">
        <v>0.22051777483595861</v>
      </c>
      <c r="J144" s="234">
        <v>3.8450934622383151E-2</v>
      </c>
      <c r="K144" s="234">
        <v>4.095980296653004E-2</v>
      </c>
      <c r="L144" s="316">
        <v>103629.871439</v>
      </c>
      <c r="M144" s="62">
        <v>1.2339560317722501E-2</v>
      </c>
      <c r="N144" s="62">
        <v>1.5947268260540472E-2</v>
      </c>
      <c r="O144" s="62">
        <v>2.1439115646330461E-3</v>
      </c>
      <c r="P144" s="62">
        <v>2.399330690860675E-3</v>
      </c>
      <c r="Q144" s="62">
        <v>4.1836313467424603E-4</v>
      </c>
      <c r="R144" s="62">
        <v>4.4566072926460672E-4</v>
      </c>
    </row>
    <row r="145" spans="1:18" x14ac:dyDescent="0.45">
      <c r="A145" s="259">
        <v>170</v>
      </c>
      <c r="B145" s="233">
        <v>140</v>
      </c>
      <c r="C145" s="233" t="s">
        <v>522</v>
      </c>
      <c r="D145" s="236">
        <v>1.1311490623148495</v>
      </c>
      <c r="E145" s="236">
        <v>2.1866524804940126</v>
      </c>
      <c r="F145" s="236">
        <v>0.34036383360453959</v>
      </c>
      <c r="G145" s="237">
        <v>74046.581976000001</v>
      </c>
      <c r="H145" s="237">
        <v>70309.782791999998</v>
      </c>
      <c r="I145" s="236">
        <v>1.4780877994033109E-2</v>
      </c>
      <c r="J145" s="236">
        <v>0</v>
      </c>
      <c r="K145" s="236">
        <v>1.1293798763329036E-4</v>
      </c>
      <c r="L145" s="316">
        <v>103999.687765</v>
      </c>
      <c r="M145" s="62">
        <v>1.2351321422484376E-2</v>
      </c>
      <c r="N145" s="62">
        <v>2.387664767239735E-2</v>
      </c>
      <c r="O145" s="62">
        <v>3.7165244170697209E-3</v>
      </c>
      <c r="P145" s="62">
        <v>1.6139638982436204E-4</v>
      </c>
      <c r="Q145" s="62">
        <v>0</v>
      </c>
      <c r="R145" s="62">
        <v>1.2332003204004444E-6</v>
      </c>
    </row>
    <row r="146" spans="1:18" x14ac:dyDescent="0.45">
      <c r="A146" s="322">
        <v>26</v>
      </c>
      <c r="B146" s="155">
        <v>141</v>
      </c>
      <c r="C146" s="155" t="s">
        <v>465</v>
      </c>
      <c r="D146" s="234">
        <v>1.1162307266816895</v>
      </c>
      <c r="E146" s="234">
        <v>0.31072809768872378</v>
      </c>
      <c r="F146" s="234">
        <v>0.19800643543753871</v>
      </c>
      <c r="G146" s="235">
        <v>100866.875891</v>
      </c>
      <c r="H146" s="235">
        <v>96345.409495999993</v>
      </c>
      <c r="I146" s="234">
        <v>0.15684966139528053</v>
      </c>
      <c r="J146" s="234">
        <v>2.6249850853120151E-3</v>
      </c>
      <c r="K146" s="234">
        <v>0</v>
      </c>
      <c r="L146" s="316">
        <v>105470.433787</v>
      </c>
      <c r="M146" s="62">
        <v>1.2360790730965654E-2</v>
      </c>
      <c r="N146" s="62">
        <v>3.4409059865063577E-3</v>
      </c>
      <c r="O146" s="62">
        <v>2.192661475198599E-3</v>
      </c>
      <c r="P146" s="62">
        <v>1.7369042030346831E-3</v>
      </c>
      <c r="Q146" s="62">
        <v>2.9068265669325708E-5</v>
      </c>
      <c r="R146" s="62">
        <v>0</v>
      </c>
    </row>
    <row r="147" spans="1:18" x14ac:dyDescent="0.45">
      <c r="A147" s="259">
        <v>45</v>
      </c>
      <c r="B147" s="233">
        <v>142</v>
      </c>
      <c r="C147" s="233" t="s">
        <v>476</v>
      </c>
      <c r="D147" s="236">
        <v>1.030453907510775</v>
      </c>
      <c r="E147" s="236">
        <v>0.63369704555318918</v>
      </c>
      <c r="F147" s="236">
        <v>0.70518113272299665</v>
      </c>
      <c r="G147" s="237">
        <v>93321.309909999996</v>
      </c>
      <c r="H147" s="237">
        <v>97749.388722999996</v>
      </c>
      <c r="I147" s="236">
        <v>6.4689106581698325E-2</v>
      </c>
      <c r="J147" s="236">
        <v>0</v>
      </c>
      <c r="K147" s="236">
        <v>0.11362080141695045</v>
      </c>
      <c r="L147" s="316">
        <v>105942.273191</v>
      </c>
      <c r="M147" s="62">
        <v>1.1461973660910219E-2</v>
      </c>
      <c r="N147" s="62">
        <v>7.0487566616863227E-3</v>
      </c>
      <c r="O147" s="62">
        <v>7.8438904550005815E-3</v>
      </c>
      <c r="P147" s="62">
        <v>7.1955167560901982E-4</v>
      </c>
      <c r="Q147" s="62">
        <v>0</v>
      </c>
      <c r="R147" s="62">
        <v>1.2638300691377394E-3</v>
      </c>
    </row>
    <row r="148" spans="1:18" x14ac:dyDescent="0.45">
      <c r="A148" s="322">
        <v>129</v>
      </c>
      <c r="B148" s="155">
        <v>143</v>
      </c>
      <c r="C148" s="155" t="s">
        <v>503</v>
      </c>
      <c r="D148" s="234">
        <v>1.0031967743753283</v>
      </c>
      <c r="E148" s="234">
        <v>0.16746124019781627</v>
      </c>
      <c r="F148" s="234">
        <v>0.3090041615834645</v>
      </c>
      <c r="G148" s="235">
        <v>54827.471371</v>
      </c>
      <c r="H148" s="235">
        <v>48301.650589999997</v>
      </c>
      <c r="I148" s="234">
        <v>0.15868516268901436</v>
      </c>
      <c r="J148" s="234">
        <v>6.7835102857985625E-4</v>
      </c>
      <c r="K148" s="234">
        <v>0.14143735196381479</v>
      </c>
      <c r="L148" s="316">
        <v>44168.138784000002</v>
      </c>
      <c r="M148" s="62">
        <v>4.652182831553343E-3</v>
      </c>
      <c r="N148" s="62">
        <v>7.7657776270664109E-4</v>
      </c>
      <c r="O148" s="62">
        <v>1.4329629960106881E-3</v>
      </c>
      <c r="P148" s="62">
        <v>7.3587994732515478E-4</v>
      </c>
      <c r="Q148" s="62">
        <v>3.1457567344061921E-6</v>
      </c>
      <c r="R148" s="62">
        <v>6.5589567007544075E-4</v>
      </c>
    </row>
    <row r="149" spans="1:18" x14ac:dyDescent="0.45">
      <c r="A149" s="259">
        <v>171</v>
      </c>
      <c r="B149" s="233">
        <v>144</v>
      </c>
      <c r="C149" s="233" t="s">
        <v>523</v>
      </c>
      <c r="D149" s="236">
        <v>0.96751345156711999</v>
      </c>
      <c r="E149" s="236">
        <v>0</v>
      </c>
      <c r="F149" s="236">
        <v>0</v>
      </c>
      <c r="G149" s="237">
        <v>10694.475796000001</v>
      </c>
      <c r="H149" s="237">
        <v>10694.475796000001</v>
      </c>
      <c r="I149" s="236">
        <v>0</v>
      </c>
      <c r="J149" s="236">
        <v>0</v>
      </c>
      <c r="K149" s="236">
        <v>0</v>
      </c>
      <c r="L149" s="316">
        <v>14142.925144000001</v>
      </c>
      <c r="M149" s="62">
        <v>1.4366725798728743E-3</v>
      </c>
      <c r="N149" s="62">
        <v>0</v>
      </c>
      <c r="O149" s="62">
        <v>0</v>
      </c>
      <c r="P149" s="62">
        <v>0</v>
      </c>
      <c r="Q149" s="62">
        <v>0</v>
      </c>
      <c r="R149" s="62">
        <v>0</v>
      </c>
    </row>
    <row r="150" spans="1:18" x14ac:dyDescent="0.45">
      <c r="A150" s="322">
        <v>54</v>
      </c>
      <c r="B150" s="155">
        <v>145</v>
      </c>
      <c r="C150" s="155" t="s">
        <v>484</v>
      </c>
      <c r="D150" s="234">
        <v>0.94543873823238134</v>
      </c>
      <c r="E150" s="234">
        <v>0.62231199341018373</v>
      </c>
      <c r="F150" s="234">
        <v>0.27887090807172288</v>
      </c>
      <c r="G150" s="235">
        <v>70225.588919999995</v>
      </c>
      <c r="H150" s="235">
        <v>76264</v>
      </c>
      <c r="I150" s="234">
        <v>0.24136729807138244</v>
      </c>
      <c r="J150" s="234">
        <v>2.8516285064459683E-2</v>
      </c>
      <c r="K150" s="234">
        <v>5.9959610416055915E-2</v>
      </c>
      <c r="L150" s="316">
        <v>91679.177177000005</v>
      </c>
      <c r="M150" s="62">
        <v>9.1005082616297459E-3</v>
      </c>
      <c r="N150" s="62">
        <v>5.9901876328116409E-3</v>
      </c>
      <c r="O150" s="62">
        <v>2.6843272865884156E-3</v>
      </c>
      <c r="P150" s="62">
        <v>2.3233288433818829E-3</v>
      </c>
      <c r="Q150" s="62">
        <v>2.7448916288885772E-4</v>
      </c>
      <c r="R150" s="62">
        <v>5.7715313313224758E-4</v>
      </c>
    </row>
    <row r="151" spans="1:18" x14ac:dyDescent="0.45">
      <c r="A151" s="259">
        <v>184</v>
      </c>
      <c r="B151" s="233">
        <v>146</v>
      </c>
      <c r="C151" s="233" t="s">
        <v>528</v>
      </c>
      <c r="D151" s="236">
        <v>0.88014922791062611</v>
      </c>
      <c r="E151" s="236">
        <v>0</v>
      </c>
      <c r="F151" s="236">
        <v>0</v>
      </c>
      <c r="G151" s="237">
        <v>163261.66607100001</v>
      </c>
      <c r="H151" s="237">
        <v>158543.382946</v>
      </c>
      <c r="I151" s="236">
        <v>0.12755548448465329</v>
      </c>
      <c r="J151" s="236">
        <v>0</v>
      </c>
      <c r="K151" s="236">
        <v>0</v>
      </c>
      <c r="L151" s="316">
        <v>185892.93233499999</v>
      </c>
      <c r="M151" s="62">
        <v>1.7178321990595425E-2</v>
      </c>
      <c r="N151" s="62">
        <v>0</v>
      </c>
      <c r="O151" s="62">
        <v>0</v>
      </c>
      <c r="P151" s="62">
        <v>2.4895655357732986E-3</v>
      </c>
      <c r="Q151" s="62">
        <v>0</v>
      </c>
      <c r="R151" s="62">
        <v>0</v>
      </c>
    </row>
    <row r="152" spans="1:18" x14ac:dyDescent="0.45">
      <c r="A152" s="322">
        <v>149</v>
      </c>
      <c r="B152" s="155">
        <v>147</v>
      </c>
      <c r="C152" s="155" t="s">
        <v>512</v>
      </c>
      <c r="D152" s="234">
        <v>0.84119700644093587</v>
      </c>
      <c r="E152" s="234">
        <v>0</v>
      </c>
      <c r="F152" s="234">
        <v>0.49687875674789567</v>
      </c>
      <c r="G152" s="235">
        <v>75403.083289000002</v>
      </c>
      <c r="H152" s="235">
        <v>69680.153674999994</v>
      </c>
      <c r="I152" s="234">
        <v>0.15964252822770114</v>
      </c>
      <c r="J152" s="234">
        <v>0</v>
      </c>
      <c r="K152" s="234">
        <v>0</v>
      </c>
      <c r="L152" s="316">
        <v>80476.916939999996</v>
      </c>
      <c r="M152" s="62">
        <v>7.1077246838154758E-3</v>
      </c>
      <c r="N152" s="62">
        <v>0</v>
      </c>
      <c r="O152" s="62">
        <v>4.1983951169095582E-3</v>
      </c>
      <c r="P152" s="62">
        <v>1.3489053453382828E-3</v>
      </c>
      <c r="Q152" s="62">
        <v>0</v>
      </c>
      <c r="R152" s="62">
        <v>0</v>
      </c>
    </row>
    <row r="153" spans="1:18" x14ac:dyDescent="0.45">
      <c r="A153" s="259">
        <v>9</v>
      </c>
      <c r="B153" s="233">
        <v>148</v>
      </c>
      <c r="C153" s="233" t="s">
        <v>491</v>
      </c>
      <c r="D153" s="236">
        <v>0.83735901460159823</v>
      </c>
      <c r="E153" s="236">
        <v>0.75084392337744621</v>
      </c>
      <c r="F153" s="236">
        <v>0.25789082362785992</v>
      </c>
      <c r="G153" s="237">
        <v>304069.594469</v>
      </c>
      <c r="H153" s="237">
        <v>341779.11009099998</v>
      </c>
      <c r="I153" s="236">
        <v>0.15922128864490634</v>
      </c>
      <c r="J153" s="236">
        <v>0.13762012771415624</v>
      </c>
      <c r="K153" s="236">
        <v>4.139461448048317E-2</v>
      </c>
      <c r="L153" s="316">
        <v>422365.79498399998</v>
      </c>
      <c r="M153" s="62">
        <v>3.7133166796381678E-2</v>
      </c>
      <c r="N153" s="62">
        <v>3.3296605349247672E-2</v>
      </c>
      <c r="O153" s="62">
        <v>1.143631680323621E-2</v>
      </c>
      <c r="P153" s="62">
        <v>7.0607595615354533E-3</v>
      </c>
      <c r="Q153" s="62">
        <v>6.1028436642322371E-3</v>
      </c>
      <c r="R153" s="62">
        <v>1.8356679717683954E-3</v>
      </c>
    </row>
    <row r="154" spans="1:18" x14ac:dyDescent="0.45">
      <c r="A154" s="322">
        <v>25</v>
      </c>
      <c r="B154" s="155">
        <v>149</v>
      </c>
      <c r="C154" s="155" t="s">
        <v>469</v>
      </c>
      <c r="D154" s="234">
        <v>0.77828841027544704</v>
      </c>
      <c r="E154" s="234">
        <v>0.47198390999654316</v>
      </c>
      <c r="F154" s="234">
        <v>0.50417962980421738</v>
      </c>
      <c r="G154" s="235">
        <v>156770.61983899999</v>
      </c>
      <c r="H154" s="235">
        <v>170063.45417700001</v>
      </c>
      <c r="I154" s="234">
        <v>7.3733149255042929E-2</v>
      </c>
      <c r="J154" s="234">
        <v>0.18834828160965156</v>
      </c>
      <c r="K154" s="234">
        <v>2.3981495129998979E-2</v>
      </c>
      <c r="L154" s="316">
        <v>174157.85672899999</v>
      </c>
      <c r="M154" s="62">
        <v>1.4231319966126515E-2</v>
      </c>
      <c r="N154" s="62">
        <v>8.6304176618113102E-3</v>
      </c>
      <c r="O154" s="62">
        <v>9.219129486468457E-3</v>
      </c>
      <c r="P154" s="62">
        <v>1.3482406076011204E-3</v>
      </c>
      <c r="Q154" s="62">
        <v>3.4440248952292726E-3</v>
      </c>
      <c r="R154" s="62">
        <v>4.3851138723796954E-4</v>
      </c>
    </row>
    <row r="155" spans="1:18" x14ac:dyDescent="0.45">
      <c r="A155" s="259">
        <v>177</v>
      </c>
      <c r="B155" s="233">
        <v>150</v>
      </c>
      <c r="C155" s="233" t="s">
        <v>525</v>
      </c>
      <c r="D155" s="236">
        <v>0.73143976128866939</v>
      </c>
      <c r="E155" s="236">
        <v>9.6663489820002224E-3</v>
      </c>
      <c r="F155" s="236">
        <v>0.26406657505230163</v>
      </c>
      <c r="G155" s="237">
        <v>9651</v>
      </c>
      <c r="H155" s="237">
        <v>8875.4978250000004</v>
      </c>
      <c r="I155" s="236">
        <v>4.6616942870561819E-3</v>
      </c>
      <c r="J155" s="236">
        <v>0</v>
      </c>
      <c r="K155" s="236">
        <v>2.8824858538029649E-4</v>
      </c>
      <c r="L155" s="316">
        <v>10806.689023999999</v>
      </c>
      <c r="M155" s="62">
        <v>8.2991338245634138E-4</v>
      </c>
      <c r="N155" s="62">
        <v>1.096772804027148E-5</v>
      </c>
      <c r="O155" s="62">
        <v>2.9961781693301534E-4</v>
      </c>
      <c r="P155" s="62">
        <v>5.2892974630365225E-6</v>
      </c>
      <c r="Q155" s="62">
        <v>0</v>
      </c>
      <c r="R155" s="62">
        <v>3.2705544754601667E-7</v>
      </c>
    </row>
    <row r="156" spans="1:18" x14ac:dyDescent="0.45">
      <c r="A156" s="322">
        <v>211</v>
      </c>
      <c r="B156" s="155">
        <v>151</v>
      </c>
      <c r="C156" s="155" t="s">
        <v>533</v>
      </c>
      <c r="D156" s="234">
        <v>0.71332259828934075</v>
      </c>
      <c r="E156" s="234">
        <v>2.5883797996340698E-2</v>
      </c>
      <c r="F156" s="234">
        <v>0</v>
      </c>
      <c r="G156" s="235">
        <v>92307.279993000004</v>
      </c>
      <c r="H156" s="235">
        <v>89087.343924999994</v>
      </c>
      <c r="I156" s="234">
        <v>5.1418153983788462E-2</v>
      </c>
      <c r="J156" s="234">
        <v>2.0862552594670406E-2</v>
      </c>
      <c r="K156" s="234">
        <v>0</v>
      </c>
      <c r="L156" s="316">
        <v>95231.814050000001</v>
      </c>
      <c r="M156" s="62">
        <v>7.132299772604044E-3</v>
      </c>
      <c r="N156" s="62">
        <v>2.5880437127066472E-4</v>
      </c>
      <c r="O156" s="62">
        <v>0</v>
      </c>
      <c r="P156" s="62">
        <v>5.1411477618369217E-4</v>
      </c>
      <c r="Q156" s="62">
        <v>2.0859843706585001E-4</v>
      </c>
      <c r="R156" s="62">
        <v>0</v>
      </c>
    </row>
    <row r="157" spans="1:18" x14ac:dyDescent="0.45">
      <c r="A157" s="259">
        <v>38</v>
      </c>
      <c r="B157" s="233">
        <v>152</v>
      </c>
      <c r="C157" s="233" t="s">
        <v>488</v>
      </c>
      <c r="D157" s="236">
        <v>0.66348992874202672</v>
      </c>
      <c r="E157" s="236">
        <v>2.8593352836794397E-2</v>
      </c>
      <c r="F157" s="236">
        <v>0.42661742842069927</v>
      </c>
      <c r="G157" s="237">
        <v>113479.924078</v>
      </c>
      <c r="H157" s="237">
        <v>108718.791396</v>
      </c>
      <c r="I157" s="236">
        <v>5.8154798918918921E-2</v>
      </c>
      <c r="J157" s="236">
        <v>0</v>
      </c>
      <c r="K157" s="236">
        <v>3.8144144144144146E-2</v>
      </c>
      <c r="L157" s="316">
        <v>105306.97131199999</v>
      </c>
      <c r="M157" s="62">
        <v>7.3358932975663982E-3</v>
      </c>
      <c r="N157" s="62">
        <v>3.1614313397053482E-4</v>
      </c>
      <c r="O157" s="62">
        <v>4.7169064641420597E-3</v>
      </c>
      <c r="P157" s="62">
        <v>6.4299001556735488E-4</v>
      </c>
      <c r="Q157" s="62">
        <v>0</v>
      </c>
      <c r="R157" s="62">
        <v>4.2174170133821531E-4</v>
      </c>
    </row>
    <row r="158" spans="1:18" x14ac:dyDescent="0.45">
      <c r="A158" s="322">
        <v>156</v>
      </c>
      <c r="B158" s="155">
        <v>153</v>
      </c>
      <c r="C158" s="155" t="s">
        <v>515</v>
      </c>
      <c r="D158" s="234">
        <v>0.63430108857479461</v>
      </c>
      <c r="E158" s="234">
        <v>0.22301225106653894</v>
      </c>
      <c r="F158" s="234">
        <v>0.7950043732559039</v>
      </c>
      <c r="G158" s="235">
        <v>182360.15043800001</v>
      </c>
      <c r="H158" s="235">
        <v>146644.73531700001</v>
      </c>
      <c r="I158" s="234">
        <v>0.10856528901641661</v>
      </c>
      <c r="J158" s="234">
        <v>0</v>
      </c>
      <c r="K158" s="234">
        <v>0.15099265827116046</v>
      </c>
      <c r="L158" s="316">
        <v>117688.43120399999</v>
      </c>
      <c r="M158" s="62">
        <v>7.8377386684960731E-3</v>
      </c>
      <c r="N158" s="62">
        <v>2.755649919598804E-3</v>
      </c>
      <c r="O158" s="62">
        <v>9.8234681133714322E-3</v>
      </c>
      <c r="P158" s="62">
        <v>1.3414865260476128E-3</v>
      </c>
      <c r="Q158" s="62">
        <v>0</v>
      </c>
      <c r="R158" s="62">
        <v>1.865740131472816E-3</v>
      </c>
    </row>
    <row r="159" spans="1:18" x14ac:dyDescent="0.45">
      <c r="A159" s="259">
        <v>116</v>
      </c>
      <c r="B159" s="233">
        <v>154</v>
      </c>
      <c r="C159" s="233" t="s">
        <v>497</v>
      </c>
      <c r="D159" s="236">
        <v>0.63335249257332704</v>
      </c>
      <c r="E159" s="236">
        <v>0.64833835082003433</v>
      </c>
      <c r="F159" s="236">
        <v>3.8273178851131399E-2</v>
      </c>
      <c r="G159" s="237">
        <v>103964.14161399999</v>
      </c>
      <c r="H159" s="237">
        <v>100327.080493</v>
      </c>
      <c r="I159" s="236">
        <v>7.3697758863993601E-2</v>
      </c>
      <c r="J159" s="236">
        <v>0</v>
      </c>
      <c r="K159" s="236">
        <v>5.4776235457505117E-3</v>
      </c>
      <c r="L159" s="316">
        <v>101669.544041</v>
      </c>
      <c r="M159" s="62">
        <v>6.7607971921620803E-3</v>
      </c>
      <c r="N159" s="62">
        <v>6.9207655345062099E-3</v>
      </c>
      <c r="O159" s="62">
        <v>4.0855164090459215E-4</v>
      </c>
      <c r="P159" s="62">
        <v>7.8669557164273718E-4</v>
      </c>
      <c r="Q159" s="62">
        <v>0</v>
      </c>
      <c r="R159" s="62">
        <v>5.8471549922168203E-5</v>
      </c>
    </row>
    <row r="160" spans="1:18" x14ac:dyDescent="0.45">
      <c r="A160" s="322">
        <v>51</v>
      </c>
      <c r="B160" s="155">
        <v>155</v>
      </c>
      <c r="C160" s="155" t="s">
        <v>482</v>
      </c>
      <c r="D160" s="234">
        <v>0.61970245155636217</v>
      </c>
      <c r="E160" s="234">
        <v>2.5650788185889138E-2</v>
      </c>
      <c r="F160" s="234">
        <v>3.0003745660881199E-2</v>
      </c>
      <c r="G160" s="235">
        <v>142210.54220299999</v>
      </c>
      <c r="H160" s="235">
        <v>137747.750803</v>
      </c>
      <c r="I160" s="234">
        <v>8.7070175067904876E-2</v>
      </c>
      <c r="J160" s="234">
        <v>0</v>
      </c>
      <c r="K160" s="234">
        <v>3.3789853418445862E-3</v>
      </c>
      <c r="L160" s="316">
        <v>141195.29912099999</v>
      </c>
      <c r="M160" s="62">
        <v>9.1868156257765583E-3</v>
      </c>
      <c r="N160" s="62">
        <v>3.802616257653754E-4</v>
      </c>
      <c r="O160" s="62">
        <v>4.4479230117123325E-4</v>
      </c>
      <c r="P160" s="62">
        <v>1.2907769573026742E-3</v>
      </c>
      <c r="Q160" s="62">
        <v>0</v>
      </c>
      <c r="R160" s="62">
        <v>5.009196794327108E-5</v>
      </c>
    </row>
    <row r="161" spans="1:18" x14ac:dyDescent="0.45">
      <c r="A161" s="259">
        <v>20</v>
      </c>
      <c r="B161" s="233">
        <v>156</v>
      </c>
      <c r="C161" s="233" t="s">
        <v>468</v>
      </c>
      <c r="D161" s="236">
        <v>0.61658985210613493</v>
      </c>
      <c r="E161" s="236">
        <v>0.67212619737782064</v>
      </c>
      <c r="F161" s="236">
        <v>0.2967550122994192</v>
      </c>
      <c r="G161" s="237">
        <v>165731.759804</v>
      </c>
      <c r="H161" s="237">
        <v>174823.46512899999</v>
      </c>
      <c r="I161" s="236">
        <v>9.0125734736595339E-2</v>
      </c>
      <c r="J161" s="236">
        <v>0.14452116556286967</v>
      </c>
      <c r="K161" s="236">
        <v>1.4307011964341138E-2</v>
      </c>
      <c r="L161" s="316">
        <v>240982.29962000001</v>
      </c>
      <c r="M161" s="62">
        <v>1.5600663363009222E-2</v>
      </c>
      <c r="N161" s="62">
        <v>1.7005817573763703E-2</v>
      </c>
      <c r="O161" s="62">
        <v>7.5083542688146633E-3</v>
      </c>
      <c r="P161" s="62">
        <v>2.2803185021077334E-3</v>
      </c>
      <c r="Q161" s="62">
        <v>3.656605837859228E-3</v>
      </c>
      <c r="R161" s="62">
        <v>3.6198921637103378E-4</v>
      </c>
    </row>
    <row r="162" spans="1:18" x14ac:dyDescent="0.45">
      <c r="A162" s="322">
        <v>182</v>
      </c>
      <c r="B162" s="155">
        <v>157</v>
      </c>
      <c r="C162" s="155" t="s">
        <v>527</v>
      </c>
      <c r="D162" s="234">
        <v>0.52501474694649253</v>
      </c>
      <c r="E162" s="234">
        <v>8.8108909918392E-2</v>
      </c>
      <c r="F162" s="234">
        <v>0</v>
      </c>
      <c r="G162" s="235">
        <v>5150.3944499999998</v>
      </c>
      <c r="H162" s="235">
        <v>4824.4703159999999</v>
      </c>
      <c r="I162" s="234">
        <v>8.2631062614833776E-3</v>
      </c>
      <c r="J162" s="234">
        <v>0</v>
      </c>
      <c r="K162" s="234">
        <v>0</v>
      </c>
      <c r="L162" s="316">
        <v>6154.6291019999999</v>
      </c>
      <c r="M162" s="62">
        <v>3.3926178031314525E-4</v>
      </c>
      <c r="N162" s="62">
        <v>5.6935516219719988E-5</v>
      </c>
      <c r="O162" s="62">
        <v>0</v>
      </c>
      <c r="P162" s="62">
        <v>5.3395759976114643E-6</v>
      </c>
      <c r="Q162" s="62">
        <v>0</v>
      </c>
      <c r="R162" s="62">
        <v>0</v>
      </c>
    </row>
    <row r="163" spans="1:18" x14ac:dyDescent="0.45">
      <c r="A163" s="259">
        <v>126</v>
      </c>
      <c r="B163" s="233">
        <v>158</v>
      </c>
      <c r="C163" s="233" t="s">
        <v>502</v>
      </c>
      <c r="D163" s="236">
        <v>0.50778701348958677</v>
      </c>
      <c r="E163" s="236">
        <v>0.11803785953999515</v>
      </c>
      <c r="F163" s="236">
        <v>0.30654382263355973</v>
      </c>
      <c r="G163" s="237">
        <v>111441.33498</v>
      </c>
      <c r="H163" s="237">
        <v>99148.363270999995</v>
      </c>
      <c r="I163" s="236">
        <v>5.8706570221895939E-2</v>
      </c>
      <c r="J163" s="236">
        <v>1.6807192540898366E-2</v>
      </c>
      <c r="K163" s="236">
        <v>1.5869874497021062E-2</v>
      </c>
      <c r="L163" s="316">
        <v>118205.29545799999</v>
      </c>
      <c r="M163" s="62">
        <v>6.3020242642298548E-3</v>
      </c>
      <c r="N163" s="62">
        <v>1.464939896368696E-3</v>
      </c>
      <c r="O163" s="62">
        <v>3.8044427229647591E-3</v>
      </c>
      <c r="P163" s="62">
        <v>7.2859332787109392E-4</v>
      </c>
      <c r="Q163" s="62">
        <v>2.085900828349889E-4</v>
      </c>
      <c r="R163" s="62">
        <v>1.9695725076387811E-4</v>
      </c>
    </row>
    <row r="164" spans="1:18" x14ac:dyDescent="0.45">
      <c r="A164" s="322">
        <v>198</v>
      </c>
      <c r="B164" s="155">
        <v>159</v>
      </c>
      <c r="C164" s="155" t="s">
        <v>531</v>
      </c>
      <c r="D164" s="234">
        <v>0.49530592288542813</v>
      </c>
      <c r="E164" s="234">
        <v>0</v>
      </c>
      <c r="F164" s="234">
        <v>0</v>
      </c>
      <c r="G164" s="235">
        <v>3583.9807510000001</v>
      </c>
      <c r="H164" s="235">
        <v>2464.8206460000001</v>
      </c>
      <c r="I164" s="234">
        <v>2.0801538528339027E-2</v>
      </c>
      <c r="J164" s="234">
        <v>0</v>
      </c>
      <c r="K164" s="234">
        <v>0</v>
      </c>
      <c r="L164" s="316">
        <v>14879.854149000001</v>
      </c>
      <c r="M164" s="62">
        <v>7.7380894197090347E-4</v>
      </c>
      <c r="N164" s="62">
        <v>0</v>
      </c>
      <c r="O164" s="62">
        <v>0</v>
      </c>
      <c r="P164" s="62">
        <v>3.2497928605841355E-5</v>
      </c>
      <c r="Q164" s="62">
        <v>0</v>
      </c>
      <c r="R164" s="62">
        <v>0</v>
      </c>
    </row>
    <row r="165" spans="1:18" x14ac:dyDescent="0.45">
      <c r="A165" s="259">
        <v>163</v>
      </c>
      <c r="B165" s="233">
        <v>160</v>
      </c>
      <c r="C165" s="233" t="s">
        <v>518</v>
      </c>
      <c r="D165" s="236">
        <v>0.45352429625878493</v>
      </c>
      <c r="E165" s="236">
        <v>0</v>
      </c>
      <c r="F165" s="236">
        <v>0</v>
      </c>
      <c r="G165" s="237">
        <v>29757.972125</v>
      </c>
      <c r="H165" s="237">
        <v>15837.69152</v>
      </c>
      <c r="I165" s="236">
        <v>0</v>
      </c>
      <c r="J165" s="236">
        <v>0</v>
      </c>
      <c r="K165" s="236">
        <v>0</v>
      </c>
      <c r="L165" s="316">
        <v>53868</v>
      </c>
      <c r="M165" s="62">
        <v>2.5650330065597154E-3</v>
      </c>
      <c r="N165" s="62">
        <v>0</v>
      </c>
      <c r="O165" s="62">
        <v>0</v>
      </c>
      <c r="P165" s="62">
        <v>0</v>
      </c>
      <c r="Q165" s="62">
        <v>0</v>
      </c>
      <c r="R165" s="62">
        <v>0</v>
      </c>
    </row>
    <row r="166" spans="1:18" x14ac:dyDescent="0.45">
      <c r="A166" s="322">
        <v>22</v>
      </c>
      <c r="B166" s="155">
        <v>161</v>
      </c>
      <c r="C166" s="155" t="s">
        <v>472</v>
      </c>
      <c r="D166" s="234">
        <v>0.44319985772713816</v>
      </c>
      <c r="E166" s="234">
        <v>7.0299277890788645E-2</v>
      </c>
      <c r="F166" s="234">
        <v>0.13539267223560419</v>
      </c>
      <c r="G166" s="235">
        <v>1266926.6057829999</v>
      </c>
      <c r="H166" s="235">
        <v>1230782.2383000001</v>
      </c>
      <c r="I166" s="234">
        <v>4.9884064502257075E-2</v>
      </c>
      <c r="J166" s="234">
        <v>3.9302611159416419E-2</v>
      </c>
      <c r="K166" s="234">
        <v>4.9072249886399546E-3</v>
      </c>
      <c r="L166" s="316">
        <v>1242191.496417</v>
      </c>
      <c r="M166" s="62">
        <v>5.780291129490725E-2</v>
      </c>
      <c r="N166" s="62">
        <v>9.1685564721436345E-3</v>
      </c>
      <c r="O166" s="62">
        <v>1.7658152381522914E-2</v>
      </c>
      <c r="P166" s="62">
        <v>6.5059681432222561E-3</v>
      </c>
      <c r="Q166" s="62">
        <v>5.1259162359764245E-3</v>
      </c>
      <c r="R166" s="62">
        <v>6.4000898415707871E-4</v>
      </c>
    </row>
    <row r="167" spans="1:18" x14ac:dyDescent="0.45">
      <c r="A167" s="259">
        <v>24</v>
      </c>
      <c r="B167" s="233">
        <v>162</v>
      </c>
      <c r="C167" s="233" t="s">
        <v>480</v>
      </c>
      <c r="D167" s="236">
        <v>0.41324027162548466</v>
      </c>
      <c r="E167" s="236">
        <v>2.6088875813915259E-3</v>
      </c>
      <c r="F167" s="236">
        <v>1.2880343430829034E-3</v>
      </c>
      <c r="G167" s="237">
        <v>1271</v>
      </c>
      <c r="H167" s="237">
        <v>0</v>
      </c>
      <c r="I167" s="236">
        <v>5.9160520567217607E-2</v>
      </c>
      <c r="J167" s="236">
        <v>0</v>
      </c>
      <c r="K167" s="236">
        <v>0</v>
      </c>
      <c r="L167" s="316">
        <v>15956.913402</v>
      </c>
      <c r="M167" s="62">
        <v>6.9232987888270413E-4</v>
      </c>
      <c r="N167" s="62">
        <v>4.3708489885040439E-6</v>
      </c>
      <c r="O167" s="62">
        <v>2.1579326168663659E-6</v>
      </c>
      <c r="P167" s="62">
        <v>9.9115693341862482E-5</v>
      </c>
      <c r="Q167" s="62">
        <v>0</v>
      </c>
      <c r="R167" s="62">
        <v>0</v>
      </c>
    </row>
    <row r="168" spans="1:18" x14ac:dyDescent="0.45">
      <c r="A168" s="322">
        <v>181</v>
      </c>
      <c r="B168" s="155">
        <v>163</v>
      </c>
      <c r="C168" s="155" t="s">
        <v>526</v>
      </c>
      <c r="D168" s="234">
        <v>0.38646667514365157</v>
      </c>
      <c r="E168" s="234">
        <v>0</v>
      </c>
      <c r="F168" s="234">
        <v>3.0427366172301264E-2</v>
      </c>
      <c r="G168" s="235">
        <v>140009.31293099999</v>
      </c>
      <c r="H168" s="235">
        <v>138882.85557000001</v>
      </c>
      <c r="I168" s="234">
        <v>1.7831436458790654E-2</v>
      </c>
      <c r="J168" s="234">
        <v>0</v>
      </c>
      <c r="K168" s="234">
        <v>0</v>
      </c>
      <c r="L168" s="316">
        <v>152952.75132800001</v>
      </c>
      <c r="M168" s="62">
        <v>6.2062732493083292E-3</v>
      </c>
      <c r="N168" s="62">
        <v>0</v>
      </c>
      <c r="O168" s="62">
        <v>4.8863346018610671E-4</v>
      </c>
      <c r="P168" s="62">
        <v>2.863552647839514E-4</v>
      </c>
      <c r="Q168" s="62">
        <v>0</v>
      </c>
      <c r="R168" s="62">
        <v>0</v>
      </c>
    </row>
    <row r="169" spans="1:18" x14ac:dyDescent="0.45">
      <c r="A169" s="259">
        <v>18</v>
      </c>
      <c r="B169" s="233">
        <v>164</v>
      </c>
      <c r="C169" s="233" t="s">
        <v>489</v>
      </c>
      <c r="D169" s="236">
        <v>0.32618070687379425</v>
      </c>
      <c r="E169" s="236">
        <v>0.14766981419433445</v>
      </c>
      <c r="F169" s="236">
        <v>1.5179206010762515E-2</v>
      </c>
      <c r="G169" s="237">
        <v>114765.567902</v>
      </c>
      <c r="H169" s="237">
        <v>117270.146952</v>
      </c>
      <c r="I169" s="236">
        <v>9.1621219517847073E-4</v>
      </c>
      <c r="J169" s="236">
        <v>5.1753037594333428E-4</v>
      </c>
      <c r="K169" s="236">
        <v>7.0291439120661822E-4</v>
      </c>
      <c r="L169" s="316">
        <v>125405.805167</v>
      </c>
      <c r="M169" s="62">
        <v>4.2947457527080079E-3</v>
      </c>
      <c r="N169" s="62">
        <v>1.9443342109123725E-3</v>
      </c>
      <c r="O169" s="62">
        <v>1.9986108672400969E-4</v>
      </c>
      <c r="P169" s="62">
        <v>1.2063553579042637E-5</v>
      </c>
      <c r="Q169" s="62">
        <v>6.814202486966849E-6</v>
      </c>
      <c r="R169" s="62">
        <v>9.2551108405072136E-6</v>
      </c>
    </row>
    <row r="170" spans="1:18" x14ac:dyDescent="0.45">
      <c r="A170" s="322">
        <v>48</v>
      </c>
      <c r="B170" s="155">
        <v>165</v>
      </c>
      <c r="C170" s="155" t="s">
        <v>473</v>
      </c>
      <c r="D170" s="234">
        <v>0</v>
      </c>
      <c r="E170" s="234">
        <v>0</v>
      </c>
      <c r="F170" s="234">
        <v>0</v>
      </c>
      <c r="G170" s="235">
        <v>17066.157888999998</v>
      </c>
      <c r="H170" s="235">
        <v>17066.157888999998</v>
      </c>
      <c r="I170" s="234">
        <v>0</v>
      </c>
      <c r="J170" s="234">
        <v>0</v>
      </c>
      <c r="K170" s="234">
        <v>0</v>
      </c>
      <c r="L170" s="316">
        <v>25315.187948999999</v>
      </c>
      <c r="M170" s="62">
        <v>0</v>
      </c>
      <c r="N170" s="62">
        <v>0</v>
      </c>
      <c r="O170" s="62">
        <v>0</v>
      </c>
      <c r="P170" s="62">
        <v>0</v>
      </c>
      <c r="Q170" s="62">
        <v>0</v>
      </c>
      <c r="R170" s="62">
        <v>0</v>
      </c>
    </row>
    <row r="171" spans="1:18" x14ac:dyDescent="0.45">
      <c r="A171" s="259">
        <v>59</v>
      </c>
      <c r="B171" s="233">
        <v>166</v>
      </c>
      <c r="C171" s="233" t="s">
        <v>485</v>
      </c>
      <c r="D171" s="236">
        <v>0</v>
      </c>
      <c r="E171" s="236">
        <v>0</v>
      </c>
      <c r="F171" s="236">
        <v>0</v>
      </c>
      <c r="G171" s="237">
        <v>1035.0106880000001</v>
      </c>
      <c r="H171" s="237">
        <v>1035.0106880000001</v>
      </c>
      <c r="I171" s="236">
        <v>0</v>
      </c>
      <c r="J171" s="236">
        <v>0</v>
      </c>
      <c r="K171" s="236">
        <v>0</v>
      </c>
      <c r="L171" s="316">
        <v>5016.2910650000003</v>
      </c>
      <c r="M171" s="62">
        <v>0</v>
      </c>
      <c r="N171" s="62">
        <v>0</v>
      </c>
      <c r="O171" s="62">
        <v>0</v>
      </c>
      <c r="P171" s="62">
        <v>0</v>
      </c>
      <c r="Q171" s="62">
        <v>0</v>
      </c>
      <c r="R171" s="62">
        <v>0</v>
      </c>
    </row>
    <row r="172" spans="1:18" x14ac:dyDescent="0.45">
      <c r="A172" s="322">
        <v>125</v>
      </c>
      <c r="B172" s="155">
        <v>167</v>
      </c>
      <c r="C172" s="155" t="s">
        <v>501</v>
      </c>
      <c r="D172" s="234">
        <v>0</v>
      </c>
      <c r="E172" s="234">
        <v>0</v>
      </c>
      <c r="F172" s="234">
        <v>0</v>
      </c>
      <c r="G172" s="235">
        <v>6902.5856210000002</v>
      </c>
      <c r="H172" s="235">
        <v>6902.5856210000002</v>
      </c>
      <c r="I172" s="234">
        <v>0</v>
      </c>
      <c r="J172" s="234">
        <v>0</v>
      </c>
      <c r="K172" s="234">
        <v>0</v>
      </c>
      <c r="L172" s="316">
        <v>20047</v>
      </c>
      <c r="M172" s="62">
        <v>0</v>
      </c>
      <c r="N172" s="62">
        <v>0</v>
      </c>
      <c r="O172" s="62">
        <v>0</v>
      </c>
      <c r="P172" s="62">
        <v>0</v>
      </c>
      <c r="Q172" s="62">
        <v>0</v>
      </c>
      <c r="R172" s="62">
        <v>0</v>
      </c>
    </row>
    <row r="173" spans="1:18" x14ac:dyDescent="0.45">
      <c r="A173" s="18"/>
      <c r="B173" s="365" t="s">
        <v>216</v>
      </c>
      <c r="C173" s="365"/>
      <c r="D173" s="239">
        <v>1.5107493884116439</v>
      </c>
      <c r="E173" s="239">
        <v>0.64394529403178502</v>
      </c>
      <c r="F173" s="239">
        <v>0.30690205268978671</v>
      </c>
      <c r="G173" s="240">
        <v>8180284.3247630009</v>
      </c>
      <c r="H173" s="240">
        <v>8286360.7719500046</v>
      </c>
      <c r="I173" s="239">
        <v>0.19543878347290358</v>
      </c>
      <c r="J173" s="239">
        <v>9.4147300457545324E-2</v>
      </c>
      <c r="K173" s="239">
        <v>4.2865065883123013E-2</v>
      </c>
      <c r="L173" s="316">
        <v>9524418.0984770004</v>
      </c>
      <c r="M173" s="316">
        <v>1.5107493884116439</v>
      </c>
      <c r="N173" s="316">
        <v>0.64394529403178502</v>
      </c>
      <c r="O173" s="316">
        <v>0.30690205268978671</v>
      </c>
      <c r="P173" s="316">
        <v>0.19543878347290358</v>
      </c>
      <c r="Q173" s="316">
        <v>9.4147300457545324E-2</v>
      </c>
      <c r="R173" s="316">
        <v>4.2865065883123013E-2</v>
      </c>
    </row>
    <row r="174" spans="1:18" ht="19.5" x14ac:dyDescent="0.5">
      <c r="A174" s="18"/>
      <c r="B174" s="363" t="s">
        <v>182</v>
      </c>
      <c r="C174" s="363"/>
      <c r="D174" s="153">
        <v>9.2380797452088298E-2</v>
      </c>
      <c r="E174" s="153">
        <v>1.5720762802905885</v>
      </c>
      <c r="F174" s="153">
        <v>1.3080461062772564</v>
      </c>
      <c r="G174" s="154">
        <v>83107452.055217981</v>
      </c>
      <c r="H174" s="154">
        <v>79613681.538331017</v>
      </c>
      <c r="I174" s="153">
        <v>7.8653996244672543E-3</v>
      </c>
      <c r="J174" s="153">
        <v>0.10563119196160096</v>
      </c>
      <c r="K174" s="153">
        <v>0.11352304177328229</v>
      </c>
      <c r="L174" s="316">
        <v>1462805582.5528684</v>
      </c>
      <c r="M174" s="317">
        <v>9.2380797452088298E-2</v>
      </c>
      <c r="N174" s="317">
        <v>1.5720762802905885</v>
      </c>
      <c r="O174" s="317">
        <v>1.3080461062772564</v>
      </c>
      <c r="P174" s="317">
        <v>7.8653996244672543E-3</v>
      </c>
      <c r="Q174" s="317">
        <v>0.10563119196160096</v>
      </c>
      <c r="R174" s="317">
        <v>0.11352304177328229</v>
      </c>
    </row>
    <row r="177" spans="6:7" x14ac:dyDescent="0.45">
      <c r="F177" s="84"/>
      <c r="G177" s="61"/>
    </row>
    <row r="178" spans="6:7" x14ac:dyDescent="0.45">
      <c r="F178" s="84"/>
      <c r="G178" s="11"/>
    </row>
    <row r="179" spans="6:7" x14ac:dyDescent="0.45">
      <c r="F179" s="84"/>
      <c r="G179" s="11"/>
    </row>
  </sheetData>
  <sortState ref="A99:R175">
    <sortCondition descending="1" ref="D99:D175"/>
  </sortState>
  <mergeCells count="9">
    <mergeCell ref="B174:C174"/>
    <mergeCell ref="B2:B3"/>
    <mergeCell ref="B173:C173"/>
    <mergeCell ref="C2:C3"/>
    <mergeCell ref="B1:G1"/>
    <mergeCell ref="D2:E2"/>
    <mergeCell ref="G2:H2"/>
    <mergeCell ref="B75:C75"/>
    <mergeCell ref="A2:A3"/>
  </mergeCells>
  <printOptions horizontalCentered="1"/>
  <pageMargins left="0" right="0" top="0" bottom="0" header="0" footer="0"/>
  <pageSetup paperSize="9" scale="68" orientation="portrait" r:id="rId1"/>
  <rowBreaks count="2" manualBreakCount="2">
    <brk id="66" min="1" max="10" man="1"/>
    <brk id="129" min="1" max="10"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38"/>
  <sheetViews>
    <sheetView rightToLeft="1" view="pageBreakPreview" topLeftCell="I1" zoomScale="51" zoomScaleNormal="51" zoomScaleSheetLayoutView="51" workbookViewId="0">
      <pane ySplit="4" topLeftCell="A5" activePane="bottomLeft" state="frozen"/>
      <selection activeCell="B1" sqref="B1"/>
      <selection pane="bottomLeft" activeCell="V1" sqref="V1:V1048576"/>
    </sheetView>
  </sheetViews>
  <sheetFormatPr defaultColWidth="9" defaultRowHeight="33.75" x14ac:dyDescent="0.25"/>
  <cols>
    <col min="1" max="1" width="7.42578125" style="35" hidden="1" customWidth="1"/>
    <col min="2" max="2" width="7.42578125" style="54" customWidth="1"/>
    <col min="3" max="3" width="62.140625" style="36" customWidth="1"/>
    <col min="4" max="4" width="60.85546875" style="37" customWidth="1"/>
    <col min="5" max="5" width="25.5703125" style="28" customWidth="1"/>
    <col min="6" max="6" width="16.42578125" style="38" customWidth="1"/>
    <col min="7" max="7" width="33.140625" style="36" customWidth="1"/>
    <col min="8" max="8" width="34" style="172" customWidth="1"/>
    <col min="9" max="9" width="25.85546875" style="172" customWidth="1"/>
    <col min="10" max="10" width="33.28515625" style="28" customWidth="1"/>
    <col min="11" max="11" width="30.7109375" style="28" customWidth="1"/>
    <col min="12" max="12" width="33.28515625" style="39" customWidth="1"/>
    <col min="13" max="13" width="26.7109375" style="40" customWidth="1"/>
    <col min="14" max="14" width="23.140625" style="40" customWidth="1"/>
    <col min="15" max="15" width="28.85546875" style="40" customWidth="1"/>
    <col min="16" max="16" width="30.85546875" style="34" bestFit="1" customWidth="1"/>
    <col min="17" max="17" width="32.140625" style="34" bestFit="1" customWidth="1"/>
    <col min="18" max="18" width="26.85546875" style="34" customWidth="1"/>
    <col min="19" max="19" width="14.7109375" style="34" bestFit="1" customWidth="1"/>
    <col min="20" max="20" width="15.85546875" style="34" bestFit="1" customWidth="1"/>
    <col min="21" max="21" width="19.5703125" style="34" customWidth="1"/>
    <col min="22" max="22" width="9" style="41" hidden="1" customWidth="1"/>
    <col min="23" max="16384" width="9" style="41"/>
  </cols>
  <sheetData>
    <row r="1" spans="1:22" s="42" customFormat="1" ht="90" x14ac:dyDescent="0.25">
      <c r="A1" s="378" t="s">
        <v>333</v>
      </c>
      <c r="B1" s="379"/>
      <c r="C1" s="379"/>
      <c r="D1" s="379"/>
      <c r="E1" s="379"/>
      <c r="F1" s="379"/>
      <c r="G1" s="379"/>
      <c r="H1" s="379"/>
      <c r="I1" s="207" t="s">
        <v>373</v>
      </c>
      <c r="J1" s="275" t="s">
        <v>354</v>
      </c>
      <c r="K1" s="205" t="s">
        <v>348</v>
      </c>
      <c r="L1" s="206"/>
      <c r="M1" s="378" t="s">
        <v>280</v>
      </c>
      <c r="N1" s="379"/>
      <c r="O1" s="205" t="s">
        <v>373</v>
      </c>
      <c r="P1" s="378" t="s">
        <v>281</v>
      </c>
      <c r="Q1" s="379"/>
      <c r="R1" s="205" t="s">
        <v>373</v>
      </c>
      <c r="S1" s="370" t="s">
        <v>318</v>
      </c>
      <c r="T1" s="371"/>
      <c r="U1" s="372"/>
    </row>
    <row r="2" spans="1:22" s="42" customFormat="1" ht="45" x14ac:dyDescent="0.25">
      <c r="A2" s="197"/>
      <c r="B2" s="197"/>
      <c r="C2" s="197"/>
      <c r="D2" s="197"/>
      <c r="E2" s="191"/>
      <c r="F2" s="192"/>
      <c r="G2" s="197"/>
      <c r="H2" s="197"/>
      <c r="I2" s="197"/>
      <c r="J2" s="192"/>
      <c r="K2" s="192"/>
      <c r="L2" s="192"/>
      <c r="M2" s="204"/>
      <c r="N2" s="197"/>
      <c r="O2" s="208"/>
      <c r="P2" s="197"/>
      <c r="Q2" s="197"/>
      <c r="R2" s="192"/>
      <c r="S2" s="373"/>
      <c r="T2" s="374"/>
      <c r="U2" s="375"/>
    </row>
    <row r="3" spans="1:22" s="42" customFormat="1" ht="67.5" x14ac:dyDescent="0.85">
      <c r="A3" s="366" t="s">
        <v>181</v>
      </c>
      <c r="B3" s="366" t="s">
        <v>0</v>
      </c>
      <c r="C3" s="368" t="s">
        <v>1</v>
      </c>
      <c r="D3" s="368" t="s">
        <v>2</v>
      </c>
      <c r="E3" s="367" t="s">
        <v>5</v>
      </c>
      <c r="F3" s="368" t="s">
        <v>6</v>
      </c>
      <c r="G3" s="187" t="s">
        <v>284</v>
      </c>
      <c r="H3" s="188" t="s">
        <v>284</v>
      </c>
      <c r="I3" s="380" t="s">
        <v>319</v>
      </c>
      <c r="J3" s="368" t="s">
        <v>7</v>
      </c>
      <c r="K3" s="368" t="s">
        <v>8</v>
      </c>
      <c r="L3" s="376" t="s">
        <v>9</v>
      </c>
      <c r="M3" s="376" t="s">
        <v>267</v>
      </c>
      <c r="N3" s="376" t="s">
        <v>268</v>
      </c>
      <c r="O3" s="376" t="s">
        <v>75</v>
      </c>
      <c r="P3" s="376" t="s">
        <v>267</v>
      </c>
      <c r="Q3" s="376" t="s">
        <v>268</v>
      </c>
      <c r="R3" s="376" t="s">
        <v>75</v>
      </c>
      <c r="S3" s="376" t="s">
        <v>191</v>
      </c>
      <c r="T3" s="376" t="s">
        <v>190</v>
      </c>
      <c r="U3" s="376" t="s">
        <v>317</v>
      </c>
    </row>
    <row r="4" spans="1:22" s="43" customFormat="1" x14ac:dyDescent="0.25">
      <c r="A4" s="366"/>
      <c r="B4" s="366"/>
      <c r="C4" s="369"/>
      <c r="D4" s="369"/>
      <c r="E4" s="367"/>
      <c r="F4" s="369"/>
      <c r="G4" s="189" t="s">
        <v>374</v>
      </c>
      <c r="H4" s="190" t="s">
        <v>373</v>
      </c>
      <c r="I4" s="381"/>
      <c r="J4" s="369"/>
      <c r="K4" s="369"/>
      <c r="L4" s="377"/>
      <c r="M4" s="377"/>
      <c r="N4" s="377"/>
      <c r="O4" s="377"/>
      <c r="P4" s="377"/>
      <c r="Q4" s="377"/>
      <c r="R4" s="377"/>
      <c r="S4" s="377"/>
      <c r="T4" s="377"/>
      <c r="U4" s="377"/>
    </row>
    <row r="5" spans="1:22" s="227" customFormat="1" ht="31.5" x14ac:dyDescent="0.75">
      <c r="A5" s="221">
        <v>120</v>
      </c>
      <c r="B5" s="222">
        <v>1</v>
      </c>
      <c r="C5" s="295" t="s">
        <v>541</v>
      </c>
      <c r="D5" s="270" t="s">
        <v>52</v>
      </c>
      <c r="E5" s="223" t="s">
        <v>116</v>
      </c>
      <c r="F5" s="224">
        <v>71</v>
      </c>
      <c r="G5" s="222">
        <f>VLOOKUP(A5:A34,'[1]پیوست 5'!$A$5:$G$37,7,0)</f>
        <v>7685.3444159999999</v>
      </c>
      <c r="H5" s="170">
        <v>6003.6578360000003</v>
      </c>
      <c r="I5" s="170">
        <v>43.65</v>
      </c>
      <c r="J5" s="224">
        <v>2276</v>
      </c>
      <c r="K5" s="224">
        <v>100000</v>
      </c>
      <c r="L5" s="225">
        <v>2637811</v>
      </c>
      <c r="M5" s="225">
        <v>79830.212230999998</v>
      </c>
      <c r="N5" s="225">
        <v>91225.039329000007</v>
      </c>
      <c r="O5" s="225">
        <v>-11394.827098000009</v>
      </c>
      <c r="P5" s="225">
        <v>2516.1446059999998</v>
      </c>
      <c r="Q5" s="225">
        <v>0</v>
      </c>
      <c r="R5" s="225">
        <v>2516.1446059999998</v>
      </c>
      <c r="S5" s="226">
        <v>2.21</v>
      </c>
      <c r="T5" s="226">
        <v>17.89</v>
      </c>
      <c r="U5" s="226">
        <v>163.78109999999998</v>
      </c>
    </row>
    <row r="6" spans="1:22" s="220" customFormat="1" ht="31.5" x14ac:dyDescent="0.75">
      <c r="A6" s="213">
        <v>127</v>
      </c>
      <c r="B6" s="214">
        <v>2</v>
      </c>
      <c r="C6" s="296" t="s">
        <v>542</v>
      </c>
      <c r="D6" s="271" t="s">
        <v>28</v>
      </c>
      <c r="E6" s="215" t="s">
        <v>117</v>
      </c>
      <c r="F6" s="216">
        <v>65.433333333333337</v>
      </c>
      <c r="G6" s="214">
        <f>VLOOKUP(A6:A35,'[1]پیوست 5'!$A$5:$G$37,7,0)</f>
        <v>13358790.54297</v>
      </c>
      <c r="H6" s="169">
        <v>16066046.334572</v>
      </c>
      <c r="I6" s="169">
        <v>77.7</v>
      </c>
      <c r="J6" s="216">
        <v>12895868</v>
      </c>
      <c r="K6" s="216">
        <v>0</v>
      </c>
      <c r="L6" s="217">
        <v>1245829</v>
      </c>
      <c r="M6" s="216">
        <v>15818567.922238</v>
      </c>
      <c r="N6" s="218">
        <v>15345269.640167</v>
      </c>
      <c r="O6" s="216">
        <v>473298.28207099997</v>
      </c>
      <c r="P6" s="216">
        <v>4297058.4777370002</v>
      </c>
      <c r="Q6" s="216">
        <v>1750844.4572680001</v>
      </c>
      <c r="R6" s="216">
        <v>2546214.0204690001</v>
      </c>
      <c r="S6" s="219">
        <v>-0.7</v>
      </c>
      <c r="T6" s="219">
        <v>30.51</v>
      </c>
      <c r="U6" s="219">
        <v>24.582899999999999</v>
      </c>
      <c r="V6" s="227">
        <v>11130</v>
      </c>
    </row>
    <row r="7" spans="1:22" s="227" customFormat="1" ht="31.5" x14ac:dyDescent="0.75">
      <c r="A7" s="221">
        <v>186</v>
      </c>
      <c r="B7" s="222">
        <v>3</v>
      </c>
      <c r="C7" s="295" t="s">
        <v>543</v>
      </c>
      <c r="D7" s="270" t="s">
        <v>274</v>
      </c>
      <c r="E7" s="223" t="s">
        <v>203</v>
      </c>
      <c r="F7" s="224">
        <v>46.066666666666663</v>
      </c>
      <c r="G7" s="222">
        <f>VLOOKUP(A7:A36,'[1]پیوست 5'!$A$5:$G$37,7,0)</f>
        <v>389564.74984399998</v>
      </c>
      <c r="H7" s="170">
        <v>386846.38596699998</v>
      </c>
      <c r="I7" s="170">
        <v>84.785501806445268</v>
      </c>
      <c r="J7" s="224">
        <v>285906</v>
      </c>
      <c r="K7" s="224">
        <v>500000</v>
      </c>
      <c r="L7" s="225">
        <v>1353055</v>
      </c>
      <c r="M7" s="225">
        <v>78836.034729999999</v>
      </c>
      <c r="N7" s="225">
        <v>161017.55969600001</v>
      </c>
      <c r="O7" s="225">
        <v>-82181.524966000012</v>
      </c>
      <c r="P7" s="225">
        <v>11695.088336000001</v>
      </c>
      <c r="Q7" s="225">
        <v>1811.9991399999999</v>
      </c>
      <c r="R7" s="225">
        <v>9883.0891960000008</v>
      </c>
      <c r="S7" s="226">
        <v>1.5</v>
      </c>
      <c r="T7" s="226">
        <v>-1.21</v>
      </c>
      <c r="U7" s="226">
        <v>35.305500000000002</v>
      </c>
      <c r="V7" s="227">
        <v>11287</v>
      </c>
    </row>
    <row r="8" spans="1:22" s="220" customFormat="1" ht="31.5" x14ac:dyDescent="0.75">
      <c r="A8" s="213">
        <v>176</v>
      </c>
      <c r="B8" s="214">
        <v>4</v>
      </c>
      <c r="C8" s="296" t="s">
        <v>544</v>
      </c>
      <c r="D8" s="271" t="s">
        <v>275</v>
      </c>
      <c r="E8" s="215" t="s">
        <v>202</v>
      </c>
      <c r="F8" s="216">
        <v>45.933333333333337</v>
      </c>
      <c r="G8" s="214">
        <f>VLOOKUP(A8:A37,'[1]پیوست 5'!$A$5:$G$37,7,0)</f>
        <v>215457.291555</v>
      </c>
      <c r="H8" s="169">
        <v>246381.174872</v>
      </c>
      <c r="I8" s="169">
        <v>82.505420472284058</v>
      </c>
      <c r="J8" s="216">
        <v>250295</v>
      </c>
      <c r="K8" s="216">
        <v>2000000</v>
      </c>
      <c r="L8" s="217">
        <v>984363</v>
      </c>
      <c r="M8" s="216">
        <v>90935.257322999998</v>
      </c>
      <c r="N8" s="218">
        <v>44826.143803999999</v>
      </c>
      <c r="O8" s="216">
        <v>46109.113518999999</v>
      </c>
      <c r="P8" s="216">
        <v>9409.4925289999992</v>
      </c>
      <c r="Q8" s="216">
        <v>2033.593558</v>
      </c>
      <c r="R8" s="216">
        <v>7375.8989709999987</v>
      </c>
      <c r="S8" s="219">
        <v>0.3</v>
      </c>
      <c r="T8" s="219">
        <v>-15.15</v>
      </c>
      <c r="U8" s="219">
        <v>-1.5637000000000001</v>
      </c>
      <c r="V8" s="227">
        <v>11286</v>
      </c>
    </row>
    <row r="9" spans="1:22" s="227" customFormat="1" ht="31.5" x14ac:dyDescent="0.75">
      <c r="A9" s="221">
        <v>187</v>
      </c>
      <c r="B9" s="222">
        <v>5</v>
      </c>
      <c r="C9" s="295" t="s">
        <v>545</v>
      </c>
      <c r="D9" s="270" t="s">
        <v>276</v>
      </c>
      <c r="E9" s="223" t="s">
        <v>201</v>
      </c>
      <c r="F9" s="224">
        <v>44.833333333333329</v>
      </c>
      <c r="G9" s="222">
        <f>VLOOKUP(A9:A38,'[1]پیوست 5'!$A$5:$G$37,7,0)</f>
        <v>954791.20113599999</v>
      </c>
      <c r="H9" s="170">
        <v>1433488.4695949999</v>
      </c>
      <c r="I9" s="170">
        <v>99.94</v>
      </c>
      <c r="J9" s="224">
        <v>1411977</v>
      </c>
      <c r="K9" s="224">
        <v>5000000</v>
      </c>
      <c r="L9" s="225">
        <v>1015235</v>
      </c>
      <c r="M9" s="225">
        <v>550.26229899999998</v>
      </c>
      <c r="N9" s="225">
        <v>1158.492013</v>
      </c>
      <c r="O9" s="225">
        <v>-608.22971400000006</v>
      </c>
      <c r="P9" s="225">
        <v>0.78811500000000001</v>
      </c>
      <c r="Q9" s="225">
        <v>0</v>
      </c>
      <c r="R9" s="225">
        <v>0.78811500000000001</v>
      </c>
      <c r="S9" s="226">
        <v>5.4</v>
      </c>
      <c r="T9" s="226">
        <v>-25.84</v>
      </c>
      <c r="U9" s="226">
        <v>1.5235000000000001</v>
      </c>
      <c r="V9" s="227">
        <v>11295</v>
      </c>
    </row>
    <row r="10" spans="1:22" s="220" customFormat="1" ht="31.5" x14ac:dyDescent="0.75">
      <c r="A10" s="213">
        <v>188</v>
      </c>
      <c r="B10" s="214">
        <v>6</v>
      </c>
      <c r="C10" s="296" t="s">
        <v>546</v>
      </c>
      <c r="D10" s="271" t="s">
        <v>365</v>
      </c>
      <c r="E10" s="215" t="s">
        <v>200</v>
      </c>
      <c r="F10" s="216">
        <v>42.166666666666671</v>
      </c>
      <c r="G10" s="214">
        <f>VLOOKUP(A10:A39,'[1]پیوست 5'!$A$5:$G$37,7,0)</f>
        <v>553090.53811299999</v>
      </c>
      <c r="H10" s="169">
        <v>476947.85715200001</v>
      </c>
      <c r="I10" s="169">
        <v>99.007291070023768</v>
      </c>
      <c r="J10" s="216">
        <v>616302</v>
      </c>
      <c r="K10" s="216">
        <v>2000000</v>
      </c>
      <c r="L10" s="217">
        <v>773886</v>
      </c>
      <c r="M10" s="216">
        <v>15103.114013</v>
      </c>
      <c r="N10" s="218">
        <v>2456.7088739999999</v>
      </c>
      <c r="O10" s="216">
        <v>12646.405139</v>
      </c>
      <c r="P10" s="216">
        <v>1227.2520500000001</v>
      </c>
      <c r="Q10" s="216">
        <v>241.97</v>
      </c>
      <c r="R10" s="216">
        <v>985.28205000000003</v>
      </c>
      <c r="S10" s="219">
        <v>-12.67</v>
      </c>
      <c r="T10" s="219">
        <v>-38.11</v>
      </c>
      <c r="U10" s="219">
        <v>-22.6114</v>
      </c>
      <c r="V10" s="227">
        <v>11306</v>
      </c>
    </row>
    <row r="11" spans="1:22" s="227" customFormat="1" ht="31.5" x14ac:dyDescent="0.75">
      <c r="A11" s="221">
        <v>189</v>
      </c>
      <c r="B11" s="222">
        <v>7</v>
      </c>
      <c r="C11" s="295" t="s">
        <v>547</v>
      </c>
      <c r="D11" s="270" t="s">
        <v>326</v>
      </c>
      <c r="E11" s="223" t="s">
        <v>199</v>
      </c>
      <c r="F11" s="224">
        <v>40.566666666666663</v>
      </c>
      <c r="G11" s="222">
        <f>VLOOKUP(A11:A40,'[1]پیوست 5'!$A$5:$G$37,7,0)</f>
        <v>211527.128773</v>
      </c>
      <c r="H11" s="170">
        <v>197153.25940099999</v>
      </c>
      <c r="I11" s="170">
        <v>92.220342072408229</v>
      </c>
      <c r="J11" s="224">
        <v>320672</v>
      </c>
      <c r="K11" s="224">
        <v>500000</v>
      </c>
      <c r="L11" s="225">
        <v>614813</v>
      </c>
      <c r="M11" s="225">
        <v>22882.417701999999</v>
      </c>
      <c r="N11" s="225">
        <v>11961.538881</v>
      </c>
      <c r="O11" s="225">
        <v>10920.878820999998</v>
      </c>
      <c r="P11" s="225">
        <v>2586.501902</v>
      </c>
      <c r="Q11" s="225">
        <v>1304.5441960000001</v>
      </c>
      <c r="R11" s="225">
        <v>1281.9577059999999</v>
      </c>
      <c r="S11" s="226">
        <v>3.03</v>
      </c>
      <c r="T11" s="226">
        <v>-17.98</v>
      </c>
      <c r="U11" s="226">
        <v>-38.518700000000003</v>
      </c>
      <c r="V11" s="227">
        <v>11318</v>
      </c>
    </row>
    <row r="12" spans="1:22" s="220" customFormat="1" ht="31.5" x14ac:dyDescent="0.75">
      <c r="A12" s="213">
        <v>190</v>
      </c>
      <c r="B12" s="214">
        <v>8</v>
      </c>
      <c r="C12" s="296" t="s">
        <v>548</v>
      </c>
      <c r="D12" s="271" t="s">
        <v>345</v>
      </c>
      <c r="E12" s="215" t="s">
        <v>198</v>
      </c>
      <c r="F12" s="216">
        <v>39.799999999999997</v>
      </c>
      <c r="G12" s="214">
        <f>VLOOKUP(A12:A41,'[1]پیوست 5'!$A$5:$G$37,7,0)</f>
        <v>74046.753110000005</v>
      </c>
      <c r="H12" s="169">
        <v>71966.534234999999</v>
      </c>
      <c r="I12" s="169">
        <v>81.300045021350883</v>
      </c>
      <c r="J12" s="216">
        <v>64185</v>
      </c>
      <c r="K12" s="216">
        <v>600000</v>
      </c>
      <c r="L12" s="217">
        <v>1121236</v>
      </c>
      <c r="M12" s="216">
        <v>106339.362165</v>
      </c>
      <c r="N12" s="218">
        <v>61507.056355000001</v>
      </c>
      <c r="O12" s="216">
        <v>44832.305809999998</v>
      </c>
      <c r="P12" s="216">
        <v>13438.186184</v>
      </c>
      <c r="Q12" s="216">
        <v>8524.6811809999999</v>
      </c>
      <c r="R12" s="216">
        <v>4913.5050030000002</v>
      </c>
      <c r="S12" s="219">
        <v>-1.85</v>
      </c>
      <c r="T12" s="219">
        <v>-22.73</v>
      </c>
      <c r="U12" s="219">
        <v>12.1236</v>
      </c>
      <c r="V12" s="227">
        <v>11316</v>
      </c>
    </row>
    <row r="13" spans="1:22" s="227" customFormat="1" ht="31.5" x14ac:dyDescent="0.75">
      <c r="A13" s="221">
        <v>192</v>
      </c>
      <c r="B13" s="222">
        <v>9</v>
      </c>
      <c r="C13" s="295" t="s">
        <v>549</v>
      </c>
      <c r="D13" s="270" t="s">
        <v>277</v>
      </c>
      <c r="E13" s="223" t="s">
        <v>207</v>
      </c>
      <c r="F13" s="224">
        <v>38.433333333333337</v>
      </c>
      <c r="G13" s="222">
        <f>VLOOKUP(A13:A42,'[1]پیوست 5'!$A$5:$G$37,7,0)</f>
        <v>54881.995192000002</v>
      </c>
      <c r="H13" s="170">
        <v>54151.715982000002</v>
      </c>
      <c r="I13" s="170">
        <v>71.58</v>
      </c>
      <c r="J13" s="224">
        <v>50002</v>
      </c>
      <c r="K13" s="224">
        <v>500000</v>
      </c>
      <c r="L13" s="225">
        <v>1082991</v>
      </c>
      <c r="M13" s="225">
        <v>575.90458699999999</v>
      </c>
      <c r="N13" s="225">
        <v>285.33395999999999</v>
      </c>
      <c r="O13" s="225">
        <v>290.570627</v>
      </c>
      <c r="P13" s="225">
        <v>93.477213000000006</v>
      </c>
      <c r="Q13" s="225">
        <v>230.345427</v>
      </c>
      <c r="R13" s="225">
        <v>-136.86821399999999</v>
      </c>
      <c r="S13" s="226">
        <v>0.64</v>
      </c>
      <c r="T13" s="226">
        <v>-2.8</v>
      </c>
      <c r="U13" s="226">
        <v>8.2990999999999993</v>
      </c>
      <c r="V13" s="227">
        <v>11324</v>
      </c>
    </row>
    <row r="14" spans="1:22" s="220" customFormat="1" ht="31.5" x14ac:dyDescent="0.75">
      <c r="A14" s="213">
        <v>193</v>
      </c>
      <c r="B14" s="214">
        <v>10</v>
      </c>
      <c r="C14" s="296" t="s">
        <v>550</v>
      </c>
      <c r="D14" s="271" t="s">
        <v>365</v>
      </c>
      <c r="E14" s="215" t="s">
        <v>214</v>
      </c>
      <c r="F14" s="216">
        <v>38.200000000000003</v>
      </c>
      <c r="G14" s="214">
        <f>VLOOKUP(A14:A43,'[1]پیوست 5'!$A$5:$G$37,7,0)</f>
        <v>108203.78973600001</v>
      </c>
      <c r="H14" s="169">
        <v>107267.92797400001</v>
      </c>
      <c r="I14" s="169">
        <v>35.839774707716124</v>
      </c>
      <c r="J14" s="216">
        <v>96453</v>
      </c>
      <c r="K14" s="216">
        <v>800000</v>
      </c>
      <c r="L14" s="217">
        <v>1112126</v>
      </c>
      <c r="M14" s="216">
        <v>27301.361556</v>
      </c>
      <c r="N14" s="218">
        <v>37568.293182000001</v>
      </c>
      <c r="O14" s="216">
        <v>-10266.931626000001</v>
      </c>
      <c r="P14" s="216">
        <v>7092.8802660000001</v>
      </c>
      <c r="Q14" s="216">
        <v>4710.8981290000002</v>
      </c>
      <c r="R14" s="216">
        <v>2381.982137</v>
      </c>
      <c r="S14" s="219">
        <v>0.4</v>
      </c>
      <c r="T14" s="219">
        <v>6.97</v>
      </c>
      <c r="U14" s="219">
        <v>11.2126</v>
      </c>
      <c r="V14" s="227">
        <v>11329</v>
      </c>
    </row>
    <row r="15" spans="1:22" s="227" customFormat="1" ht="31.5" x14ac:dyDescent="0.75">
      <c r="A15" s="221">
        <v>199</v>
      </c>
      <c r="B15" s="222">
        <v>11</v>
      </c>
      <c r="C15" s="295" t="s">
        <v>551</v>
      </c>
      <c r="D15" s="270" t="s">
        <v>209</v>
      </c>
      <c r="E15" s="223" t="s">
        <v>219</v>
      </c>
      <c r="F15" s="224">
        <v>37.200000000000003</v>
      </c>
      <c r="G15" s="222">
        <f>VLOOKUP(A15:A44,'[1]پیوست 5'!$A$5:$G$37,7,0)</f>
        <v>245686</v>
      </c>
      <c r="H15" s="170">
        <v>260332</v>
      </c>
      <c r="I15" s="170">
        <v>71.040000000000006</v>
      </c>
      <c r="J15" s="224">
        <v>200000</v>
      </c>
      <c r="K15" s="224">
        <v>2000000</v>
      </c>
      <c r="L15" s="225">
        <v>1301660</v>
      </c>
      <c r="M15" s="225">
        <v>656805.411509</v>
      </c>
      <c r="N15" s="225">
        <v>499814.80703500001</v>
      </c>
      <c r="O15" s="225">
        <v>156990.60447399999</v>
      </c>
      <c r="P15" s="225">
        <v>50078.572398999997</v>
      </c>
      <c r="Q15" s="225">
        <v>30181.820145000002</v>
      </c>
      <c r="R15" s="225">
        <v>19896.752253999995</v>
      </c>
      <c r="S15" s="226">
        <v>1.1499999999999999</v>
      </c>
      <c r="T15" s="226">
        <v>9.26</v>
      </c>
      <c r="U15" s="226">
        <v>30.165999999999997</v>
      </c>
      <c r="V15" s="227">
        <v>11339</v>
      </c>
    </row>
    <row r="16" spans="1:22" s="220" customFormat="1" ht="31.5" x14ac:dyDescent="0.75">
      <c r="A16" s="213">
        <v>200</v>
      </c>
      <c r="B16" s="214">
        <v>12</v>
      </c>
      <c r="C16" s="296" t="s">
        <v>552</v>
      </c>
      <c r="D16" s="271" t="s">
        <v>278</v>
      </c>
      <c r="E16" s="215" t="s">
        <v>220</v>
      </c>
      <c r="F16" s="216">
        <v>36.266666666666666</v>
      </c>
      <c r="G16" s="214">
        <f>VLOOKUP(A16:A45,'[1]پیوست 5'!$A$5:$G$37,7,0)</f>
        <v>322544.59999999998</v>
      </c>
      <c r="H16" s="169">
        <v>365143.8</v>
      </c>
      <c r="I16" s="169">
        <v>82.97</v>
      </c>
      <c r="J16" s="216">
        <v>200000</v>
      </c>
      <c r="K16" s="216">
        <v>2000000</v>
      </c>
      <c r="L16" s="217">
        <v>1825719</v>
      </c>
      <c r="M16" s="216">
        <v>203456.44928999999</v>
      </c>
      <c r="N16" s="218">
        <v>97898.433076999994</v>
      </c>
      <c r="O16" s="216">
        <v>105558.016213</v>
      </c>
      <c r="P16" s="216">
        <v>93002.096978000001</v>
      </c>
      <c r="Q16" s="216">
        <v>11322.479302</v>
      </c>
      <c r="R16" s="216">
        <v>81679.617675999994</v>
      </c>
      <c r="S16" s="219">
        <v>-0.7</v>
      </c>
      <c r="T16" s="219">
        <v>32.229999999999997</v>
      </c>
      <c r="U16" s="219">
        <v>82.571899999999999</v>
      </c>
      <c r="V16" s="227">
        <v>11346</v>
      </c>
    </row>
    <row r="17" spans="1:22" s="227" customFormat="1" ht="31.5" x14ac:dyDescent="0.75">
      <c r="A17" s="221">
        <v>203</v>
      </c>
      <c r="B17" s="222">
        <v>13</v>
      </c>
      <c r="C17" s="295" t="s">
        <v>553</v>
      </c>
      <c r="D17" s="270" t="s">
        <v>231</v>
      </c>
      <c r="E17" s="223" t="s">
        <v>229</v>
      </c>
      <c r="F17" s="224">
        <v>35.200000000000003</v>
      </c>
      <c r="G17" s="222">
        <f>VLOOKUP(A17:A46,'[1]پیوست 5'!$A$5:$G$37,7,0)</f>
        <v>810824.26784500002</v>
      </c>
      <c r="H17" s="170">
        <v>1634311.8070950001</v>
      </c>
      <c r="I17" s="170">
        <v>99.133706862878427</v>
      </c>
      <c r="J17" s="224">
        <v>2749223</v>
      </c>
      <c r="K17" s="224">
        <v>4500000</v>
      </c>
      <c r="L17" s="225">
        <v>594463</v>
      </c>
      <c r="M17" s="225">
        <v>957996.25931200001</v>
      </c>
      <c r="N17" s="225">
        <v>82614.233342000007</v>
      </c>
      <c r="O17" s="225">
        <v>875382.02596999996</v>
      </c>
      <c r="P17" s="225">
        <v>143.818409</v>
      </c>
      <c r="Q17" s="225">
        <v>72131.570647999994</v>
      </c>
      <c r="R17" s="225">
        <v>-71987.752238999994</v>
      </c>
      <c r="S17" s="226">
        <v>-3.93</v>
      </c>
      <c r="T17" s="226">
        <v>0.37</v>
      </c>
      <c r="U17" s="226">
        <v>-40.553699999999999</v>
      </c>
      <c r="V17" s="227">
        <v>11364</v>
      </c>
    </row>
    <row r="18" spans="1:22" s="220" customFormat="1" ht="31.5" x14ac:dyDescent="0.75">
      <c r="A18" s="213">
        <v>202</v>
      </c>
      <c r="B18" s="214">
        <v>14</v>
      </c>
      <c r="C18" s="296" t="s">
        <v>554</v>
      </c>
      <c r="D18" s="271" t="s">
        <v>84</v>
      </c>
      <c r="E18" s="215" t="s">
        <v>230</v>
      </c>
      <c r="F18" s="216">
        <v>35.333333333333329</v>
      </c>
      <c r="G18" s="214">
        <f>VLOOKUP(A18:A47,'[1]پیوست 5'!$A$5:$G$37,7,0)</f>
        <v>280974.93148299999</v>
      </c>
      <c r="H18" s="169">
        <v>387264.809366</v>
      </c>
      <c r="I18" s="169">
        <v>96.820940010505041</v>
      </c>
      <c r="J18" s="216">
        <v>423604</v>
      </c>
      <c r="K18" s="216">
        <v>700000</v>
      </c>
      <c r="L18" s="217">
        <v>914215</v>
      </c>
      <c r="M18" s="216">
        <v>321625.39207200002</v>
      </c>
      <c r="N18" s="218">
        <v>70558.000067999994</v>
      </c>
      <c r="O18" s="216">
        <v>251067.39200400002</v>
      </c>
      <c r="P18" s="216">
        <v>2113.0302980000001</v>
      </c>
      <c r="Q18" s="216">
        <v>667.37029700000005</v>
      </c>
      <c r="R18" s="216">
        <v>1445.6600010000002</v>
      </c>
      <c r="S18" s="219">
        <v>-4.2</v>
      </c>
      <c r="T18" s="219">
        <v>-3.66</v>
      </c>
      <c r="U18" s="219">
        <v>-8.5785</v>
      </c>
      <c r="V18" s="227">
        <v>11365</v>
      </c>
    </row>
    <row r="19" spans="1:22" s="227" customFormat="1" ht="31.5" x14ac:dyDescent="0.75">
      <c r="A19" s="221">
        <v>206</v>
      </c>
      <c r="B19" s="222">
        <v>15</v>
      </c>
      <c r="C19" s="295" t="s">
        <v>555</v>
      </c>
      <c r="D19" s="270" t="s">
        <v>174</v>
      </c>
      <c r="E19" s="223" t="s">
        <v>229</v>
      </c>
      <c r="F19" s="224">
        <v>35.200000000000003</v>
      </c>
      <c r="G19" s="222">
        <f>VLOOKUP(A19:A48,'[1]پیوست 5'!$A$5:$G$37,7,0)</f>
        <v>386438.36521299998</v>
      </c>
      <c r="H19" s="170">
        <v>380961.81414600002</v>
      </c>
      <c r="I19" s="170">
        <v>94</v>
      </c>
      <c r="J19" s="224">
        <v>455873</v>
      </c>
      <c r="K19" s="224">
        <v>1344000</v>
      </c>
      <c r="L19" s="225">
        <v>835675</v>
      </c>
      <c r="M19" s="225">
        <v>1445969.2145169999</v>
      </c>
      <c r="N19" s="225">
        <v>1066940.24682</v>
      </c>
      <c r="O19" s="225">
        <v>379028.9676969999</v>
      </c>
      <c r="P19" s="225">
        <v>112579.366786</v>
      </c>
      <c r="Q19" s="225">
        <v>60435.604251999997</v>
      </c>
      <c r="R19" s="225">
        <v>52143.762534000001</v>
      </c>
      <c r="S19" s="226">
        <v>-8.2199999999999995E-2</v>
      </c>
      <c r="T19" s="226">
        <v>4.25</v>
      </c>
      <c r="U19" s="226">
        <v>-16.432500000000001</v>
      </c>
      <c r="V19" s="227">
        <v>11359</v>
      </c>
    </row>
    <row r="20" spans="1:22" s="220" customFormat="1" ht="31.5" x14ac:dyDescent="0.75">
      <c r="A20" s="213">
        <v>216</v>
      </c>
      <c r="B20" s="214">
        <v>16</v>
      </c>
      <c r="C20" s="296" t="s">
        <v>556</v>
      </c>
      <c r="D20" s="271" t="s">
        <v>326</v>
      </c>
      <c r="E20" s="215" t="s">
        <v>248</v>
      </c>
      <c r="F20" s="216">
        <v>32.1</v>
      </c>
      <c r="G20" s="214">
        <f>VLOOKUP(A20:A49,'[1]پیوست 5'!$A$5:$G$37,7,0)</f>
        <v>773840.03553600004</v>
      </c>
      <c r="H20" s="169">
        <v>864341.82489000005</v>
      </c>
      <c r="I20" s="169">
        <v>98.38</v>
      </c>
      <c r="J20" s="216">
        <v>761485</v>
      </c>
      <c r="K20" s="216">
        <v>1000000</v>
      </c>
      <c r="L20" s="217">
        <v>1135074</v>
      </c>
      <c r="M20" s="216">
        <v>350279.220493</v>
      </c>
      <c r="N20" s="218">
        <v>251594.28305100001</v>
      </c>
      <c r="O20" s="216">
        <v>98684.937441999995</v>
      </c>
      <c r="P20" s="216">
        <v>16217.811782000001</v>
      </c>
      <c r="Q20" s="216">
        <v>0</v>
      </c>
      <c r="R20" s="216">
        <v>16217.811782000001</v>
      </c>
      <c r="S20" s="219">
        <v>0.01</v>
      </c>
      <c r="T20" s="219">
        <v>0.94</v>
      </c>
      <c r="U20" s="219">
        <v>13.507400000000001</v>
      </c>
      <c r="V20" s="227">
        <v>11386</v>
      </c>
    </row>
    <row r="21" spans="1:22" s="227" customFormat="1" ht="31.5" x14ac:dyDescent="0.75">
      <c r="A21" s="221">
        <v>222</v>
      </c>
      <c r="B21" s="222">
        <v>17</v>
      </c>
      <c r="C21" s="295" t="s">
        <v>557</v>
      </c>
      <c r="D21" s="270" t="s">
        <v>258</v>
      </c>
      <c r="E21" s="223" t="s">
        <v>269</v>
      </c>
      <c r="F21" s="224">
        <v>28.6</v>
      </c>
      <c r="G21" s="222">
        <f>VLOOKUP(A21:A50,'[1]پیوست 5'!$A$5:$G$37,7,0)</f>
        <v>34472.6</v>
      </c>
      <c r="H21" s="170">
        <v>34118.25</v>
      </c>
      <c r="I21" s="170">
        <v>31.18</v>
      </c>
      <c r="J21" s="224">
        <v>25000</v>
      </c>
      <c r="K21" s="224">
        <v>250000</v>
      </c>
      <c r="L21" s="225">
        <v>1364730</v>
      </c>
      <c r="M21" s="225">
        <v>21981.243288000001</v>
      </c>
      <c r="N21" s="225">
        <v>9043.3422589999991</v>
      </c>
      <c r="O21" s="225">
        <v>12937.901029000002</v>
      </c>
      <c r="P21" s="225">
        <v>1399.108277</v>
      </c>
      <c r="Q21" s="225">
        <v>750.66122600000006</v>
      </c>
      <c r="R21" s="225">
        <v>648.44705099999999</v>
      </c>
      <c r="S21" s="226">
        <v>-0.7</v>
      </c>
      <c r="T21" s="226">
        <v>5.84</v>
      </c>
      <c r="U21" s="226">
        <v>36.472999999999999</v>
      </c>
      <c r="V21" s="227">
        <v>11407</v>
      </c>
    </row>
    <row r="22" spans="1:22" s="220" customFormat="1" ht="31.5" x14ac:dyDescent="0.75">
      <c r="A22" s="213">
        <v>221</v>
      </c>
      <c r="B22" s="214">
        <v>18</v>
      </c>
      <c r="C22" s="296" t="s">
        <v>558</v>
      </c>
      <c r="D22" s="271" t="s">
        <v>24</v>
      </c>
      <c r="E22" s="215" t="s">
        <v>269</v>
      </c>
      <c r="F22" s="216">
        <v>28.6</v>
      </c>
      <c r="G22" s="214">
        <f>VLOOKUP(A22:A51,'[1]پیوست 5'!$A$5:$G$37,7,0)</f>
        <v>1448696.881665</v>
      </c>
      <c r="H22" s="169">
        <v>1329325.7537450001</v>
      </c>
      <c r="I22" s="169">
        <v>99.984405554939315</v>
      </c>
      <c r="J22" s="216">
        <v>2830314</v>
      </c>
      <c r="K22" s="216">
        <v>5000000</v>
      </c>
      <c r="L22" s="217">
        <v>469674</v>
      </c>
      <c r="M22" s="216">
        <v>471896.59376399999</v>
      </c>
      <c r="N22" s="218">
        <v>9231.6264319999991</v>
      </c>
      <c r="O22" s="216">
        <v>462664.96733199997</v>
      </c>
      <c r="P22" s="216">
        <v>79679.165706999993</v>
      </c>
      <c r="Q22" s="216">
        <v>84.970510000000004</v>
      </c>
      <c r="R22" s="216">
        <v>79594.195196999994</v>
      </c>
      <c r="S22" s="219">
        <v>-3.09</v>
      </c>
      <c r="T22" s="219">
        <v>-11.65</v>
      </c>
      <c r="U22" s="219">
        <v>-53.032599999999995</v>
      </c>
      <c r="V22" s="227">
        <v>11410</v>
      </c>
    </row>
    <row r="23" spans="1:22" s="227" customFormat="1" ht="31.5" x14ac:dyDescent="0.75">
      <c r="A23" s="221">
        <v>228</v>
      </c>
      <c r="B23" s="222">
        <v>19</v>
      </c>
      <c r="C23" s="295" t="s">
        <v>559</v>
      </c>
      <c r="D23" s="270" t="s">
        <v>237</v>
      </c>
      <c r="E23" s="223" t="s">
        <v>273</v>
      </c>
      <c r="F23" s="224">
        <v>26.966666666666669</v>
      </c>
      <c r="G23" s="222">
        <f>VLOOKUP(A23:A52,'[1]پیوست 5'!$A$5:$G$37,7,0)</f>
        <v>146671.49939000001</v>
      </c>
      <c r="H23" s="170">
        <v>167206.74453200001</v>
      </c>
      <c r="I23" s="170">
        <v>77.992604761831103</v>
      </c>
      <c r="J23" s="224">
        <v>147524</v>
      </c>
      <c r="K23" s="224">
        <v>1000000</v>
      </c>
      <c r="L23" s="225">
        <v>1133420</v>
      </c>
      <c r="M23" s="225">
        <v>475767.85902799998</v>
      </c>
      <c r="N23" s="225">
        <v>411816.56136300002</v>
      </c>
      <c r="O23" s="225">
        <v>63951.297664999962</v>
      </c>
      <c r="P23" s="225">
        <v>3919.102018</v>
      </c>
      <c r="Q23" s="225">
        <v>5385.4</v>
      </c>
      <c r="R23" s="225">
        <v>-1466.2979819999996</v>
      </c>
      <c r="S23" s="226">
        <v>2.42</v>
      </c>
      <c r="T23" s="226">
        <v>43.82</v>
      </c>
      <c r="U23" s="226">
        <v>13.342000000000001</v>
      </c>
      <c r="V23" s="227">
        <v>11397</v>
      </c>
    </row>
    <row r="24" spans="1:22" s="220" customFormat="1" ht="31.5" x14ac:dyDescent="0.75">
      <c r="A24" s="213">
        <v>229</v>
      </c>
      <c r="B24" s="214">
        <v>20</v>
      </c>
      <c r="C24" s="296" t="s">
        <v>560</v>
      </c>
      <c r="D24" s="271" t="s">
        <v>291</v>
      </c>
      <c r="E24" s="215" t="s">
        <v>286</v>
      </c>
      <c r="F24" s="216">
        <v>25.033333333333331</v>
      </c>
      <c r="G24" s="214">
        <f>VLOOKUP(A24:A53,'[1]پیوست 5'!$A$5:$G$37,7,0)</f>
        <v>285655.03939400002</v>
      </c>
      <c r="H24" s="169">
        <v>532233.80106099998</v>
      </c>
      <c r="I24" s="169">
        <v>83.585639038831133</v>
      </c>
      <c r="J24" s="216">
        <v>497322</v>
      </c>
      <c r="K24" s="216">
        <v>2500000</v>
      </c>
      <c r="L24" s="217">
        <v>1070200</v>
      </c>
      <c r="M24" s="216">
        <v>524438.32194199995</v>
      </c>
      <c r="N24" s="218">
        <v>78874.250002999994</v>
      </c>
      <c r="O24" s="216">
        <v>445564.07193899993</v>
      </c>
      <c r="P24" s="216">
        <v>28998.348647999999</v>
      </c>
      <c r="Q24" s="216">
        <v>24.787046</v>
      </c>
      <c r="R24" s="216">
        <v>28973.561601999998</v>
      </c>
      <c r="S24" s="219">
        <v>0.56000000000000005</v>
      </c>
      <c r="T24" s="219">
        <v>-7.04</v>
      </c>
      <c r="U24" s="219">
        <v>7.02</v>
      </c>
      <c r="V24" s="227">
        <v>11435</v>
      </c>
    </row>
    <row r="25" spans="1:22" s="227" customFormat="1" ht="31.5" x14ac:dyDescent="0.75">
      <c r="A25" s="221">
        <v>232</v>
      </c>
      <c r="B25" s="222">
        <v>21</v>
      </c>
      <c r="C25" s="295" t="s">
        <v>561</v>
      </c>
      <c r="D25" s="270" t="s">
        <v>292</v>
      </c>
      <c r="E25" s="223" t="s">
        <v>290</v>
      </c>
      <c r="F25" s="224">
        <v>23.666666666666668</v>
      </c>
      <c r="G25" s="222">
        <f>VLOOKUP(A25:A54,'[1]پیوست 5'!$A$5:$G$37,7,0)</f>
        <v>188004.61965400001</v>
      </c>
      <c r="H25" s="170">
        <v>406852.21439099999</v>
      </c>
      <c r="I25" s="170">
        <v>99.834139424206995</v>
      </c>
      <c r="J25" s="224">
        <v>449730</v>
      </c>
      <c r="K25" s="224">
        <v>500000</v>
      </c>
      <c r="L25" s="225">
        <v>904659</v>
      </c>
      <c r="M25" s="225">
        <v>222903.68401200001</v>
      </c>
      <c r="N25" s="225">
        <v>7.9480959999999996</v>
      </c>
      <c r="O25" s="225">
        <v>222895.73591600001</v>
      </c>
      <c r="P25" s="225">
        <v>131855.475875</v>
      </c>
      <c r="Q25" s="225">
        <v>0</v>
      </c>
      <c r="R25" s="225">
        <v>131855.475875</v>
      </c>
      <c r="S25" s="226">
        <v>16.149999999999999</v>
      </c>
      <c r="T25" s="226">
        <v>-7.52</v>
      </c>
      <c r="U25" s="226">
        <v>-9.5340999999999987</v>
      </c>
      <c r="V25" s="227">
        <v>11443</v>
      </c>
    </row>
    <row r="26" spans="1:22" s="220" customFormat="1" ht="31.5" x14ac:dyDescent="0.75">
      <c r="A26" s="213">
        <v>236</v>
      </c>
      <c r="B26" s="214">
        <v>22</v>
      </c>
      <c r="C26" s="296" t="s">
        <v>562</v>
      </c>
      <c r="D26" s="271" t="s">
        <v>55</v>
      </c>
      <c r="E26" s="215" t="s">
        <v>298</v>
      </c>
      <c r="F26" s="216">
        <v>21.433333333333334</v>
      </c>
      <c r="G26" s="214">
        <f>VLOOKUP(A26:A55,'[1]پیوست 5'!$A$5:$G$37,7,0)</f>
        <v>57005.849679999999</v>
      </c>
      <c r="H26" s="169">
        <v>464983.68300800002</v>
      </c>
      <c r="I26" s="169">
        <v>59.33</v>
      </c>
      <c r="J26" s="216">
        <v>372056</v>
      </c>
      <c r="K26" s="216">
        <v>500000</v>
      </c>
      <c r="L26" s="217">
        <v>1249768</v>
      </c>
      <c r="M26" s="216">
        <v>260765.74439499999</v>
      </c>
      <c r="N26" s="218">
        <v>4056.0482659999998</v>
      </c>
      <c r="O26" s="216">
        <v>256709.69612899999</v>
      </c>
      <c r="P26" s="216">
        <v>252246.14147599999</v>
      </c>
      <c r="Q26" s="216">
        <v>872.05354499999999</v>
      </c>
      <c r="R26" s="216">
        <v>251374.08793099999</v>
      </c>
      <c r="S26" s="219">
        <v>5.74</v>
      </c>
      <c r="T26" s="219">
        <v>19.39</v>
      </c>
      <c r="U26" s="219">
        <v>24.976799999999997</v>
      </c>
      <c r="V26" s="227">
        <v>11446</v>
      </c>
    </row>
    <row r="27" spans="1:22" s="227" customFormat="1" ht="31.5" x14ac:dyDescent="0.75">
      <c r="A27" s="221">
        <v>234</v>
      </c>
      <c r="B27" s="222">
        <v>23</v>
      </c>
      <c r="C27" s="295" t="s">
        <v>563</v>
      </c>
      <c r="D27" s="270" t="s">
        <v>345</v>
      </c>
      <c r="E27" s="223" t="s">
        <v>295</v>
      </c>
      <c r="F27" s="224">
        <v>22.766666666666666</v>
      </c>
      <c r="G27" s="222">
        <f>VLOOKUP(A27:A56,'[1]پیوست 5'!$A$5:$G$37,7,0)</f>
        <v>226691.14486100001</v>
      </c>
      <c r="H27" s="170">
        <v>234848.75391999999</v>
      </c>
      <c r="I27" s="170">
        <v>61.318130039011287</v>
      </c>
      <c r="J27" s="224">
        <v>100000</v>
      </c>
      <c r="K27" s="224">
        <v>1000000</v>
      </c>
      <c r="L27" s="225">
        <v>2348488</v>
      </c>
      <c r="M27" s="225">
        <v>404649.82708000002</v>
      </c>
      <c r="N27" s="225">
        <v>419480.06660999998</v>
      </c>
      <c r="O27" s="225">
        <v>-14830.239529999963</v>
      </c>
      <c r="P27" s="225">
        <v>57563.906838000003</v>
      </c>
      <c r="Q27" s="225">
        <v>29801.929077000001</v>
      </c>
      <c r="R27" s="225">
        <v>27761.977761000002</v>
      </c>
      <c r="S27" s="226">
        <v>-12.2</v>
      </c>
      <c r="T27" s="226">
        <v>54.49</v>
      </c>
      <c r="U27" s="226">
        <v>134.84879999999998</v>
      </c>
      <c r="V27" s="227">
        <v>11447</v>
      </c>
    </row>
    <row r="28" spans="1:22" s="220" customFormat="1" ht="31.5" x14ac:dyDescent="0.75">
      <c r="A28" s="213">
        <v>251</v>
      </c>
      <c r="B28" s="214">
        <v>24</v>
      </c>
      <c r="C28" s="296" t="s">
        <v>564</v>
      </c>
      <c r="D28" s="271" t="s">
        <v>345</v>
      </c>
      <c r="E28" s="215" t="s">
        <v>334</v>
      </c>
      <c r="F28" s="216">
        <v>13</v>
      </c>
      <c r="G28" s="214">
        <f>VLOOKUP(A28:A57,'[1]پیوست 5'!$A$5:$G$37,7,0)</f>
        <v>518684.39381500002</v>
      </c>
      <c r="H28" s="169">
        <v>692441.43685299996</v>
      </c>
      <c r="I28" s="169">
        <v>55.327319812573784</v>
      </c>
      <c r="J28" s="216">
        <v>427220</v>
      </c>
      <c r="K28" s="216">
        <v>2150000</v>
      </c>
      <c r="L28" s="217">
        <v>1620808</v>
      </c>
      <c r="M28" s="216">
        <v>1345051.198106</v>
      </c>
      <c r="N28" s="218">
        <v>1126556.943582</v>
      </c>
      <c r="O28" s="216">
        <v>218494.25452399999</v>
      </c>
      <c r="P28" s="216">
        <v>180353.57195000001</v>
      </c>
      <c r="Q28" s="216">
        <v>187478.61995399999</v>
      </c>
      <c r="R28" s="216">
        <v>-7125.048003999982</v>
      </c>
      <c r="S28" s="219">
        <v>4.2699999999999996</v>
      </c>
      <c r="T28" s="219">
        <v>56.55</v>
      </c>
      <c r="U28" s="219">
        <v>62.080800000000004</v>
      </c>
      <c r="V28" s="227">
        <v>11512</v>
      </c>
    </row>
    <row r="29" spans="1:22" s="227" customFormat="1" ht="31.5" x14ac:dyDescent="0.75">
      <c r="A29" s="221">
        <v>252</v>
      </c>
      <c r="B29" s="222">
        <v>25</v>
      </c>
      <c r="C29" s="295" t="s">
        <v>565</v>
      </c>
      <c r="D29" s="270" t="s">
        <v>49</v>
      </c>
      <c r="E29" s="223" t="s">
        <v>334</v>
      </c>
      <c r="F29" s="224">
        <v>13</v>
      </c>
      <c r="G29" s="222">
        <f>VLOOKUP(A29:A58,'[1]پیوست 5'!$A$5:$G$37,7,0)</f>
        <v>175334.414995</v>
      </c>
      <c r="H29" s="170">
        <v>212539.26665000001</v>
      </c>
      <c r="I29" s="170">
        <v>88</v>
      </c>
      <c r="J29" s="224">
        <v>151343</v>
      </c>
      <c r="K29" s="224">
        <v>500000</v>
      </c>
      <c r="L29" s="225">
        <v>1404354</v>
      </c>
      <c r="M29" s="225">
        <v>450627.23460099997</v>
      </c>
      <c r="N29" s="225">
        <v>450627.23460099997</v>
      </c>
      <c r="O29" s="225">
        <v>0</v>
      </c>
      <c r="P29" s="225">
        <v>95001.000654999996</v>
      </c>
      <c r="Q29" s="225">
        <v>40252.144579</v>
      </c>
      <c r="R29" s="225">
        <v>54748.856075999996</v>
      </c>
      <c r="S29" s="226">
        <v>5.2499999999999998E-2</v>
      </c>
      <c r="T29" s="226">
        <v>33.93</v>
      </c>
      <c r="U29" s="226">
        <v>40.435400000000001</v>
      </c>
      <c r="V29" s="227">
        <v>11511</v>
      </c>
    </row>
    <row r="30" spans="1:22" s="220" customFormat="1" ht="31.5" x14ac:dyDescent="0.75">
      <c r="A30" s="213">
        <v>256</v>
      </c>
      <c r="B30" s="214">
        <v>26</v>
      </c>
      <c r="C30" s="296" t="s">
        <v>566</v>
      </c>
      <c r="D30" s="271" t="s">
        <v>345</v>
      </c>
      <c r="E30" s="215" t="s">
        <v>340</v>
      </c>
      <c r="F30" s="216">
        <v>10</v>
      </c>
      <c r="G30" s="214">
        <f>VLOOKUP(A30:A59,'[1]پیوست 5'!$A$5:$G$37,7,0)</f>
        <v>112680.161723</v>
      </c>
      <c r="H30" s="169">
        <v>120913.61394</v>
      </c>
      <c r="I30" s="169">
        <v>68.800358727800131</v>
      </c>
      <c r="J30" s="216">
        <v>100000</v>
      </c>
      <c r="K30" s="216">
        <v>1000000</v>
      </c>
      <c r="L30" s="217">
        <v>1209136</v>
      </c>
      <c r="M30" s="216">
        <v>154994.99688300001</v>
      </c>
      <c r="N30" s="218">
        <v>82467.152466</v>
      </c>
      <c r="O30" s="216">
        <v>72527.844417000015</v>
      </c>
      <c r="P30" s="216">
        <v>13015.870075999999</v>
      </c>
      <c r="Q30" s="216">
        <v>10878.588145</v>
      </c>
      <c r="R30" s="216">
        <v>2137.2819309999995</v>
      </c>
      <c r="S30" s="219">
        <v>-3.41</v>
      </c>
      <c r="T30" s="219">
        <v>20.91</v>
      </c>
      <c r="U30" s="219">
        <v>20.913599999999999</v>
      </c>
      <c r="V30" s="227">
        <v>11525</v>
      </c>
    </row>
    <row r="31" spans="1:22" s="227" customFormat="1" ht="31.5" x14ac:dyDescent="0.75">
      <c r="A31" s="221">
        <v>257</v>
      </c>
      <c r="B31" s="222">
        <v>27</v>
      </c>
      <c r="C31" s="295" t="s">
        <v>567</v>
      </c>
      <c r="D31" s="270" t="s">
        <v>39</v>
      </c>
      <c r="E31" s="223" t="s">
        <v>347</v>
      </c>
      <c r="F31" s="224">
        <v>9</v>
      </c>
      <c r="G31" s="222">
        <f>VLOOKUP(A31:A60,'[1]پیوست 5'!$A$5:$G$37,7,0)</f>
        <v>93686.997065999996</v>
      </c>
      <c r="H31" s="170">
        <v>90091.572532000006</v>
      </c>
      <c r="I31" s="170">
        <v>40</v>
      </c>
      <c r="J31" s="224">
        <v>100126</v>
      </c>
      <c r="K31" s="224">
        <v>1000000</v>
      </c>
      <c r="L31" s="225">
        <v>899782</v>
      </c>
      <c r="M31" s="225">
        <v>51266.124258000003</v>
      </c>
      <c r="N31" s="225">
        <v>8318.3426419999996</v>
      </c>
      <c r="O31" s="225">
        <v>42947.781616000007</v>
      </c>
      <c r="P31" s="225">
        <v>6653.61787</v>
      </c>
      <c r="Q31" s="225">
        <v>2702.7380819999998</v>
      </c>
      <c r="R31" s="225">
        <v>3950.8797880000002</v>
      </c>
      <c r="S31" s="226">
        <v>-0.7</v>
      </c>
      <c r="T31" s="226">
        <v>-10.02</v>
      </c>
      <c r="U31" s="226">
        <v>-10.021800000000001</v>
      </c>
      <c r="V31" s="227">
        <v>11534</v>
      </c>
    </row>
    <row r="32" spans="1:22" s="220" customFormat="1" ht="31.5" x14ac:dyDescent="0.75">
      <c r="A32" s="213">
        <v>258</v>
      </c>
      <c r="B32" s="214">
        <v>28</v>
      </c>
      <c r="C32" s="296" t="s">
        <v>568</v>
      </c>
      <c r="D32" s="271" t="s">
        <v>365</v>
      </c>
      <c r="E32" s="215" t="s">
        <v>347</v>
      </c>
      <c r="F32" s="216">
        <v>9</v>
      </c>
      <c r="G32" s="214">
        <f>VLOOKUP(A32:A61,'[1]پیوست 5'!$A$5:$G$37,7,0)</f>
        <v>74903.641583000004</v>
      </c>
      <c r="H32" s="169">
        <v>145501.78072099999</v>
      </c>
      <c r="I32" s="169">
        <v>87</v>
      </c>
      <c r="J32" s="216">
        <v>156706</v>
      </c>
      <c r="K32" s="216">
        <v>250000</v>
      </c>
      <c r="L32" s="217">
        <v>928501</v>
      </c>
      <c r="M32" s="216">
        <v>229437.736141</v>
      </c>
      <c r="N32" s="218">
        <v>51303.753507000001</v>
      </c>
      <c r="O32" s="216">
        <v>178133.98263400001</v>
      </c>
      <c r="P32" s="216">
        <v>26359.071699</v>
      </c>
      <c r="Q32" s="216">
        <v>18287.878850000001</v>
      </c>
      <c r="R32" s="216">
        <v>8071.1928489999991</v>
      </c>
      <c r="S32" s="219">
        <v>3.0000000000000001E-3</v>
      </c>
      <c r="T32" s="219">
        <v>0</v>
      </c>
      <c r="U32" s="219">
        <v>-7.1498999999999997</v>
      </c>
      <c r="V32" s="227" t="e">
        <v>#N/A</v>
      </c>
    </row>
    <row r="33" spans="1:22" s="227" customFormat="1" ht="31.5" x14ac:dyDescent="0.75">
      <c r="A33" s="221">
        <v>260</v>
      </c>
      <c r="B33" s="222">
        <v>29</v>
      </c>
      <c r="C33" s="295" t="s">
        <v>569</v>
      </c>
      <c r="D33" s="270" t="s">
        <v>356</v>
      </c>
      <c r="E33" s="223" t="s">
        <v>357</v>
      </c>
      <c r="F33" s="224">
        <v>6</v>
      </c>
      <c r="G33" s="222">
        <f>VLOOKUP(A33:A62,'[1]پیوست 5'!$A$5:$G$37,7,0)</f>
        <v>196515</v>
      </c>
      <c r="H33" s="170">
        <v>223910.17102400001</v>
      </c>
      <c r="I33" s="170">
        <v>60</v>
      </c>
      <c r="J33" s="224">
        <v>210092</v>
      </c>
      <c r="K33" s="224">
        <v>500000</v>
      </c>
      <c r="L33" s="225">
        <v>1065772</v>
      </c>
      <c r="M33" s="225">
        <v>0</v>
      </c>
      <c r="N33" s="225">
        <v>0</v>
      </c>
      <c r="O33" s="225">
        <v>0</v>
      </c>
      <c r="P33" s="225">
        <v>0</v>
      </c>
      <c r="Q33" s="225">
        <v>0</v>
      </c>
      <c r="R33" s="225">
        <v>0</v>
      </c>
      <c r="S33" s="226">
        <v>6.58</v>
      </c>
      <c r="T33" s="226">
        <v>0</v>
      </c>
      <c r="U33" s="226">
        <v>6.5771999999999995</v>
      </c>
      <c r="V33" s="227">
        <v>11553</v>
      </c>
    </row>
    <row r="34" spans="1:22" s="220" customFormat="1" ht="31.5" x14ac:dyDescent="0.75">
      <c r="A34" s="213">
        <v>265</v>
      </c>
      <c r="B34" s="214">
        <v>30</v>
      </c>
      <c r="C34" s="296" t="s">
        <v>570</v>
      </c>
      <c r="D34" s="271" t="s">
        <v>325</v>
      </c>
      <c r="E34" s="215" t="s">
        <v>372</v>
      </c>
      <c r="F34" s="216">
        <v>1</v>
      </c>
      <c r="G34" s="214">
        <f>VLOOKUP(A34:A63,'[1]پیوست 5'!$A$5:$G$37,7,0)</f>
        <v>0</v>
      </c>
      <c r="H34" s="169">
        <v>49938</v>
      </c>
      <c r="I34" s="169">
        <v>53</v>
      </c>
      <c r="J34" s="216">
        <v>5001611</v>
      </c>
      <c r="K34" s="216">
        <v>50000000</v>
      </c>
      <c r="L34" s="217">
        <v>9984</v>
      </c>
      <c r="M34" s="216">
        <v>0</v>
      </c>
      <c r="N34" s="218">
        <v>0</v>
      </c>
      <c r="O34" s="216">
        <v>0</v>
      </c>
      <c r="P34" s="216">
        <v>0</v>
      </c>
      <c r="Q34" s="216">
        <v>0</v>
      </c>
      <c r="R34" s="216">
        <v>0</v>
      </c>
      <c r="S34" s="219">
        <v>-0.16</v>
      </c>
      <c r="T34" s="219">
        <v>0</v>
      </c>
      <c r="U34" s="219">
        <v>-0.16</v>
      </c>
      <c r="V34" s="227">
        <v>11583</v>
      </c>
    </row>
    <row r="35" spans="1:22" ht="36" x14ac:dyDescent="0.75">
      <c r="A35" s="69"/>
      <c r="B35" s="214"/>
      <c r="C35" s="297"/>
      <c r="D35" s="156"/>
      <c r="E35" s="158"/>
      <c r="F35" s="159"/>
      <c r="G35" s="157">
        <f>SUM(G5:G34)</f>
        <v>22307349.778747994</v>
      </c>
      <c r="H35" s="171">
        <v>27643514.415459998</v>
      </c>
      <c r="I35" s="171"/>
      <c r="J35" s="160">
        <v>31353165</v>
      </c>
      <c r="K35" s="158" t="s">
        <v>28</v>
      </c>
      <c r="L35" s="113" t="s">
        <v>28</v>
      </c>
      <c r="M35" s="161">
        <v>24790834.359535001</v>
      </c>
      <c r="N35" s="161">
        <v>20478479.079480998</v>
      </c>
      <c r="O35" s="161">
        <v>4312355.2800539993</v>
      </c>
      <c r="P35" s="161">
        <v>5496297.3666789979</v>
      </c>
      <c r="Q35" s="161">
        <v>2240961.1045569996</v>
      </c>
      <c r="R35" s="161">
        <v>3255336.2621220006</v>
      </c>
      <c r="S35" s="269">
        <v>0.20077666666666666</v>
      </c>
      <c r="T35" s="269">
        <v>6.51</v>
      </c>
      <c r="U35" s="269">
        <v>17.386143333333333</v>
      </c>
    </row>
    <row r="36" spans="1:22" x14ac:dyDescent="0.75">
      <c r="B36" s="323"/>
      <c r="C36" s="37" t="s">
        <v>360</v>
      </c>
      <c r="H36" s="274"/>
    </row>
    <row r="37" spans="1:22" x14ac:dyDescent="0.25">
      <c r="G37" s="79"/>
    </row>
    <row r="38" spans="1:22" x14ac:dyDescent="0.25">
      <c r="F38" s="38">
        <v>1</v>
      </c>
    </row>
  </sheetData>
  <mergeCells count="23">
    <mergeCell ref="L3:L4"/>
    <mergeCell ref="M3:M4"/>
    <mergeCell ref="N3:N4"/>
    <mergeCell ref="C3:C4"/>
    <mergeCell ref="D3:D4"/>
    <mergeCell ref="I3:I4"/>
    <mergeCell ref="J3:J4"/>
    <mergeCell ref="A3:A4"/>
    <mergeCell ref="E3:E4"/>
    <mergeCell ref="F3:F4"/>
    <mergeCell ref="S1:U2"/>
    <mergeCell ref="S3:S4"/>
    <mergeCell ref="T3:T4"/>
    <mergeCell ref="U3:U4"/>
    <mergeCell ref="O3:O4"/>
    <mergeCell ref="P3:P4"/>
    <mergeCell ref="Q3:Q4"/>
    <mergeCell ref="R3:R4"/>
    <mergeCell ref="A1:H1"/>
    <mergeCell ref="P1:Q1"/>
    <mergeCell ref="M1:N1"/>
    <mergeCell ref="B3:B4"/>
    <mergeCell ref="K3:K4"/>
  </mergeCells>
  <printOptions horizontalCentered="1" verticalCentered="1"/>
  <pageMargins left="0" right="0" top="0" bottom="0" header="0" footer="0"/>
  <pageSetup scale="2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10</vt:i4>
      </vt:variant>
    </vt:vector>
  </HeadingPairs>
  <TitlesOfParts>
    <vt:vector size="15" baseType="lpstr">
      <vt:lpstr>پیوست1</vt:lpstr>
      <vt:lpstr>پیوست2</vt:lpstr>
      <vt:lpstr>پیوست3</vt:lpstr>
      <vt:lpstr>پیوست 4</vt:lpstr>
      <vt:lpstr>پیوست 5</vt:lpstr>
      <vt:lpstr>'پیوست 4'!Print_Area</vt:lpstr>
      <vt:lpstr>'پیوست 5'!Print_Area</vt:lpstr>
      <vt:lpstr>پیوست1!Print_Area</vt:lpstr>
      <vt:lpstr>پیوست2!Print_Area</vt:lpstr>
      <vt:lpstr>پیوست3!Print_Area</vt:lpstr>
      <vt:lpstr>'پیوست 4'!Print_Titles</vt:lpstr>
      <vt:lpstr>'پیوست 5'!Print_Titles</vt:lpstr>
      <vt:lpstr>پیوست1!Print_Titles</vt:lpstr>
      <vt:lpstr>پیوست2!Print_Titles</vt:lpstr>
      <vt:lpstr>پیوست3!Print_Titles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2019-01-27T13:19:44Z</dcterms:modified>
</cp:coreProperties>
</file>