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Sheet1!$A$2:$V$186</definedName>
    <definedName name="_xlnm._FilterDatabase" localSheetId="1" hidden="1">Sheet2!$A$2:$I$186</definedName>
    <definedName name="_xlnm._FilterDatabase" localSheetId="2" hidden="1">Sheet3!$A$3:$Q$187</definedName>
    <definedName name="_xlnm._FilterDatabase" localSheetId="3" hidden="1">Sheet4!$A$2:$U$186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K3" i="4"/>
  <c r="J3" i="4"/>
  <c r="I3" i="4"/>
  <c r="H3" i="4"/>
  <c r="G3" i="4"/>
  <c r="F3" i="4"/>
  <c r="E3" i="4"/>
  <c r="D3" i="4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G4" i="3"/>
  <c r="F4" i="3"/>
</calcChain>
</file>

<file path=xl/sharedStrings.xml><?xml version="1.0" encoding="utf-8"?>
<sst xmlns="http://schemas.openxmlformats.org/spreadsheetml/2006/main" count="2203" uniqueCount="535">
  <si>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</si>
  <si>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</si>
  <si>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</si>
  <si>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</si>
  <si>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</si>
  <si>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</si>
  <si>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</si>
  <si>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</si>
  <si>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</si>
  <si>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</si>
  <si>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</si>
  <si>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</si>
  <si>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</si>
  <si>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</si>
  <si>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</si>
  <si>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</si>
  <si>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</si>
  <si>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</si>
  <si>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</si>
  <si>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</si>
  <si>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</si>
  <si>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</si>
  <si>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</si>
  <si>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</si>
  <si>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</si>
  <si>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</si>
  <si>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</si>
  <si>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</si>
  <si>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</si>
  <si>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</si>
  <si>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</si>
  <si>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</si>
  <si>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</si>
  <si>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</si>
  <si>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</si>
  <si>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</si>
  <si>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</si>
  <si>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</si>
  <si>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</si>
  <si>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</si>
  <si>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</si>
  <si>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</si>
  <si>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</si>
  <si>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</si>
  <si>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</si>
  <si>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</si>
  <si>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</si>
  <si>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</si>
  <si>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</si>
  <si>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</si>
  <si>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</si>
  <si>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</si>
  <si>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</si>
  <si>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</si>
  <si>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</si>
  <si>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</si>
  <si>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</si>
  <si>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</si>
  <si>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</si>
  <si>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</si>
  <si>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</si>
  <si>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</si>
  <si>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</si>
  <si>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</si>
  <si>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</si>
  <si>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</si>
  <si>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</si>
  <si>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</si>
  <si>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</si>
  <si>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</si>
  <si>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</si>
  <si>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</si>
  <si>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</si>
  <si>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</si>
  <si>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</si>
  <si>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</si>
  <si>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</si>
  <si>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</si>
  <si>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</si>
  <si>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</si>
  <si>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</si>
  <si>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</si>
  <si>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</si>
  <si>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</si>
  <si>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</si>
  <si>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</si>
  <si>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</si>
  <si>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</si>
  <si>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</si>
  <si>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</si>
  <si>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</si>
  <si>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</si>
  <si>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</si>
  <si>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</si>
  <si>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</si>
  <si>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</si>
  <si>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</si>
  <si>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</si>
  <si>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</si>
  <si>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</si>
  <si>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</si>
  <si>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</si>
  <si>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</si>
  <si>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</si>
  <si>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</si>
  <si>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</si>
  <si>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</si>
  <si>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</si>
  <si>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</si>
  <si>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</si>
  <si>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</si>
  <si>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</si>
  <si>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</si>
  <si>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</si>
  <si>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</si>
  <si>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</si>
  <si>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</si>
  <si>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</si>
  <si>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</si>
  <si>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</si>
  <si>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</si>
  <si>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</si>
  <si>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</si>
  <si>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</si>
  <si>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</si>
  <si>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</si>
  <si>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</si>
  <si>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</si>
  <si>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</si>
  <si>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</si>
  <si>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</si>
  <si>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</si>
  <si>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</si>
  <si>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</si>
  <si>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</si>
  <si>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</si>
  <si>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</si>
  <si>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</si>
  <si>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</si>
  <si>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</si>
  <si>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</si>
  <si>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</si>
  <si>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</si>
  <si>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</si>
  <si>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</si>
  <si>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</si>
  <si>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</si>
  <si>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</si>
  <si>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</si>
  <si>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</si>
  <si>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</si>
  <si>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</si>
  <si>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</si>
  <si>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</si>
  <si>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</si>
  <si>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</si>
  <si>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</si>
  <si>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</si>
  <si>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</si>
  <si>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</si>
  <si>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</si>
  <si>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</si>
  <si>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</si>
  <si>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</si>
  <si>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</si>
  <si>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</si>
  <si>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</si>
  <si>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</si>
  <si>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</si>
  <si>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</si>
  <si>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</si>
  <si>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</si>
  <si>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</si>
  <si>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</si>
  <si>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</si>
  <si>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</si>
  <si>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</si>
  <si>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</si>
  <si>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</si>
  <si>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</si>
  <si>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</si>
  <si>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</si>
  <si>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</si>
  <si>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</si>
  <si>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</si>
  <si>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</si>
  <si>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</si>
  <si>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</si>
  <si>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</si>
  <si>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</si>
  <si>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</si>
  <si>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</si>
  <si>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</si>
  <si>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</si>
  <si>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</si>
  <si>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</si>
  <si>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</si>
  <si>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</si>
  <si>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</si>
  <si>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</si>
  <si>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</si>
  <si>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</si>
  <si>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</si>
  <si>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</si>
  <si>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</si>
  <si>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</si>
  <si>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</si>
  <si>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</si>
  <si>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</si>
  <si>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</si>
  <si>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</si>
  <si>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</si>
  <si>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</si>
  <si>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</si>
  <si>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</si>
  <si>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</si>
  <si>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</si>
  <si>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</si>
  <si>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</si>
  <si>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</si>
  <si>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</si>
  <si>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</si>
  <si>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</si>
  <si>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</si>
  <si>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</si>
  <si>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</si>
  <si>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</si>
  <si>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</si>
  <si>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</si>
  <si>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</si>
  <si>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</si>
  <si>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</si>
  <si>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</si>
  <si>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</si>
  <si>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</si>
  <si>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</si>
  <si>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</si>
  <si>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</si>
  <si>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</si>
  <si>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</si>
  <si>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</si>
  <si>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</si>
  <si>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</si>
  <si>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</si>
  <si>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</si>
  <si>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</si>
  <si>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</si>
  <si>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</si>
  <si>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</si>
  <si>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</si>
  <si>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</si>
  <si>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</si>
  <si>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</si>
  <si>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</si>
  <si>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</si>
  <si>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</si>
  <si>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</si>
  <si>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</si>
  <si>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</si>
  <si>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</si>
  <si>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</si>
  <si>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</si>
  <si>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</si>
  <si>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</si>
  <si>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</si>
  <si>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</si>
  <si>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</si>
  <si>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</si>
  <si>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</si>
  <si>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</si>
  <si>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</si>
  <si>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</si>
  <si>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</si>
  <si>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</si>
  <si>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</si>
  <si>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</si>
  <si>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</si>
  <si>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</si>
  <si>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</si>
  <si>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</si>
  <si>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</si>
  <si>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</si>
  <si>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</si>
  <si>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</si>
  <si>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</si>
  <si>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</si>
  <si>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</si>
  <si>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</si>
  <si>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</si>
  <si>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</si>
  <si>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</si>
  <si>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</si>
  <si>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</si>
  <si>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</si>
  <si>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</si>
  <si>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</si>
  <si>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</si>
  <si>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</si>
  <si>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</si>
  <si>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</si>
  <si>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</si>
  <si>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</si>
  <si>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</si>
  <si>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</si>
  <si>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</si>
  <si>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</si>
  <si>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</si>
  <si>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</si>
  <si>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</si>
  <si>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</si>
  <si>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</si>
  <si>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</si>
  <si>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</si>
  <si>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</si>
  <si>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</si>
  <si>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</si>
  <si>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</si>
  <si>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</si>
  <si>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</si>
  <si>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</si>
  <si>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</si>
  <si>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</si>
  <si>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</si>
  <si>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</si>
  <si>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</si>
  <si>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</si>
  <si>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</si>
  <si>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</si>
  <si>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</si>
  <si>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</si>
  <si>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</si>
  <si>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</si>
  <si>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</si>
  <si>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</si>
  <si>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</si>
  <si>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</si>
  <si>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</si>
  <si>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</si>
  <si>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</si>
  <si>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</si>
  <si>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</si>
  <si>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</si>
  <si>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</si>
  <si>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</si>
  <si>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</si>
  <si>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</si>
  <si>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</si>
  <si>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</si>
  <si>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</si>
  <si>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</si>
  <si>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</si>
  <si>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</si>
  <si>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</si>
  <si>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</si>
  <si>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</si>
  <si>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</si>
  <si>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</si>
  <si>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</si>
  <si>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</si>
  <si>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</si>
  <si>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</si>
  <si>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</si>
  <si>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</si>
  <si>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</si>
  <si>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</si>
  <si>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</si>
  <si>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</si>
  <si>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</si>
  <si>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</si>
  <si>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</si>
  <si>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</si>
  <si>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</si>
  <si>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</si>
  <si>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</si>
  <si>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</si>
  <si>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</si>
  <si>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</si>
  <si>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</si>
  <si>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</si>
  <si>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</si>
  <si>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</si>
  <si>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</si>
  <si>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</si>
  <si>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</si>
  <si>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</si>
  <si>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</si>
  <si>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</si>
  <si>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</si>
  <si>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</si>
  <si>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</si>
  <si>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</si>
  <si>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</si>
  <si>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</si>
  <si>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</si>
  <si>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</si>
  <si>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</si>
  <si>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</si>
  <si>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</si>
  <si>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</si>
  <si>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</si>
  <si>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</si>
  <si>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</si>
  <si>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</si>
  <si>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</si>
  <si>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</si>
  <si>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</si>
  <si>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</si>
  <si>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</si>
  <si>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</si>
  <si>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</si>
  <si>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</si>
  <si>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</si>
  <si>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</si>
  <si>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</si>
  <si>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</si>
  <si>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</si>
  <si>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</si>
  <si>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</si>
  <si>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</si>
  <si>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</si>
  <si>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</si>
  <si>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</si>
  <si>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</si>
  <si>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</si>
  <si>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</si>
  <si>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</si>
  <si>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</si>
  <si>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</si>
  <si>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</si>
  <si>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</si>
  <si>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</si>
  <si>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</si>
  <si>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</si>
  <si>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</si>
  <si>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</si>
  <si>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</si>
  <si>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</si>
  <si>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</si>
  <si>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</si>
  <si>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</si>
  <si>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</si>
  <si>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</si>
  <si>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</si>
  <si>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</si>
  <si>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</si>
  <si>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</si>
  <si>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</si>
  <si>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</si>
  <si>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</si>
  <si>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</si>
  <si>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</si>
  <si>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</si>
  <si>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</si>
  <si>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</si>
  <si>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</si>
  <si>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</si>
  <si>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</si>
  <si>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</si>
  <si>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</si>
  <si>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</si>
  <si>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</si>
  <si>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</si>
  <si>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</si>
  <si>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</si>
  <si>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</si>
  <si>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</si>
  <si>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</si>
  <si>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</si>
  <si>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</si>
  <si>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</si>
  <si>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</si>
  <si>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</si>
  <si>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</si>
  <si>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</si>
  <si>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</si>
  <si>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</si>
  <si>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</si>
  <si>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</si>
  <si>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</si>
  <si>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</si>
  <si>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</si>
  <si>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</si>
  <si>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</si>
  <si>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</si>
  <si>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</si>
  <si>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</si>
  <si>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</si>
  <si>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</si>
  <si>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</si>
  <si>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</si>
  <si>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</si>
  <si>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</si>
  <si>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</si>
  <si>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</si>
  <si>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</si>
  <si>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</si>
  <si>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ارزش صندوق به میلیون ریال در تاریخ 1400/03/31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</si>
  <si>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</si>
  <si>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</si>
  <si>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</si>
  <si>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</si>
  <si>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</si>
  <si>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</si>
  <si>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</si>
  <si>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</si>
  <si>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</si>
  <si>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1400/03/31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</si>
  <si>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</si>
  <si>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</si>
  <si>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</si>
  <si>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</si>
  <si>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</si>
  <si>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</si>
  <si>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</si>
  <si>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</si>
  <si>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1400/03/31</t>
  </si>
  <si>
    <t>ماه منتهی به  1400/03/31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</si>
  <si>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</si>
  <si>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</si>
  <si>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</si>
  <si>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</si>
  <si>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</si>
  <si>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</si>
  <si>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</si>
  <si>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</si>
  <si>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</si>
  <si>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</si>
  <si>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</si>
  <si>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</si>
  <si>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</si>
  <si>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1400/03/31</t>
  </si>
  <si>
    <t>ارزش  معاملات خرید</t>
  </si>
  <si>
    <t>ارزش  معاملات فروش</t>
  </si>
  <si>
    <t>درصد سهم در تاریخ 1400/03/31</t>
  </si>
  <si>
    <t>سال منتهی به 1400/03/31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</si>
</sst>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(* #,##0.00_);_(* \(#,##0.00\);_(* &quot;-&quot;??_);_(@_)"/>
    <numFmt numFmtId="165" formatCode="_ * #,##0_-_ر_ي_ا_ل_ ;_ * #,##0\-_ر_ي_ا_ل_ ;_ * &quot;-&quot;??_-_ر_ي_ا_ل_ ;_ @_ "/>
    <numFmt numFmtId="166" formatCode="#,##0;[Red]\(#,##0\)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5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6" fillId="3" borderId="1" xfId="1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/>
    <xf numFmtId="1" fontId="4" fillId="3" borderId="1" xfId="1" applyNumberFormat="1" applyFont="1" applyFill="1" applyBorder="1" applyAlignment="1" applyProtection="1">
      <alignment horizontal="center" vertical="center" wrapText="1"/>
    </xf>
    <xf numFmtId="165" fontId="2" fillId="0" borderId="1" xfId="1" applyNumberFormat="1" applyFont="1" applyBorder="1"/>
    <xf numFmtId="1" fontId="2" fillId="0" borderId="1" xfId="1" applyNumberFormat="1" applyFont="1" applyBorder="1"/>
    <xf numFmtId="166" fontId="4" fillId="3" borderId="1" xfId="0" applyNumberFormat="1" applyFont="1" applyFill="1" applyBorder="1" applyAlignment="1" applyProtection="1">
      <alignment horizontal="center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/>
    <xf numFmtId="166" fontId="2" fillId="0" borderId="1" xfId="0" applyNumberFormat="1" applyFont="1" applyBorder="1"/>
    <xf numFmtId="166" fontId="2" fillId="0" borderId="1" xfId="1" applyNumberFormat="1" applyFont="1" applyBorder="1"/>
    <xf numFmtId="0" fontId="4" fillId="3" borderId="1" xfId="4" applyFont="1" applyFill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165" fontId="7" fillId="3" borderId="1" xfId="1" applyNumberFormat="1" applyFont="1" applyFill="1" applyBorder="1" applyAlignment="1" applyProtection="1">
      <alignment horizontal="center" vertical="center" wrapText="1"/>
    </xf>
    <xf numFmtId="165" fontId="7" fillId="3" borderId="1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center" vertical="center" readingOrder="2"/>
    </xf>
    <xf numFmtId="166" fontId="4" fillId="3" borderId="1" xfId="1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7" fontId="4" fillId="3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165" fontId="7" fillId="3" borderId="1" xfId="1" applyNumberFormat="1" applyFont="1" applyFill="1" applyBorder="1" applyAlignment="1">
      <alignment horizontal="center" vertical="center"/>
    </xf>
    <xf numFmtId="165" fontId="7" fillId="3" borderId="3" xfId="1" applyNumberFormat="1" applyFont="1" applyFill="1" applyBorder="1" applyAlignment="1">
      <alignment horizontal="center" vertical="center"/>
    </xf>
    <xf numFmtId="165" fontId="7" fillId="3" borderId="4" xfId="1" applyNumberFormat="1" applyFont="1" applyFill="1" applyBorder="1" applyAlignment="1">
      <alignment horizontal="center" vertical="center"/>
    </xf>
    <xf numFmtId="165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rightToLeft="1" tabSelected="1" topLeftCell="A2" workbookViewId="0">
      <selection activeCell="D253" sqref="D2:D253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497</v>
      </c>
      <c r="I2" s="6" t="s">
        <v>495</v>
      </c>
      <c r="J2" s="7" t="s">
        <v>496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169.7</v>
      </c>
      <c r="H3" s="12" t="s">
        <v>498</v>
      </c>
      <c r="I3" s="12">
        <v>30208095</v>
      </c>
      <c r="J3" s="12">
        <v>34668806</v>
      </c>
      <c r="K3" s="12">
        <v>34522437</v>
      </c>
      <c r="L3" s="12">
        <v>1004239</v>
      </c>
      <c r="M3" s="12">
        <v>56</v>
      </c>
      <c r="N3" s="12">
        <v>32</v>
      </c>
      <c r="O3" s="12">
        <v>8190</v>
      </c>
      <c r="P3" s="12">
        <v>68</v>
      </c>
      <c r="Q3" s="12">
        <v>8246</v>
      </c>
      <c r="R3" s="11">
        <v>1.64</v>
      </c>
      <c r="S3" s="11">
        <v>5.14</v>
      </c>
      <c r="T3" s="11">
        <v>24.08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161.23333333333332</v>
      </c>
      <c r="H4" s="12" t="s">
        <v>498</v>
      </c>
      <c r="I4" s="12">
        <v>2025915</v>
      </c>
      <c r="J4" s="12">
        <v>1652206</v>
      </c>
      <c r="K4" s="12">
        <v>11125</v>
      </c>
      <c r="L4" s="12">
        <v>148512909</v>
      </c>
      <c r="M4" s="12">
        <v>4</v>
      </c>
      <c r="N4" s="12">
        <v>6</v>
      </c>
      <c r="O4" s="12">
        <v>143</v>
      </c>
      <c r="P4" s="12">
        <v>94</v>
      </c>
      <c r="Q4" s="12">
        <v>147</v>
      </c>
      <c r="R4" s="11">
        <v>6</v>
      </c>
      <c r="S4" s="11">
        <v>-10.27</v>
      </c>
      <c r="T4" s="11">
        <v>-12.03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161.23333333333332</v>
      </c>
      <c r="H5" s="12" t="s">
        <v>498</v>
      </c>
      <c r="I5" s="12">
        <v>2125606</v>
      </c>
      <c r="J5" s="12">
        <v>1842515</v>
      </c>
      <c r="K5" s="12">
        <v>166773</v>
      </c>
      <c r="L5" s="12">
        <v>11048043</v>
      </c>
      <c r="M5" s="12">
        <v>14</v>
      </c>
      <c r="N5" s="12">
        <v>81</v>
      </c>
      <c r="O5" s="12">
        <v>814</v>
      </c>
      <c r="P5" s="12">
        <v>19</v>
      </c>
      <c r="Q5" s="12">
        <v>828</v>
      </c>
      <c r="R5" s="11">
        <v>2.85</v>
      </c>
      <c r="S5" s="11">
        <v>-9.2200000000000006</v>
      </c>
      <c r="T5" s="11">
        <v>-7.61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159.66666666666666</v>
      </c>
      <c r="H6" s="12" t="s">
        <v>498</v>
      </c>
      <c r="I6" s="12">
        <v>5125577</v>
      </c>
      <c r="J6" s="12">
        <v>4133173</v>
      </c>
      <c r="K6" s="12">
        <v>14202</v>
      </c>
      <c r="L6" s="12">
        <v>291027508</v>
      </c>
      <c r="M6" s="12">
        <v>12</v>
      </c>
      <c r="N6" s="12">
        <v>55</v>
      </c>
      <c r="O6" s="12">
        <v>665</v>
      </c>
      <c r="P6" s="12">
        <v>45</v>
      </c>
      <c r="Q6" s="12">
        <v>677</v>
      </c>
      <c r="R6" s="11">
        <v>1.61</v>
      </c>
      <c r="S6" s="11">
        <v>-12.93</v>
      </c>
      <c r="T6" s="11">
        <v>-13.46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159.56666666666666</v>
      </c>
      <c r="H7" s="12" t="s">
        <v>498</v>
      </c>
      <c r="I7" s="12">
        <v>21000261</v>
      </c>
      <c r="J7" s="12">
        <v>18982143</v>
      </c>
      <c r="K7" s="12">
        <v>7638514</v>
      </c>
      <c r="L7" s="12">
        <v>2485057</v>
      </c>
      <c r="M7" s="12">
        <v>11</v>
      </c>
      <c r="N7" s="12">
        <v>56</v>
      </c>
      <c r="O7" s="12">
        <v>3445</v>
      </c>
      <c r="P7" s="12">
        <v>44</v>
      </c>
      <c r="Q7" s="12">
        <v>3456</v>
      </c>
      <c r="R7" s="11">
        <v>7.6</v>
      </c>
      <c r="S7" s="11">
        <v>-4.28</v>
      </c>
      <c r="T7" s="11">
        <v>19.350000000000001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156.73333333333332</v>
      </c>
      <c r="H8" s="12" t="s">
        <v>498</v>
      </c>
      <c r="I8" s="12">
        <v>9955855</v>
      </c>
      <c r="J8" s="12">
        <v>8045483</v>
      </c>
      <c r="K8" s="12">
        <v>25249</v>
      </c>
      <c r="L8" s="12">
        <v>318645598</v>
      </c>
      <c r="M8" s="12">
        <v>7</v>
      </c>
      <c r="N8" s="12">
        <v>11</v>
      </c>
      <c r="O8" s="12">
        <v>2880</v>
      </c>
      <c r="P8" s="12">
        <v>89</v>
      </c>
      <c r="Q8" s="12">
        <v>2887</v>
      </c>
      <c r="R8" s="11">
        <v>2.93</v>
      </c>
      <c r="S8" s="11">
        <v>-9.89</v>
      </c>
      <c r="T8" s="11">
        <v>-3.7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156.56666666666666</v>
      </c>
      <c r="H9" s="12" t="s">
        <v>498</v>
      </c>
      <c r="I9" s="12">
        <v>721183</v>
      </c>
      <c r="J9" s="12">
        <v>706298</v>
      </c>
      <c r="K9" s="12">
        <v>11278</v>
      </c>
      <c r="L9" s="12">
        <v>62626148</v>
      </c>
      <c r="M9" s="12">
        <v>7</v>
      </c>
      <c r="N9" s="12">
        <v>90</v>
      </c>
      <c r="O9" s="12">
        <v>92</v>
      </c>
      <c r="P9" s="12">
        <v>10</v>
      </c>
      <c r="Q9" s="12">
        <v>99</v>
      </c>
      <c r="R9" s="11">
        <v>3.89</v>
      </c>
      <c r="S9" s="11">
        <v>-0.98</v>
      </c>
      <c r="T9" s="11">
        <v>-4.5999999999999996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152.13333333333333</v>
      </c>
      <c r="H10" s="12" t="s">
        <v>498</v>
      </c>
      <c r="I10" s="12">
        <v>638468</v>
      </c>
      <c r="J10" s="12">
        <v>568182</v>
      </c>
      <c r="K10" s="12">
        <v>133654</v>
      </c>
      <c r="L10" s="12">
        <v>4251144</v>
      </c>
      <c r="M10" s="12">
        <v>13</v>
      </c>
      <c r="N10" s="12">
        <v>77</v>
      </c>
      <c r="O10" s="12">
        <v>197</v>
      </c>
      <c r="P10" s="12">
        <v>23</v>
      </c>
      <c r="Q10" s="12">
        <v>210</v>
      </c>
      <c r="R10" s="11">
        <v>-0.45</v>
      </c>
      <c r="S10" s="11">
        <v>-10.57</v>
      </c>
      <c r="T10" s="11">
        <v>-15.13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150.73333333333332</v>
      </c>
      <c r="H11" s="12" t="s">
        <v>498</v>
      </c>
      <c r="I11" s="12">
        <v>59638932</v>
      </c>
      <c r="J11" s="12">
        <v>60928079</v>
      </c>
      <c r="K11" s="12">
        <v>60769101</v>
      </c>
      <c r="L11" s="12">
        <v>1002616</v>
      </c>
      <c r="M11" s="12">
        <v>81</v>
      </c>
      <c r="N11" s="12">
        <v>28</v>
      </c>
      <c r="O11" s="12">
        <v>32397</v>
      </c>
      <c r="P11" s="12">
        <v>72</v>
      </c>
      <c r="Q11" s="12">
        <v>32478</v>
      </c>
      <c r="R11" s="11">
        <v>1.66</v>
      </c>
      <c r="S11" s="11">
        <v>4.83</v>
      </c>
      <c r="T11" s="11">
        <v>21.23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147.30000000000001</v>
      </c>
      <c r="H12" s="12" t="s">
        <v>498</v>
      </c>
      <c r="I12" s="12">
        <v>18550700</v>
      </c>
      <c r="J12" s="12">
        <v>15278005</v>
      </c>
      <c r="K12" s="12">
        <v>3165681</v>
      </c>
      <c r="L12" s="12">
        <v>4826135</v>
      </c>
      <c r="M12" s="12">
        <v>18</v>
      </c>
      <c r="N12" s="12">
        <v>56</v>
      </c>
      <c r="O12" s="12">
        <v>3805</v>
      </c>
      <c r="P12" s="12">
        <v>44</v>
      </c>
      <c r="Q12" s="12">
        <v>3823</v>
      </c>
      <c r="R12" s="11">
        <v>7.61</v>
      </c>
      <c r="S12" s="11">
        <v>-8.3800000000000008</v>
      </c>
      <c r="T12" s="11">
        <v>-8.64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145.80000000000001</v>
      </c>
      <c r="H13" s="12" t="s">
        <v>498</v>
      </c>
      <c r="I13" s="12">
        <v>3021532</v>
      </c>
      <c r="J13" s="12">
        <v>2044249</v>
      </c>
      <c r="K13" s="12">
        <v>2065478</v>
      </c>
      <c r="L13" s="12">
        <v>989722</v>
      </c>
      <c r="M13" s="12">
        <v>19</v>
      </c>
      <c r="N13" s="12">
        <v>83</v>
      </c>
      <c r="O13" s="12">
        <v>558</v>
      </c>
      <c r="P13" s="12">
        <v>17</v>
      </c>
      <c r="Q13" s="12">
        <v>577</v>
      </c>
      <c r="R13" s="11">
        <v>-0.21</v>
      </c>
      <c r="S13" s="11">
        <v>-0.66</v>
      </c>
      <c r="T13" s="11">
        <v>-17.8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145.19999999999999</v>
      </c>
      <c r="H14" s="12" t="s">
        <v>498</v>
      </c>
      <c r="I14" s="12">
        <v>3683595</v>
      </c>
      <c r="J14" s="12">
        <v>3136122</v>
      </c>
      <c r="K14" s="12">
        <v>12702</v>
      </c>
      <c r="L14" s="12">
        <v>246899892</v>
      </c>
      <c r="M14" s="12">
        <v>5</v>
      </c>
      <c r="N14" s="12">
        <v>21</v>
      </c>
      <c r="O14" s="12">
        <v>319</v>
      </c>
      <c r="P14" s="12">
        <v>79</v>
      </c>
      <c r="Q14" s="12">
        <v>324</v>
      </c>
      <c r="R14" s="11">
        <v>-2.1800000000000002</v>
      </c>
      <c r="S14" s="11">
        <v>-11.26</v>
      </c>
      <c r="T14" s="11">
        <v>-10.42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140.93333333333334</v>
      </c>
      <c r="H15" s="12" t="s">
        <v>498</v>
      </c>
      <c r="I15" s="12">
        <v>7965064</v>
      </c>
      <c r="J15" s="12">
        <v>5771347</v>
      </c>
      <c r="K15" s="12">
        <v>5308571</v>
      </c>
      <c r="L15" s="12">
        <v>1087175</v>
      </c>
      <c r="M15" s="12">
        <v>9</v>
      </c>
      <c r="N15" s="12">
        <v>15</v>
      </c>
      <c r="O15" s="12">
        <v>3002</v>
      </c>
      <c r="P15" s="12">
        <v>85</v>
      </c>
      <c r="Q15" s="12">
        <v>3011</v>
      </c>
      <c r="R15" s="11">
        <v>1.56</v>
      </c>
      <c r="S15" s="11">
        <v>-15.44</v>
      </c>
      <c r="T15" s="11">
        <v>-9.2100000000000009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25000000</v>
      </c>
      <c r="G16" s="12">
        <v>139.30000000000001</v>
      </c>
      <c r="H16" s="12" t="s">
        <v>498</v>
      </c>
      <c r="I16" s="12">
        <v>15873726</v>
      </c>
      <c r="J16" s="12">
        <v>20329526</v>
      </c>
      <c r="K16" s="12">
        <v>20278788</v>
      </c>
      <c r="L16" s="12">
        <v>1002502</v>
      </c>
      <c r="M16" s="12">
        <v>37</v>
      </c>
      <c r="N16" s="12">
        <v>17</v>
      </c>
      <c r="O16" s="12">
        <v>9129</v>
      </c>
      <c r="P16" s="12">
        <v>83</v>
      </c>
      <c r="Q16" s="12">
        <v>9166</v>
      </c>
      <c r="R16" s="11">
        <v>1.61</v>
      </c>
      <c r="S16" s="11">
        <v>4.7300000000000004</v>
      </c>
      <c r="T16" s="11">
        <v>20.83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138.1</v>
      </c>
      <c r="H17" s="12" t="s">
        <v>498</v>
      </c>
      <c r="I17" s="12">
        <v>3282685</v>
      </c>
      <c r="J17" s="12">
        <v>2947461</v>
      </c>
      <c r="K17" s="12">
        <v>18613671</v>
      </c>
      <c r="L17" s="12">
        <v>158349</v>
      </c>
      <c r="M17" s="12">
        <v>10</v>
      </c>
      <c r="N17" s="12">
        <v>39</v>
      </c>
      <c r="O17" s="12">
        <v>2324</v>
      </c>
      <c r="P17" s="12">
        <v>61</v>
      </c>
      <c r="Q17" s="12">
        <v>2334</v>
      </c>
      <c r="R17" s="11">
        <v>4.38</v>
      </c>
      <c r="S17" s="11">
        <v>-3.28</v>
      </c>
      <c r="T17" s="11">
        <v>15.59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138.06666666666666</v>
      </c>
      <c r="H18" s="12" t="s">
        <v>498</v>
      </c>
      <c r="I18" s="12">
        <v>731245</v>
      </c>
      <c r="J18" s="12">
        <v>601356</v>
      </c>
      <c r="K18" s="12">
        <v>24963</v>
      </c>
      <c r="L18" s="12">
        <v>24089892</v>
      </c>
      <c r="M18" s="12">
        <v>7</v>
      </c>
      <c r="N18" s="12">
        <v>31</v>
      </c>
      <c r="O18" s="12">
        <v>619</v>
      </c>
      <c r="P18" s="12">
        <v>69</v>
      </c>
      <c r="Q18" s="12">
        <v>626</v>
      </c>
      <c r="R18" s="11">
        <v>0.44</v>
      </c>
      <c r="S18" s="11">
        <v>-11.74</v>
      </c>
      <c r="T18" s="11">
        <v>-29.3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137.46666666666667</v>
      </c>
      <c r="H19" s="12" t="s">
        <v>498</v>
      </c>
      <c r="I19" s="12">
        <v>1822991</v>
      </c>
      <c r="J19" s="12">
        <v>1343409</v>
      </c>
      <c r="K19" s="12">
        <v>30991</v>
      </c>
      <c r="L19" s="12">
        <v>43348365</v>
      </c>
      <c r="M19" s="12">
        <v>9</v>
      </c>
      <c r="N19" s="12">
        <v>64</v>
      </c>
      <c r="O19" s="12">
        <v>612</v>
      </c>
      <c r="P19" s="12">
        <v>36</v>
      </c>
      <c r="Q19" s="12">
        <v>621</v>
      </c>
      <c r="R19" s="11">
        <v>5.76</v>
      </c>
      <c r="S19" s="11">
        <v>-14.15</v>
      </c>
      <c r="T19" s="11">
        <v>-5.17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137.46666666666667</v>
      </c>
      <c r="H20" s="12" t="s">
        <v>498</v>
      </c>
      <c r="I20" s="12">
        <v>56257008</v>
      </c>
      <c r="J20" s="12">
        <v>54496290</v>
      </c>
      <c r="K20" s="12">
        <v>54302382</v>
      </c>
      <c r="L20" s="12">
        <v>1003570</v>
      </c>
      <c r="M20" s="12">
        <v>20</v>
      </c>
      <c r="N20" s="12">
        <v>5</v>
      </c>
      <c r="O20" s="12">
        <v>24975</v>
      </c>
      <c r="P20" s="12">
        <v>95</v>
      </c>
      <c r="Q20" s="12">
        <v>24995</v>
      </c>
      <c r="R20" s="11">
        <v>1.49</v>
      </c>
      <c r="S20" s="11">
        <v>4.3</v>
      </c>
      <c r="T20" s="11">
        <v>18.86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137.19999999999999</v>
      </c>
      <c r="H21" s="12" t="s">
        <v>498</v>
      </c>
      <c r="I21" s="12">
        <v>1325544</v>
      </c>
      <c r="J21" s="12">
        <v>1196813</v>
      </c>
      <c r="K21" s="12">
        <v>34934</v>
      </c>
      <c r="L21" s="12">
        <v>34259260</v>
      </c>
      <c r="M21" s="12">
        <v>6</v>
      </c>
      <c r="N21" s="12">
        <v>99</v>
      </c>
      <c r="O21" s="12">
        <v>112</v>
      </c>
      <c r="P21" s="12">
        <v>1</v>
      </c>
      <c r="Q21" s="12">
        <v>118</v>
      </c>
      <c r="R21" s="11">
        <v>5.07</v>
      </c>
      <c r="S21" s="11">
        <v>-9.3699999999999992</v>
      </c>
      <c r="T21" s="11">
        <v>-12.82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137.19999999999999</v>
      </c>
      <c r="H22" s="12" t="s">
        <v>498</v>
      </c>
      <c r="I22" s="12">
        <v>374575</v>
      </c>
      <c r="J22" s="12">
        <v>358485</v>
      </c>
      <c r="K22" s="12">
        <v>7752</v>
      </c>
      <c r="L22" s="12">
        <v>46244234</v>
      </c>
      <c r="M22" s="12">
        <v>2</v>
      </c>
      <c r="N22" s="12">
        <v>16</v>
      </c>
      <c r="O22" s="12">
        <v>114</v>
      </c>
      <c r="P22" s="12">
        <v>84</v>
      </c>
      <c r="Q22" s="12">
        <v>116</v>
      </c>
      <c r="R22" s="11">
        <v>2.4</v>
      </c>
      <c r="S22" s="11">
        <v>-2.78</v>
      </c>
      <c r="T22" s="11">
        <v>-3.73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137.13333333333333</v>
      </c>
      <c r="H23" s="12" t="s">
        <v>498</v>
      </c>
      <c r="I23" s="12">
        <v>1104555</v>
      </c>
      <c r="J23" s="12">
        <v>964238</v>
      </c>
      <c r="K23" s="12">
        <v>1545561</v>
      </c>
      <c r="L23" s="12">
        <v>623875</v>
      </c>
      <c r="M23" s="12">
        <v>6</v>
      </c>
      <c r="N23" s="12">
        <v>81</v>
      </c>
      <c r="O23" s="12">
        <v>107</v>
      </c>
      <c r="P23" s="12">
        <v>19</v>
      </c>
      <c r="Q23" s="12">
        <v>113</v>
      </c>
      <c r="R23" s="11">
        <v>6.26</v>
      </c>
      <c r="S23" s="11">
        <v>-12.35</v>
      </c>
      <c r="T23" s="11">
        <v>-9.75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160000000</v>
      </c>
      <c r="G24" s="12">
        <v>137.13333333333333</v>
      </c>
      <c r="H24" s="12" t="s">
        <v>498</v>
      </c>
      <c r="I24" s="12">
        <v>130760822</v>
      </c>
      <c r="J24" s="12">
        <v>149549720</v>
      </c>
      <c r="K24" s="12">
        <v>148302163</v>
      </c>
      <c r="L24" s="12">
        <v>1008412</v>
      </c>
      <c r="M24" s="12">
        <v>199</v>
      </c>
      <c r="N24" s="12">
        <v>15</v>
      </c>
      <c r="O24" s="12">
        <v>73827</v>
      </c>
      <c r="P24" s="12">
        <v>85</v>
      </c>
      <c r="Q24" s="12">
        <v>74026</v>
      </c>
      <c r="R24" s="11">
        <v>1.61</v>
      </c>
      <c r="S24" s="11">
        <v>4.93</v>
      </c>
      <c r="T24" s="11">
        <v>21.29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135.56666666666666</v>
      </c>
      <c r="H25" s="12" t="s">
        <v>498</v>
      </c>
      <c r="I25" s="12">
        <v>147655</v>
      </c>
      <c r="J25" s="12">
        <v>125466</v>
      </c>
      <c r="K25" s="12">
        <v>12726</v>
      </c>
      <c r="L25" s="12">
        <v>9859062</v>
      </c>
      <c r="M25" s="12">
        <v>8</v>
      </c>
      <c r="N25" s="12">
        <v>41</v>
      </c>
      <c r="O25" s="12">
        <v>89</v>
      </c>
      <c r="P25" s="12">
        <v>59</v>
      </c>
      <c r="Q25" s="12">
        <v>97</v>
      </c>
      <c r="R25" s="11">
        <v>-3.63</v>
      </c>
      <c r="S25" s="11">
        <v>-12.35</v>
      </c>
      <c r="T25" s="11">
        <v>-19.22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135.36666666666667</v>
      </c>
      <c r="H26" s="12" t="s">
        <v>498</v>
      </c>
      <c r="I26" s="12">
        <v>3000360</v>
      </c>
      <c r="J26" s="12">
        <v>3079288</v>
      </c>
      <c r="K26" s="12">
        <v>3070203</v>
      </c>
      <c r="L26" s="12">
        <v>1002959</v>
      </c>
      <c r="M26" s="12">
        <v>13</v>
      </c>
      <c r="N26" s="12">
        <v>43</v>
      </c>
      <c r="O26" s="12">
        <v>1209</v>
      </c>
      <c r="P26" s="12">
        <v>57</v>
      </c>
      <c r="Q26" s="12">
        <v>1222</v>
      </c>
      <c r="R26" s="11">
        <v>1.48</v>
      </c>
      <c r="S26" s="11">
        <v>4.45</v>
      </c>
      <c r="T26" s="11">
        <v>18.100000000000001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133.4</v>
      </c>
      <c r="H27" s="12" t="s">
        <v>498</v>
      </c>
      <c r="I27" s="12">
        <v>5928345</v>
      </c>
      <c r="J27" s="12">
        <v>4849181</v>
      </c>
      <c r="K27" s="12">
        <v>85926</v>
      </c>
      <c r="L27" s="12">
        <v>56434388</v>
      </c>
      <c r="M27" s="12">
        <v>7</v>
      </c>
      <c r="N27" s="12">
        <v>48</v>
      </c>
      <c r="O27" s="12">
        <v>2259</v>
      </c>
      <c r="P27" s="12">
        <v>52</v>
      </c>
      <c r="Q27" s="12">
        <v>2266</v>
      </c>
      <c r="R27" s="11">
        <v>3.16</v>
      </c>
      <c r="S27" s="11">
        <v>-11.26</v>
      </c>
      <c r="T27" s="11">
        <v>-18.79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133.26666666666668</v>
      </c>
      <c r="H28" s="12" t="s">
        <v>498</v>
      </c>
      <c r="I28" s="12">
        <v>22405510</v>
      </c>
      <c r="J28" s="12">
        <v>21668391</v>
      </c>
      <c r="K28" s="12">
        <v>21489125</v>
      </c>
      <c r="L28" s="12">
        <v>1008342</v>
      </c>
      <c r="M28" s="12">
        <v>43</v>
      </c>
      <c r="N28" s="12">
        <v>25</v>
      </c>
      <c r="O28" s="12">
        <v>12933</v>
      </c>
      <c r="P28" s="12">
        <v>75</v>
      </c>
      <c r="Q28" s="12">
        <v>12976</v>
      </c>
      <c r="R28" s="11">
        <v>1.72</v>
      </c>
      <c r="S28" s="11">
        <v>5.09</v>
      </c>
      <c r="T28" s="11">
        <v>21.58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132.1</v>
      </c>
      <c r="H29" s="12" t="s">
        <v>498</v>
      </c>
      <c r="I29" s="12">
        <v>1431729</v>
      </c>
      <c r="J29" s="12">
        <v>1197608</v>
      </c>
      <c r="K29" s="12">
        <v>14147</v>
      </c>
      <c r="L29" s="12">
        <v>84654559</v>
      </c>
      <c r="M29" s="12">
        <v>6</v>
      </c>
      <c r="N29" s="12">
        <v>38</v>
      </c>
      <c r="O29" s="12">
        <v>200</v>
      </c>
      <c r="P29" s="12">
        <v>62</v>
      </c>
      <c r="Q29" s="12">
        <v>206</v>
      </c>
      <c r="R29" s="11">
        <v>4.25</v>
      </c>
      <c r="S29" s="11">
        <v>-8.1</v>
      </c>
      <c r="T29" s="11">
        <v>18.46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130.16666666666666</v>
      </c>
      <c r="H30" s="12" t="s">
        <v>498</v>
      </c>
      <c r="I30" s="12">
        <v>9465180</v>
      </c>
      <c r="J30" s="12">
        <v>7929797</v>
      </c>
      <c r="K30" s="12">
        <v>10694815</v>
      </c>
      <c r="L30" s="12">
        <v>741461</v>
      </c>
      <c r="M30" s="12">
        <v>19</v>
      </c>
      <c r="N30" s="12">
        <v>57</v>
      </c>
      <c r="O30" s="12">
        <v>5016</v>
      </c>
      <c r="P30" s="12">
        <v>43</v>
      </c>
      <c r="Q30" s="12">
        <v>5035</v>
      </c>
      <c r="R30" s="11">
        <v>1.07</v>
      </c>
      <c r="S30" s="11">
        <v>-10.52</v>
      </c>
      <c r="T30" s="11">
        <v>-17.47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128.53333333333333</v>
      </c>
      <c r="H31" s="12" t="s">
        <v>498</v>
      </c>
      <c r="I31" s="12">
        <v>1236977</v>
      </c>
      <c r="J31" s="12">
        <v>1098072</v>
      </c>
      <c r="K31" s="12">
        <v>187227</v>
      </c>
      <c r="L31" s="12">
        <v>5864921</v>
      </c>
      <c r="M31" s="12">
        <v>9</v>
      </c>
      <c r="N31" s="12">
        <v>72</v>
      </c>
      <c r="O31" s="12">
        <v>453</v>
      </c>
      <c r="P31" s="12">
        <v>28</v>
      </c>
      <c r="Q31" s="12">
        <v>462</v>
      </c>
      <c r="R31" s="11">
        <v>4.5</v>
      </c>
      <c r="S31" s="11">
        <v>-5.83</v>
      </c>
      <c r="T31" s="11">
        <v>-4.13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126.46666666666667</v>
      </c>
      <c r="H32" s="12" t="s">
        <v>498</v>
      </c>
      <c r="I32" s="12">
        <v>284234</v>
      </c>
      <c r="J32" s="12">
        <v>246936</v>
      </c>
      <c r="K32" s="12">
        <v>511793</v>
      </c>
      <c r="L32" s="12">
        <v>482491</v>
      </c>
      <c r="M32" s="12">
        <v>6</v>
      </c>
      <c r="N32" s="12">
        <v>76</v>
      </c>
      <c r="O32" s="12">
        <v>87</v>
      </c>
      <c r="P32" s="12">
        <v>24</v>
      </c>
      <c r="Q32" s="12">
        <v>93</v>
      </c>
      <c r="R32" s="11">
        <v>5.46</v>
      </c>
      <c r="S32" s="11">
        <v>-12.93</v>
      </c>
      <c r="T32" s="11">
        <v>-21.64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125.63333333333334</v>
      </c>
      <c r="H33" s="12" t="s">
        <v>498</v>
      </c>
      <c r="I33" s="12">
        <v>1850640</v>
      </c>
      <c r="J33" s="12">
        <v>1569963</v>
      </c>
      <c r="K33" s="12">
        <v>20941</v>
      </c>
      <c r="L33" s="12">
        <v>74970752</v>
      </c>
      <c r="M33" s="12">
        <v>7</v>
      </c>
      <c r="N33" s="12">
        <v>14</v>
      </c>
      <c r="O33" s="12">
        <v>1532</v>
      </c>
      <c r="P33" s="12">
        <v>86</v>
      </c>
      <c r="Q33" s="12">
        <v>1539</v>
      </c>
      <c r="R33" s="11">
        <v>1.73</v>
      </c>
      <c r="S33" s="11">
        <v>-8.56</v>
      </c>
      <c r="T33" s="11">
        <v>1.83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125.03333333333333</v>
      </c>
      <c r="H34" s="12" t="s">
        <v>498</v>
      </c>
      <c r="I34" s="12">
        <v>2184551</v>
      </c>
      <c r="J34" s="12">
        <v>1827264</v>
      </c>
      <c r="K34" s="12">
        <v>64732</v>
      </c>
      <c r="L34" s="12">
        <v>28228145</v>
      </c>
      <c r="M34" s="12">
        <v>7</v>
      </c>
      <c r="N34" s="12">
        <v>76</v>
      </c>
      <c r="O34" s="12">
        <v>282</v>
      </c>
      <c r="P34" s="12">
        <v>24</v>
      </c>
      <c r="Q34" s="12">
        <v>289</v>
      </c>
      <c r="R34" s="11">
        <v>8.5500000000000007</v>
      </c>
      <c r="S34" s="11">
        <v>-8.7200000000000006</v>
      </c>
      <c r="T34" s="11">
        <v>-12.68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125</v>
      </c>
      <c r="H35" s="12" t="s">
        <v>498</v>
      </c>
      <c r="I35" s="12">
        <v>30130233</v>
      </c>
      <c r="J35" s="12">
        <v>18637471</v>
      </c>
      <c r="K35" s="12">
        <v>16372362</v>
      </c>
      <c r="L35" s="12">
        <v>1138349</v>
      </c>
      <c r="M35" s="12">
        <v>182</v>
      </c>
      <c r="N35" s="12">
        <v>9</v>
      </c>
      <c r="O35" s="12">
        <v>37807</v>
      </c>
      <c r="P35" s="12">
        <v>91</v>
      </c>
      <c r="Q35" s="12">
        <v>37989</v>
      </c>
      <c r="R35" s="11">
        <v>2.2400000000000002</v>
      </c>
      <c r="S35" s="11">
        <v>3.37</v>
      </c>
      <c r="T35" s="11">
        <v>13.99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25000000</v>
      </c>
      <c r="G36" s="12">
        <v>124.4</v>
      </c>
      <c r="H36" s="12" t="s">
        <v>498</v>
      </c>
      <c r="I36" s="12">
        <v>23047490</v>
      </c>
      <c r="J36" s="12">
        <v>24514666</v>
      </c>
      <c r="K36" s="12">
        <v>24514665</v>
      </c>
      <c r="L36" s="12">
        <v>1000000</v>
      </c>
      <c r="M36" s="12">
        <v>40</v>
      </c>
      <c r="N36" s="12">
        <v>38</v>
      </c>
      <c r="O36" s="12">
        <v>5494</v>
      </c>
      <c r="P36" s="12">
        <v>62</v>
      </c>
      <c r="Q36" s="12">
        <v>5534</v>
      </c>
      <c r="R36" s="11">
        <v>1.66</v>
      </c>
      <c r="S36" s="11">
        <v>5.04</v>
      </c>
      <c r="T36" s="11">
        <v>24.32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123.93333333333334</v>
      </c>
      <c r="H37" s="12" t="s">
        <v>498</v>
      </c>
      <c r="I37" s="12">
        <v>1442832</v>
      </c>
      <c r="J37" s="12">
        <v>1126856</v>
      </c>
      <c r="K37" s="12">
        <v>45472</v>
      </c>
      <c r="L37" s="12">
        <v>24781309</v>
      </c>
      <c r="M37" s="12">
        <v>6</v>
      </c>
      <c r="N37" s="12">
        <v>54</v>
      </c>
      <c r="O37" s="12">
        <v>628</v>
      </c>
      <c r="P37" s="12">
        <v>46</v>
      </c>
      <c r="Q37" s="12">
        <v>634</v>
      </c>
      <c r="R37" s="11">
        <v>5.27</v>
      </c>
      <c r="S37" s="11">
        <v>-9.74</v>
      </c>
      <c r="T37" s="11">
        <v>-13.26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123.83333333333333</v>
      </c>
      <c r="H38" s="12" t="s">
        <v>498</v>
      </c>
      <c r="I38" s="12">
        <v>27419307</v>
      </c>
      <c r="J38" s="12">
        <v>24562404</v>
      </c>
      <c r="K38" s="12">
        <v>44519415</v>
      </c>
      <c r="L38" s="12">
        <v>551723</v>
      </c>
      <c r="M38" s="12">
        <v>15</v>
      </c>
      <c r="N38" s="12">
        <v>59</v>
      </c>
      <c r="O38" s="12">
        <v>8860</v>
      </c>
      <c r="P38" s="12">
        <v>41</v>
      </c>
      <c r="Q38" s="12">
        <v>8875</v>
      </c>
      <c r="R38" s="11">
        <v>6.7</v>
      </c>
      <c r="S38" s="11">
        <v>-5.64</v>
      </c>
      <c r="T38" s="11">
        <v>12.75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123.4</v>
      </c>
      <c r="H39" s="12" t="s">
        <v>498</v>
      </c>
      <c r="I39" s="12">
        <v>7904138</v>
      </c>
      <c r="J39" s="12">
        <v>6300470</v>
      </c>
      <c r="K39" s="12">
        <v>287154</v>
      </c>
      <c r="L39" s="12">
        <v>21941083</v>
      </c>
      <c r="M39" s="12">
        <v>9</v>
      </c>
      <c r="N39" s="12">
        <v>41</v>
      </c>
      <c r="O39" s="12">
        <v>5811</v>
      </c>
      <c r="P39" s="12">
        <v>59</v>
      </c>
      <c r="Q39" s="12">
        <v>5820</v>
      </c>
      <c r="R39" s="11">
        <v>2.27</v>
      </c>
      <c r="S39" s="11">
        <v>-13.84</v>
      </c>
      <c r="T39" s="11">
        <v>-18.3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123.03333333333333</v>
      </c>
      <c r="H40" s="12" t="s">
        <v>498</v>
      </c>
      <c r="I40" s="12">
        <v>917848</v>
      </c>
      <c r="J40" s="12">
        <v>708503</v>
      </c>
      <c r="K40" s="12">
        <v>13648</v>
      </c>
      <c r="L40" s="12">
        <v>51912588</v>
      </c>
      <c r="M40" s="12">
        <v>5</v>
      </c>
      <c r="N40" s="12">
        <v>12</v>
      </c>
      <c r="O40" s="12">
        <v>388</v>
      </c>
      <c r="P40" s="12">
        <v>88</v>
      </c>
      <c r="Q40" s="12">
        <v>393</v>
      </c>
      <c r="R40" s="11">
        <v>6.03</v>
      </c>
      <c r="S40" s="11">
        <v>-15.16</v>
      </c>
      <c r="T40" s="11">
        <v>-4.3600000000000003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122.03333333333333</v>
      </c>
      <c r="H41" s="12" t="s">
        <v>498</v>
      </c>
      <c r="I41" s="12">
        <v>1026617</v>
      </c>
      <c r="J41" s="12">
        <v>786478</v>
      </c>
      <c r="K41" s="12">
        <v>37429</v>
      </c>
      <c r="L41" s="12">
        <v>21012519</v>
      </c>
      <c r="M41" s="12">
        <v>6</v>
      </c>
      <c r="N41" s="12">
        <v>64</v>
      </c>
      <c r="O41" s="12">
        <v>518</v>
      </c>
      <c r="P41" s="12">
        <v>36</v>
      </c>
      <c r="Q41" s="12">
        <v>524</v>
      </c>
      <c r="R41" s="11">
        <v>-3.4</v>
      </c>
      <c r="S41" s="11">
        <v>-15.64</v>
      </c>
      <c r="T41" s="11">
        <v>-23.99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121.76666666666667</v>
      </c>
      <c r="H42" s="12" t="s">
        <v>498</v>
      </c>
      <c r="I42" s="12">
        <v>2516244</v>
      </c>
      <c r="J42" s="12">
        <v>1928190</v>
      </c>
      <c r="K42" s="12">
        <v>95389</v>
      </c>
      <c r="L42" s="12">
        <v>20213967</v>
      </c>
      <c r="M42" s="12">
        <v>6</v>
      </c>
      <c r="N42" s="12">
        <v>32</v>
      </c>
      <c r="O42" s="12">
        <v>3285</v>
      </c>
      <c r="P42" s="12">
        <v>68</v>
      </c>
      <c r="Q42" s="12">
        <v>3291</v>
      </c>
      <c r="R42" s="11">
        <v>1.1299999999999999</v>
      </c>
      <c r="S42" s="11">
        <v>-13.12</v>
      </c>
      <c r="T42" s="11">
        <v>-32.57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120.86666666666666</v>
      </c>
      <c r="H43" s="12" t="s">
        <v>498</v>
      </c>
      <c r="I43" s="12">
        <v>99879791</v>
      </c>
      <c r="J43" s="12">
        <v>122589220</v>
      </c>
      <c r="K43" s="12">
        <v>122589137</v>
      </c>
      <c r="L43" s="12">
        <v>1000000</v>
      </c>
      <c r="M43" s="12">
        <v>95</v>
      </c>
      <c r="N43" s="12">
        <v>10</v>
      </c>
      <c r="O43" s="12">
        <v>35689</v>
      </c>
      <c r="P43" s="12">
        <v>90</v>
      </c>
      <c r="Q43" s="12">
        <v>35784</v>
      </c>
      <c r="R43" s="11">
        <v>1.4</v>
      </c>
      <c r="S43" s="11">
        <v>4.0999999999999996</v>
      </c>
      <c r="T43" s="11">
        <v>19.16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120.56666666666666</v>
      </c>
      <c r="H44" s="12" t="s">
        <v>498</v>
      </c>
      <c r="I44" s="12">
        <v>5822809</v>
      </c>
      <c r="J44" s="12">
        <v>4543373</v>
      </c>
      <c r="K44" s="12">
        <v>2159634</v>
      </c>
      <c r="L44" s="12">
        <v>2103769</v>
      </c>
      <c r="M44" s="12">
        <v>6</v>
      </c>
      <c r="N44" s="12">
        <v>33</v>
      </c>
      <c r="O44" s="12">
        <v>2031</v>
      </c>
      <c r="P44" s="12">
        <v>67</v>
      </c>
      <c r="Q44" s="12">
        <v>2037</v>
      </c>
      <c r="R44" s="11">
        <v>-2.48</v>
      </c>
      <c r="S44" s="11">
        <v>-5.71</v>
      </c>
      <c r="T44" s="11">
        <v>-5.74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120.2</v>
      </c>
      <c r="H45" s="12" t="s">
        <v>498</v>
      </c>
      <c r="I45" s="12">
        <v>947559</v>
      </c>
      <c r="J45" s="12">
        <v>793578</v>
      </c>
      <c r="K45" s="12">
        <v>92276</v>
      </c>
      <c r="L45" s="12">
        <v>8600052</v>
      </c>
      <c r="M45" s="12">
        <v>11</v>
      </c>
      <c r="N45" s="12">
        <v>91</v>
      </c>
      <c r="O45" s="12">
        <v>176</v>
      </c>
      <c r="P45" s="12">
        <v>9</v>
      </c>
      <c r="Q45" s="12">
        <v>187</v>
      </c>
      <c r="R45" s="11">
        <v>-0.28999999999999998</v>
      </c>
      <c r="S45" s="11">
        <v>-9.06</v>
      </c>
      <c r="T45" s="11">
        <v>1.83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119.96666666666667</v>
      </c>
      <c r="H46" s="12" t="s">
        <v>498</v>
      </c>
      <c r="I46" s="12">
        <v>3229243</v>
      </c>
      <c r="J46" s="12">
        <v>2738243</v>
      </c>
      <c r="K46" s="12">
        <v>2738244</v>
      </c>
      <c r="L46" s="12">
        <v>1000000</v>
      </c>
      <c r="M46" s="12">
        <v>10</v>
      </c>
      <c r="N46" s="12">
        <v>28</v>
      </c>
      <c r="O46" s="12">
        <v>21970</v>
      </c>
      <c r="P46" s="12">
        <v>72</v>
      </c>
      <c r="Q46" s="12">
        <v>21980</v>
      </c>
      <c r="R46" s="11">
        <v>1.48</v>
      </c>
      <c r="S46" s="11">
        <v>4.42</v>
      </c>
      <c r="T46" s="11">
        <v>22.45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119.93333333333334</v>
      </c>
      <c r="H47" s="12" t="s">
        <v>498</v>
      </c>
      <c r="I47" s="12">
        <v>3237570</v>
      </c>
      <c r="J47" s="12">
        <v>2670681</v>
      </c>
      <c r="K47" s="12">
        <v>602589</v>
      </c>
      <c r="L47" s="12">
        <v>4432010</v>
      </c>
      <c r="M47" s="12">
        <v>12</v>
      </c>
      <c r="N47" s="12">
        <v>67</v>
      </c>
      <c r="O47" s="12">
        <v>1016</v>
      </c>
      <c r="P47" s="12">
        <v>33</v>
      </c>
      <c r="Q47" s="12">
        <v>1028</v>
      </c>
      <c r="R47" s="11">
        <v>3.35</v>
      </c>
      <c r="S47" s="11">
        <v>-11.34</v>
      </c>
      <c r="T47" s="11">
        <v>-13.95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118.26666666666667</v>
      </c>
      <c r="H48" s="12" t="s">
        <v>498</v>
      </c>
      <c r="I48" s="12">
        <v>79943055</v>
      </c>
      <c r="J48" s="12">
        <v>77893980</v>
      </c>
      <c r="K48" s="12">
        <v>77307746</v>
      </c>
      <c r="L48" s="12">
        <v>1007583</v>
      </c>
      <c r="M48" s="12">
        <v>89</v>
      </c>
      <c r="N48" s="12">
        <v>8</v>
      </c>
      <c r="O48" s="12">
        <v>58011</v>
      </c>
      <c r="P48" s="12">
        <v>92</v>
      </c>
      <c r="Q48" s="12">
        <v>58100</v>
      </c>
      <c r="R48" s="11">
        <v>1.55</v>
      </c>
      <c r="S48" s="11">
        <v>4.6500000000000004</v>
      </c>
      <c r="T48" s="11">
        <v>21.77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118.1</v>
      </c>
      <c r="H49" s="12" t="s">
        <v>498</v>
      </c>
      <c r="I49" s="12">
        <v>362486320</v>
      </c>
      <c r="J49" s="12">
        <v>409157775</v>
      </c>
      <c r="K49" s="12">
        <v>409157016</v>
      </c>
      <c r="L49" s="12">
        <v>1000000</v>
      </c>
      <c r="M49" s="12">
        <v>389</v>
      </c>
      <c r="N49" s="12">
        <v>7</v>
      </c>
      <c r="O49" s="12">
        <v>440855</v>
      </c>
      <c r="P49" s="12">
        <v>93</v>
      </c>
      <c r="Q49" s="12">
        <v>441244</v>
      </c>
      <c r="R49" s="11">
        <v>1.57</v>
      </c>
      <c r="S49" s="11">
        <v>4.62</v>
      </c>
      <c r="T49" s="11">
        <v>19.04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118.03333333333333</v>
      </c>
      <c r="H50" s="12" t="s">
        <v>498</v>
      </c>
      <c r="I50" s="12">
        <v>2962841</v>
      </c>
      <c r="J50" s="12">
        <v>2728975</v>
      </c>
      <c r="K50" s="12">
        <v>2709736</v>
      </c>
      <c r="L50" s="12">
        <v>1007100</v>
      </c>
      <c r="M50" s="12">
        <v>6</v>
      </c>
      <c r="N50" s="12">
        <v>46</v>
      </c>
      <c r="O50" s="12">
        <v>2056</v>
      </c>
      <c r="P50" s="12">
        <v>54</v>
      </c>
      <c r="Q50" s="12">
        <v>2062</v>
      </c>
      <c r="R50" s="11">
        <v>1.39</v>
      </c>
      <c r="S50" s="11">
        <v>4.03</v>
      </c>
      <c r="T50" s="11">
        <v>18.61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117.9</v>
      </c>
      <c r="H51" s="12" t="s">
        <v>498</v>
      </c>
      <c r="I51" s="12">
        <v>57489723</v>
      </c>
      <c r="J51" s="12">
        <v>54017750</v>
      </c>
      <c r="K51" s="12">
        <v>41927852</v>
      </c>
      <c r="L51" s="12">
        <v>1288350</v>
      </c>
      <c r="M51" s="12">
        <v>38</v>
      </c>
      <c r="N51" s="12">
        <v>7</v>
      </c>
      <c r="O51" s="12">
        <v>34922</v>
      </c>
      <c r="P51" s="12">
        <v>93</v>
      </c>
      <c r="Q51" s="12">
        <v>34960</v>
      </c>
      <c r="R51" s="11">
        <v>1.34</v>
      </c>
      <c r="S51" s="11">
        <v>3.38</v>
      </c>
      <c r="T51" s="11">
        <v>20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117.53333333333333</v>
      </c>
      <c r="H52" s="12" t="s">
        <v>498</v>
      </c>
      <c r="I52" s="12">
        <v>4280159</v>
      </c>
      <c r="J52" s="12">
        <v>4390592</v>
      </c>
      <c r="K52" s="12">
        <v>4390588</v>
      </c>
      <c r="L52" s="12">
        <v>1000000</v>
      </c>
      <c r="M52" s="12">
        <v>12</v>
      </c>
      <c r="N52" s="12">
        <v>11</v>
      </c>
      <c r="O52" s="12">
        <v>1669</v>
      </c>
      <c r="P52" s="12">
        <v>89</v>
      </c>
      <c r="Q52" s="12">
        <v>1681</v>
      </c>
      <c r="R52" s="11">
        <v>1.48</v>
      </c>
      <c r="S52" s="11">
        <v>4.29</v>
      </c>
      <c r="T52" s="11">
        <v>18.03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116.63333333333334</v>
      </c>
      <c r="H53" s="12" t="s">
        <v>498</v>
      </c>
      <c r="I53" s="12">
        <v>164742</v>
      </c>
      <c r="J53" s="12">
        <v>159426</v>
      </c>
      <c r="K53" s="12">
        <v>10572</v>
      </c>
      <c r="L53" s="12">
        <v>15080042</v>
      </c>
      <c r="M53" s="12">
        <v>44</v>
      </c>
      <c r="N53" s="12">
        <v>78</v>
      </c>
      <c r="O53" s="12">
        <v>579</v>
      </c>
      <c r="P53" s="12">
        <v>22</v>
      </c>
      <c r="Q53" s="12">
        <v>623</v>
      </c>
      <c r="R53" s="11">
        <v>3.53</v>
      </c>
      <c r="S53" s="11">
        <v>-1.77</v>
      </c>
      <c r="T53" s="11">
        <v>43.72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80000000</v>
      </c>
      <c r="G54" s="12">
        <v>113.7</v>
      </c>
      <c r="H54" s="12" t="s">
        <v>498</v>
      </c>
      <c r="I54" s="12">
        <v>78943149</v>
      </c>
      <c r="J54" s="12">
        <v>79448135</v>
      </c>
      <c r="K54" s="12">
        <v>79448110</v>
      </c>
      <c r="L54" s="12">
        <v>1000000</v>
      </c>
      <c r="M54" s="12">
        <v>91</v>
      </c>
      <c r="N54" s="12">
        <v>5</v>
      </c>
      <c r="O54" s="12">
        <v>58874</v>
      </c>
      <c r="P54" s="12">
        <v>95</v>
      </c>
      <c r="Q54" s="12">
        <v>58965</v>
      </c>
      <c r="R54" s="11">
        <v>1.48</v>
      </c>
      <c r="S54" s="11">
        <v>4.42</v>
      </c>
      <c r="T54" s="11">
        <v>19.23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113.36666666666666</v>
      </c>
      <c r="H55" s="12" t="s">
        <v>498</v>
      </c>
      <c r="I55" s="12">
        <v>5190367</v>
      </c>
      <c r="J55" s="12">
        <v>4835683</v>
      </c>
      <c r="K55" s="12">
        <v>4835682</v>
      </c>
      <c r="L55" s="12">
        <v>1000000</v>
      </c>
      <c r="M55" s="12">
        <v>23</v>
      </c>
      <c r="N55" s="12">
        <v>11</v>
      </c>
      <c r="O55" s="12">
        <v>5468</v>
      </c>
      <c r="P55" s="12">
        <v>89</v>
      </c>
      <c r="Q55" s="12">
        <v>5491</v>
      </c>
      <c r="R55" s="11">
        <v>1.51</v>
      </c>
      <c r="S55" s="11">
        <v>4.46</v>
      </c>
      <c r="T55" s="11">
        <v>20.46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60000000</v>
      </c>
      <c r="G56" s="12">
        <v>111.13333333333334</v>
      </c>
      <c r="H56" s="12" t="s">
        <v>498</v>
      </c>
      <c r="I56" s="12">
        <v>40533944</v>
      </c>
      <c r="J56" s="12">
        <v>51456768</v>
      </c>
      <c r="K56" s="12">
        <v>51295152</v>
      </c>
      <c r="L56" s="12">
        <v>1003150</v>
      </c>
      <c r="M56" s="12">
        <v>117</v>
      </c>
      <c r="N56" s="12">
        <v>28</v>
      </c>
      <c r="O56" s="12">
        <v>25846</v>
      </c>
      <c r="P56" s="12">
        <v>72</v>
      </c>
      <c r="Q56" s="12">
        <v>25963</v>
      </c>
      <c r="R56" s="11">
        <v>1.74</v>
      </c>
      <c r="S56" s="11">
        <v>5.18</v>
      </c>
      <c r="T56" s="11">
        <v>22.43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110.53333333333333</v>
      </c>
      <c r="H57" s="12" t="s">
        <v>498</v>
      </c>
      <c r="I57" s="12">
        <v>3428095</v>
      </c>
      <c r="J57" s="12">
        <v>2635038</v>
      </c>
      <c r="K57" s="12">
        <v>61629</v>
      </c>
      <c r="L57" s="12">
        <v>42756462</v>
      </c>
      <c r="M57" s="12">
        <v>10</v>
      </c>
      <c r="N57" s="12">
        <v>40</v>
      </c>
      <c r="O57" s="12">
        <v>1887</v>
      </c>
      <c r="P57" s="12">
        <v>60</v>
      </c>
      <c r="Q57" s="12">
        <v>1897</v>
      </c>
      <c r="R57" s="11">
        <v>2.44</v>
      </c>
      <c r="S57" s="11">
        <v>-14.63</v>
      </c>
      <c r="T57" s="11">
        <v>-25.52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80000000</v>
      </c>
      <c r="G58" s="12">
        <v>108.9</v>
      </c>
      <c r="H58" s="12" t="s">
        <v>498</v>
      </c>
      <c r="I58" s="12">
        <v>75922421</v>
      </c>
      <c r="J58" s="12">
        <v>76498738</v>
      </c>
      <c r="K58" s="12">
        <v>76498722</v>
      </c>
      <c r="L58" s="12">
        <v>1000000</v>
      </c>
      <c r="M58" s="12">
        <v>113</v>
      </c>
      <c r="N58" s="12">
        <v>27</v>
      </c>
      <c r="O58" s="12">
        <v>13779</v>
      </c>
      <c r="P58" s="12">
        <v>73</v>
      </c>
      <c r="Q58" s="12">
        <v>13892</v>
      </c>
      <c r="R58" s="11">
        <v>1.67</v>
      </c>
      <c r="S58" s="11">
        <v>4.91</v>
      </c>
      <c r="T58" s="11">
        <v>23.05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107.1</v>
      </c>
      <c r="H59" s="12" t="s">
        <v>498</v>
      </c>
      <c r="I59" s="12">
        <v>935339</v>
      </c>
      <c r="J59" s="12">
        <v>812779</v>
      </c>
      <c r="K59" s="12">
        <v>1090001</v>
      </c>
      <c r="L59" s="12">
        <v>745669</v>
      </c>
      <c r="M59" s="12">
        <v>2</v>
      </c>
      <c r="N59" s="12">
        <v>9</v>
      </c>
      <c r="O59" s="12">
        <v>596</v>
      </c>
      <c r="P59" s="12">
        <v>91</v>
      </c>
      <c r="Q59" s="12">
        <v>598</v>
      </c>
      <c r="R59" s="11">
        <v>5.59</v>
      </c>
      <c r="S59" s="11">
        <v>-6.84</v>
      </c>
      <c r="T59" s="11">
        <v>18.989999999999998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106.36666666666666</v>
      </c>
      <c r="H60" s="12" t="s">
        <v>498</v>
      </c>
      <c r="I60" s="12">
        <v>56139018</v>
      </c>
      <c r="J60" s="12">
        <v>59738542</v>
      </c>
      <c r="K60" s="12">
        <v>49465956</v>
      </c>
      <c r="L60" s="12">
        <v>1207670</v>
      </c>
      <c r="M60" s="12">
        <v>83</v>
      </c>
      <c r="N60" s="12">
        <v>12</v>
      </c>
      <c r="O60" s="12">
        <v>40922</v>
      </c>
      <c r="P60" s="12">
        <v>88</v>
      </c>
      <c r="Q60" s="12">
        <v>41005</v>
      </c>
      <c r="R60" s="11">
        <v>1.7</v>
      </c>
      <c r="S60" s="11">
        <v>4.8499999999999996</v>
      </c>
      <c r="T60" s="11">
        <v>19.61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105.9</v>
      </c>
      <c r="H61" s="12" t="s">
        <v>498</v>
      </c>
      <c r="I61" s="12">
        <v>2200678</v>
      </c>
      <c r="J61" s="12">
        <v>1915319</v>
      </c>
      <c r="K61" s="12">
        <v>4138428</v>
      </c>
      <c r="L61" s="12">
        <v>462813</v>
      </c>
      <c r="M61" s="12">
        <v>12</v>
      </c>
      <c r="N61" s="12">
        <v>68</v>
      </c>
      <c r="O61" s="12">
        <v>1578</v>
      </c>
      <c r="P61" s="12">
        <v>32</v>
      </c>
      <c r="Q61" s="12">
        <v>1590</v>
      </c>
      <c r="R61" s="11">
        <v>1.56</v>
      </c>
      <c r="S61" s="11">
        <v>-10.58</v>
      </c>
      <c r="T61" s="11">
        <v>-10.01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105.66666666666667</v>
      </c>
      <c r="H62" s="12" t="s">
        <v>498</v>
      </c>
      <c r="I62" s="12">
        <v>300184904</v>
      </c>
      <c r="J62" s="12">
        <v>372504118</v>
      </c>
      <c r="K62" s="12">
        <v>371314866</v>
      </c>
      <c r="L62" s="12">
        <v>1003202</v>
      </c>
      <c r="M62" s="12">
        <v>246</v>
      </c>
      <c r="N62" s="12">
        <v>16</v>
      </c>
      <c r="O62" s="12">
        <v>220757</v>
      </c>
      <c r="P62" s="12">
        <v>84</v>
      </c>
      <c r="Q62" s="12">
        <v>221003</v>
      </c>
      <c r="R62" s="11">
        <v>1.51</v>
      </c>
      <c r="S62" s="11">
        <v>4.63</v>
      </c>
      <c r="T62" s="11">
        <v>19.78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105.46666666666667</v>
      </c>
      <c r="H63" s="12" t="s">
        <v>498</v>
      </c>
      <c r="I63" s="12">
        <v>11328554</v>
      </c>
      <c r="J63" s="12">
        <v>8570048</v>
      </c>
      <c r="K63" s="12">
        <v>2152723</v>
      </c>
      <c r="L63" s="12">
        <v>3981026</v>
      </c>
      <c r="M63" s="12">
        <v>9</v>
      </c>
      <c r="N63" s="12">
        <v>30</v>
      </c>
      <c r="O63" s="12">
        <v>11406</v>
      </c>
      <c r="P63" s="12">
        <v>70</v>
      </c>
      <c r="Q63" s="12">
        <v>11415</v>
      </c>
      <c r="R63" s="11">
        <v>-2.44</v>
      </c>
      <c r="S63" s="11">
        <v>-12.36</v>
      </c>
      <c r="T63" s="11">
        <v>-18.920000000000002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101.23333333333333</v>
      </c>
      <c r="H64" s="12" t="s">
        <v>498</v>
      </c>
      <c r="I64" s="12">
        <v>1986069</v>
      </c>
      <c r="J64" s="12">
        <v>1728329</v>
      </c>
      <c r="K64" s="12">
        <v>273174</v>
      </c>
      <c r="L64" s="12">
        <v>6326843</v>
      </c>
      <c r="M64" s="12">
        <v>11</v>
      </c>
      <c r="N64" s="12">
        <v>89</v>
      </c>
      <c r="O64" s="12">
        <v>406</v>
      </c>
      <c r="P64" s="12">
        <v>11</v>
      </c>
      <c r="Q64" s="12">
        <v>417</v>
      </c>
      <c r="R64" s="11">
        <v>-5.56</v>
      </c>
      <c r="S64" s="11">
        <v>-11.34</v>
      </c>
      <c r="T64" s="11">
        <v>-2.86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101.1</v>
      </c>
      <c r="H65" s="12" t="s">
        <v>498</v>
      </c>
      <c r="I65" s="12">
        <v>19795222</v>
      </c>
      <c r="J65" s="12">
        <v>16301866</v>
      </c>
      <c r="K65" s="12">
        <v>84229981</v>
      </c>
      <c r="L65" s="12">
        <v>193540</v>
      </c>
      <c r="M65" s="12">
        <v>16</v>
      </c>
      <c r="N65" s="12">
        <v>45</v>
      </c>
      <c r="O65" s="12">
        <v>10949</v>
      </c>
      <c r="P65" s="12">
        <v>55</v>
      </c>
      <c r="Q65" s="12">
        <v>10965</v>
      </c>
      <c r="R65" s="11">
        <v>2.02</v>
      </c>
      <c r="S65" s="11">
        <v>-9.8000000000000007</v>
      </c>
      <c r="T65" s="11">
        <v>-4.4400000000000004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100.73333333333333</v>
      </c>
      <c r="H66" s="12" t="s">
        <v>498</v>
      </c>
      <c r="I66" s="12">
        <v>715353</v>
      </c>
      <c r="J66" s="12">
        <v>572183</v>
      </c>
      <c r="K66" s="12">
        <v>28892</v>
      </c>
      <c r="L66" s="12">
        <v>19804215</v>
      </c>
      <c r="M66" s="12">
        <v>5</v>
      </c>
      <c r="N66" s="12">
        <v>54</v>
      </c>
      <c r="O66" s="12">
        <v>385</v>
      </c>
      <c r="P66" s="12">
        <v>46</v>
      </c>
      <c r="Q66" s="12">
        <v>390</v>
      </c>
      <c r="R66" s="11">
        <v>-0.77</v>
      </c>
      <c r="S66" s="11">
        <v>-14.85</v>
      </c>
      <c r="T66" s="11">
        <v>-5.44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98.933333333333337</v>
      </c>
      <c r="H67" s="12" t="s">
        <v>498</v>
      </c>
      <c r="I67" s="12">
        <v>150941920</v>
      </c>
      <c r="J67" s="12">
        <v>147295139</v>
      </c>
      <c r="K67" s="12">
        <v>146069737</v>
      </c>
      <c r="L67" s="12">
        <v>1008389</v>
      </c>
      <c r="M67" s="12">
        <v>88</v>
      </c>
      <c r="N67" s="12">
        <v>2</v>
      </c>
      <c r="O67" s="12">
        <v>137864</v>
      </c>
      <c r="P67" s="12">
        <v>98</v>
      </c>
      <c r="Q67" s="12">
        <v>137952</v>
      </c>
      <c r="R67" s="11">
        <v>1.57</v>
      </c>
      <c r="S67" s="11">
        <v>4.1399999999999997</v>
      </c>
      <c r="T67" s="11">
        <v>18.82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98.733333333333334</v>
      </c>
      <c r="H68" s="12" t="s">
        <v>498</v>
      </c>
      <c r="I68" s="12">
        <v>150022316</v>
      </c>
      <c r="J68" s="12">
        <v>157632395</v>
      </c>
      <c r="K68" s="12">
        <v>157153971</v>
      </c>
      <c r="L68" s="12">
        <v>1003044</v>
      </c>
      <c r="M68" s="12">
        <v>123</v>
      </c>
      <c r="N68" s="12">
        <v>18</v>
      </c>
      <c r="O68" s="12">
        <v>61859</v>
      </c>
      <c r="P68" s="12">
        <v>82</v>
      </c>
      <c r="Q68" s="12">
        <v>61982</v>
      </c>
      <c r="R68" s="11">
        <v>1.63</v>
      </c>
      <c r="S68" s="11">
        <v>4.88</v>
      </c>
      <c r="T68" s="11">
        <v>22.71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98.7</v>
      </c>
      <c r="H69" s="12" t="s">
        <v>498</v>
      </c>
      <c r="I69" s="12">
        <v>945217</v>
      </c>
      <c r="J69" s="12">
        <v>1018078</v>
      </c>
      <c r="K69" s="12">
        <v>1018078</v>
      </c>
      <c r="L69" s="12">
        <v>1000000</v>
      </c>
      <c r="M69" s="12">
        <v>2</v>
      </c>
      <c r="N69" s="12">
        <v>47</v>
      </c>
      <c r="O69" s="12">
        <v>758</v>
      </c>
      <c r="P69" s="12">
        <v>53</v>
      </c>
      <c r="Q69" s="12">
        <v>760</v>
      </c>
      <c r="R69" s="11">
        <v>1.93</v>
      </c>
      <c r="S69" s="11">
        <v>4.8099999999999996</v>
      </c>
      <c r="T69" s="11">
        <v>29.58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97.766666666666666</v>
      </c>
      <c r="H70" s="12" t="s">
        <v>498</v>
      </c>
      <c r="I70" s="12">
        <v>1380682</v>
      </c>
      <c r="J70" s="12">
        <v>1312379</v>
      </c>
      <c r="K70" s="12">
        <v>91701</v>
      </c>
      <c r="L70" s="12">
        <v>14311507</v>
      </c>
      <c r="M70" s="12">
        <v>11</v>
      </c>
      <c r="N70" s="12">
        <v>74</v>
      </c>
      <c r="O70" s="12">
        <v>778</v>
      </c>
      <c r="P70" s="12">
        <v>26</v>
      </c>
      <c r="Q70" s="12">
        <v>789</v>
      </c>
      <c r="R70" s="11">
        <v>-0.72</v>
      </c>
      <c r="S70" s="11">
        <v>-12.21</v>
      </c>
      <c r="T70" s="11">
        <v>-32.65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97</v>
      </c>
      <c r="H71" s="12" t="s">
        <v>498</v>
      </c>
      <c r="I71" s="12">
        <v>711014</v>
      </c>
      <c r="J71" s="12">
        <v>691899</v>
      </c>
      <c r="K71" s="12">
        <v>2085369</v>
      </c>
      <c r="L71" s="12">
        <v>331787</v>
      </c>
      <c r="M71" s="12">
        <v>5</v>
      </c>
      <c r="N71" s="12">
        <v>51</v>
      </c>
      <c r="O71" s="12">
        <v>345</v>
      </c>
      <c r="P71" s="12">
        <v>49</v>
      </c>
      <c r="Q71" s="12">
        <v>350</v>
      </c>
      <c r="R71" s="11">
        <v>4.55</v>
      </c>
      <c r="S71" s="11">
        <v>-2</v>
      </c>
      <c r="T71" s="11">
        <v>20.309999999999999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96.766666666666666</v>
      </c>
      <c r="H72" s="12" t="s">
        <v>498</v>
      </c>
      <c r="I72" s="12">
        <v>8447738</v>
      </c>
      <c r="J72" s="12">
        <v>11459238</v>
      </c>
      <c r="K72" s="12">
        <v>11345996</v>
      </c>
      <c r="L72" s="12">
        <v>1009980</v>
      </c>
      <c r="M72" s="12">
        <v>17</v>
      </c>
      <c r="N72" s="12">
        <v>46</v>
      </c>
      <c r="O72" s="12">
        <v>7584</v>
      </c>
      <c r="P72" s="12">
        <v>54</v>
      </c>
      <c r="Q72" s="12">
        <v>7601</v>
      </c>
      <c r="R72" s="11">
        <v>1.8</v>
      </c>
      <c r="S72" s="11">
        <v>4.6100000000000003</v>
      </c>
      <c r="T72" s="11">
        <v>20.16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96.566666666666663</v>
      </c>
      <c r="H73" s="12" t="s">
        <v>498</v>
      </c>
      <c r="I73" s="12">
        <v>1084138</v>
      </c>
      <c r="J73" s="12">
        <v>978656</v>
      </c>
      <c r="K73" s="12">
        <v>63066</v>
      </c>
      <c r="L73" s="12">
        <v>15517968</v>
      </c>
      <c r="M73" s="12">
        <v>8</v>
      </c>
      <c r="N73" s="12">
        <v>95</v>
      </c>
      <c r="O73" s="12">
        <v>117</v>
      </c>
      <c r="P73" s="12">
        <v>5</v>
      </c>
      <c r="Q73" s="12">
        <v>125</v>
      </c>
      <c r="R73" s="11">
        <v>1.96</v>
      </c>
      <c r="S73" s="11">
        <v>-9.35</v>
      </c>
      <c r="T73" s="11">
        <v>-13.24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96.533333333333331</v>
      </c>
      <c r="H74" s="12" t="s">
        <v>498</v>
      </c>
      <c r="I74" s="12">
        <v>17686254</v>
      </c>
      <c r="J74" s="12">
        <v>15900961</v>
      </c>
      <c r="K74" s="12">
        <v>15772870</v>
      </c>
      <c r="L74" s="12">
        <v>1008121</v>
      </c>
      <c r="M74" s="12">
        <v>62</v>
      </c>
      <c r="N74" s="12">
        <v>3</v>
      </c>
      <c r="O74" s="12">
        <v>15408</v>
      </c>
      <c r="P74" s="12">
        <v>97</v>
      </c>
      <c r="Q74" s="12">
        <v>15470</v>
      </c>
      <c r="R74" s="11">
        <v>1.5</v>
      </c>
      <c r="S74" s="11">
        <v>4.47</v>
      </c>
      <c r="T74" s="11">
        <v>18.079999999999998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2">
        <v>16</v>
      </c>
      <c r="F75" s="12">
        <v>25000000</v>
      </c>
      <c r="G75" s="12">
        <v>95.13333333333334</v>
      </c>
      <c r="H75" s="12" t="s">
        <v>498</v>
      </c>
      <c r="I75" s="12">
        <v>10042535</v>
      </c>
      <c r="J75" s="12">
        <v>3438402</v>
      </c>
      <c r="K75" s="12">
        <v>3638546</v>
      </c>
      <c r="L75" s="12">
        <v>944993</v>
      </c>
      <c r="M75" s="12">
        <v>15</v>
      </c>
      <c r="N75" s="12">
        <v>29</v>
      </c>
      <c r="O75" s="12">
        <v>2191</v>
      </c>
      <c r="P75" s="12">
        <v>71</v>
      </c>
      <c r="Q75" s="12">
        <v>2206</v>
      </c>
      <c r="R75" s="11">
        <v>-5.52</v>
      </c>
      <c r="S75" s="11">
        <v>-3.1</v>
      </c>
      <c r="T75" s="11">
        <v>19.96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93.4</v>
      </c>
      <c r="H76" s="12" t="s">
        <v>498</v>
      </c>
      <c r="I76" s="12">
        <v>5818350</v>
      </c>
      <c r="J76" s="12">
        <v>4760067</v>
      </c>
      <c r="K76" s="12">
        <v>230362</v>
      </c>
      <c r="L76" s="12">
        <v>20663422</v>
      </c>
      <c r="M76" s="12">
        <v>12</v>
      </c>
      <c r="N76" s="12">
        <v>47</v>
      </c>
      <c r="O76" s="12">
        <v>1974</v>
      </c>
      <c r="P76" s="12">
        <v>53</v>
      </c>
      <c r="Q76" s="12">
        <v>1986</v>
      </c>
      <c r="R76" s="11">
        <v>2.2999999999999998</v>
      </c>
      <c r="S76" s="11">
        <v>-13.13</v>
      </c>
      <c r="T76" s="11">
        <v>-8.48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2">
        <v>0</v>
      </c>
      <c r="F77" s="12">
        <v>100000</v>
      </c>
      <c r="G77" s="12">
        <v>93.36666666666666</v>
      </c>
      <c r="H77" s="12" t="s">
        <v>498</v>
      </c>
      <c r="I77" s="12">
        <v>965769</v>
      </c>
      <c r="J77" s="12">
        <v>871037</v>
      </c>
      <c r="K77" s="12">
        <v>47838</v>
      </c>
      <c r="L77" s="12">
        <v>18208062</v>
      </c>
      <c r="M77" s="12">
        <v>3</v>
      </c>
      <c r="N77" s="12">
        <v>25</v>
      </c>
      <c r="O77" s="12">
        <v>45</v>
      </c>
      <c r="P77" s="12">
        <v>75</v>
      </c>
      <c r="Q77" s="12">
        <v>48</v>
      </c>
      <c r="R77" s="11">
        <v>3.73</v>
      </c>
      <c r="S77" s="11">
        <v>-7.18</v>
      </c>
      <c r="T77" s="11">
        <v>-19.899999999999999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92.933333333333337</v>
      </c>
      <c r="H78" s="12" t="s">
        <v>498</v>
      </c>
      <c r="I78" s="12">
        <v>2679802</v>
      </c>
      <c r="J78" s="12">
        <v>2236658</v>
      </c>
      <c r="K78" s="12">
        <v>164954</v>
      </c>
      <c r="L78" s="12">
        <v>13559282</v>
      </c>
      <c r="M78" s="12">
        <v>4</v>
      </c>
      <c r="N78" s="12">
        <v>53</v>
      </c>
      <c r="O78" s="12">
        <v>3688</v>
      </c>
      <c r="P78" s="12">
        <v>47</v>
      </c>
      <c r="Q78" s="12">
        <v>3692</v>
      </c>
      <c r="R78" s="11">
        <v>-3.96</v>
      </c>
      <c r="S78" s="11">
        <v>-8.0299999999999994</v>
      </c>
      <c r="T78" s="11">
        <v>5.09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90.13333333333334</v>
      </c>
      <c r="H79" s="12" t="s">
        <v>498</v>
      </c>
      <c r="I79" s="12">
        <v>47037</v>
      </c>
      <c r="J79" s="12">
        <v>47251</v>
      </c>
      <c r="K79" s="12">
        <v>37411</v>
      </c>
      <c r="L79" s="12">
        <v>1263020</v>
      </c>
      <c r="M79" s="12">
        <v>3</v>
      </c>
      <c r="N79" s="12">
        <v>99</v>
      </c>
      <c r="O79" s="12">
        <v>510</v>
      </c>
      <c r="P79" s="12">
        <v>1</v>
      </c>
      <c r="Q79" s="12">
        <v>513</v>
      </c>
      <c r="R79" s="11">
        <v>2.69</v>
      </c>
      <c r="S79" s="11">
        <v>3.86</v>
      </c>
      <c r="T79" s="11">
        <v>3.01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90.066666666666663</v>
      </c>
      <c r="H80" s="12" t="s">
        <v>498</v>
      </c>
      <c r="I80" s="12">
        <v>882301</v>
      </c>
      <c r="J80" s="12">
        <v>730226</v>
      </c>
      <c r="K80" s="12">
        <v>79191</v>
      </c>
      <c r="L80" s="12">
        <v>9221071</v>
      </c>
      <c r="M80" s="12">
        <v>4</v>
      </c>
      <c r="N80" s="12">
        <v>10</v>
      </c>
      <c r="O80" s="12">
        <v>567</v>
      </c>
      <c r="P80" s="12">
        <v>90</v>
      </c>
      <c r="Q80" s="12">
        <v>571</v>
      </c>
      <c r="R80" s="11">
        <v>0.63</v>
      </c>
      <c r="S80" s="11">
        <v>-11.46</v>
      </c>
      <c r="T80" s="11">
        <v>-8.27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90.066666666666663</v>
      </c>
      <c r="H81" s="12" t="s">
        <v>498</v>
      </c>
      <c r="I81" s="12">
        <v>379651</v>
      </c>
      <c r="J81" s="12">
        <v>364087</v>
      </c>
      <c r="K81" s="12">
        <v>44494</v>
      </c>
      <c r="L81" s="12">
        <v>8182843</v>
      </c>
      <c r="M81" s="12">
        <v>6</v>
      </c>
      <c r="N81" s="12">
        <v>99</v>
      </c>
      <c r="O81" s="12">
        <v>100</v>
      </c>
      <c r="P81" s="12">
        <v>1</v>
      </c>
      <c r="Q81" s="12">
        <v>106</v>
      </c>
      <c r="R81" s="11">
        <v>2.56</v>
      </c>
      <c r="S81" s="11">
        <v>-4.1399999999999997</v>
      </c>
      <c r="T81" s="11">
        <v>3.53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90.033333333333331</v>
      </c>
      <c r="H82" s="12" t="s">
        <v>498</v>
      </c>
      <c r="I82" s="12">
        <v>15038089</v>
      </c>
      <c r="J82" s="12">
        <v>16694107</v>
      </c>
      <c r="K82" s="12">
        <v>16556175</v>
      </c>
      <c r="L82" s="12">
        <v>1008331</v>
      </c>
      <c r="M82" s="12">
        <v>169</v>
      </c>
      <c r="N82" s="12">
        <v>71</v>
      </c>
      <c r="O82" s="12">
        <v>1789</v>
      </c>
      <c r="P82" s="12">
        <v>29</v>
      </c>
      <c r="Q82" s="12">
        <v>1958</v>
      </c>
      <c r="R82" s="11">
        <v>1.59</v>
      </c>
      <c r="S82" s="11">
        <v>4.91</v>
      </c>
      <c r="T82" s="11">
        <v>20.81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89.066666666666663</v>
      </c>
      <c r="H83" s="12" t="s">
        <v>498</v>
      </c>
      <c r="I83" s="12">
        <v>5335679</v>
      </c>
      <c r="J83" s="12">
        <v>3648611</v>
      </c>
      <c r="K83" s="12">
        <v>393132</v>
      </c>
      <c r="L83" s="12">
        <v>9280880</v>
      </c>
      <c r="M83" s="12">
        <v>8</v>
      </c>
      <c r="N83" s="12">
        <v>37</v>
      </c>
      <c r="O83" s="12">
        <v>3336</v>
      </c>
      <c r="P83" s="12">
        <v>63</v>
      </c>
      <c r="Q83" s="12">
        <v>3344</v>
      </c>
      <c r="R83" s="11">
        <v>-1.93</v>
      </c>
      <c r="S83" s="11">
        <v>-21.87</v>
      </c>
      <c r="T83" s="11">
        <v>-28.39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88.933333333333337</v>
      </c>
      <c r="H84" s="12" t="s">
        <v>498</v>
      </c>
      <c r="I84" s="12">
        <v>15370975</v>
      </c>
      <c r="J84" s="12">
        <v>14089329</v>
      </c>
      <c r="K84" s="12">
        <v>793938</v>
      </c>
      <c r="L84" s="12">
        <v>17746132</v>
      </c>
      <c r="M84" s="12">
        <v>11</v>
      </c>
      <c r="N84" s="12">
        <v>7</v>
      </c>
      <c r="O84" s="12">
        <v>554</v>
      </c>
      <c r="P84" s="12">
        <v>93</v>
      </c>
      <c r="Q84" s="12">
        <v>565</v>
      </c>
      <c r="R84" s="11">
        <v>4.83</v>
      </c>
      <c r="S84" s="11">
        <v>-9.08</v>
      </c>
      <c r="T84" s="11">
        <v>-11.25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88.4</v>
      </c>
      <c r="H85" s="12" t="s">
        <v>498</v>
      </c>
      <c r="I85" s="12">
        <v>5957457</v>
      </c>
      <c r="J85" s="12">
        <v>4321373</v>
      </c>
      <c r="K85" s="12">
        <v>1668461</v>
      </c>
      <c r="L85" s="12">
        <v>2590035</v>
      </c>
      <c r="M85" s="12">
        <v>17</v>
      </c>
      <c r="N85" s="12">
        <v>24</v>
      </c>
      <c r="O85" s="12">
        <v>4120</v>
      </c>
      <c r="P85" s="12">
        <v>76</v>
      </c>
      <c r="Q85" s="12">
        <v>4137</v>
      </c>
      <c r="R85" s="11">
        <v>4.54</v>
      </c>
      <c r="S85" s="11">
        <v>-8.67</v>
      </c>
      <c r="T85" s="11">
        <v>-4.43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85.933333333333337</v>
      </c>
      <c r="H86" s="12" t="s">
        <v>498</v>
      </c>
      <c r="I86" s="12">
        <v>398822</v>
      </c>
      <c r="J86" s="12">
        <v>369111</v>
      </c>
      <c r="K86" s="12">
        <v>112114</v>
      </c>
      <c r="L86" s="12">
        <v>3292283</v>
      </c>
      <c r="M86" s="12">
        <v>10</v>
      </c>
      <c r="N86" s="12">
        <v>78</v>
      </c>
      <c r="O86" s="12">
        <v>278</v>
      </c>
      <c r="P86" s="12">
        <v>22</v>
      </c>
      <c r="Q86" s="12">
        <v>288</v>
      </c>
      <c r="R86" s="11">
        <v>0.04</v>
      </c>
      <c r="S86" s="11">
        <v>-4.71</v>
      </c>
      <c r="T86" s="11">
        <v>3.83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85.933333333333337</v>
      </c>
      <c r="H87" s="12" t="s">
        <v>498</v>
      </c>
      <c r="I87" s="12">
        <v>61094</v>
      </c>
      <c r="J87" s="12">
        <v>71845</v>
      </c>
      <c r="K87" s="12">
        <v>71845</v>
      </c>
      <c r="L87" s="12">
        <v>1000000</v>
      </c>
      <c r="M87" s="12">
        <v>7</v>
      </c>
      <c r="N87" s="12">
        <v>94</v>
      </c>
      <c r="O87" s="12">
        <v>103</v>
      </c>
      <c r="P87" s="12">
        <v>6</v>
      </c>
      <c r="Q87" s="12">
        <v>110</v>
      </c>
      <c r="R87" s="11">
        <v>1.27</v>
      </c>
      <c r="S87" s="11">
        <v>3.71</v>
      </c>
      <c r="T87" s="11">
        <v>15.35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85.86666666666666</v>
      </c>
      <c r="H88" s="12" t="s">
        <v>498</v>
      </c>
      <c r="I88" s="12">
        <v>216609</v>
      </c>
      <c r="J88" s="12">
        <v>197649</v>
      </c>
      <c r="K88" s="12">
        <v>35579</v>
      </c>
      <c r="L88" s="12">
        <v>5555224</v>
      </c>
      <c r="M88" s="12">
        <v>6</v>
      </c>
      <c r="N88" s="12">
        <v>88</v>
      </c>
      <c r="O88" s="12">
        <v>101</v>
      </c>
      <c r="P88" s="12">
        <v>12</v>
      </c>
      <c r="Q88" s="12">
        <v>107</v>
      </c>
      <c r="R88" s="11">
        <v>1.61</v>
      </c>
      <c r="S88" s="11">
        <v>-6.82</v>
      </c>
      <c r="T88" s="11">
        <v>-7.17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83.733333333333334</v>
      </c>
      <c r="H89" s="12" t="s">
        <v>498</v>
      </c>
      <c r="I89" s="12">
        <v>2135718</v>
      </c>
      <c r="J89" s="12">
        <v>1740888</v>
      </c>
      <c r="K89" s="12">
        <v>131524</v>
      </c>
      <c r="L89" s="12">
        <v>13236279</v>
      </c>
      <c r="M89" s="12">
        <v>8</v>
      </c>
      <c r="N89" s="12">
        <v>77</v>
      </c>
      <c r="O89" s="12">
        <v>274</v>
      </c>
      <c r="P89" s="12">
        <v>23</v>
      </c>
      <c r="Q89" s="12">
        <v>282</v>
      </c>
      <c r="R89" s="11">
        <v>4.25</v>
      </c>
      <c r="S89" s="11">
        <v>-10.62</v>
      </c>
      <c r="T89" s="11">
        <v>-17.07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83.333333333333329</v>
      </c>
      <c r="H90" s="12" t="s">
        <v>498</v>
      </c>
      <c r="I90" s="12">
        <v>5600698</v>
      </c>
      <c r="J90" s="12">
        <v>5142428</v>
      </c>
      <c r="K90" s="12">
        <v>435341</v>
      </c>
      <c r="L90" s="12">
        <v>11812412</v>
      </c>
      <c r="M90" s="12">
        <v>15</v>
      </c>
      <c r="N90" s="12">
        <v>63</v>
      </c>
      <c r="O90" s="12">
        <v>2732</v>
      </c>
      <c r="P90" s="12">
        <v>37</v>
      </c>
      <c r="Q90" s="12">
        <v>2747</v>
      </c>
      <c r="R90" s="11">
        <v>7.35</v>
      </c>
      <c r="S90" s="11">
        <v>-4.51</v>
      </c>
      <c r="T90" s="11">
        <v>1.5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82.766666666666666</v>
      </c>
      <c r="H91" s="12" t="s">
        <v>498</v>
      </c>
      <c r="I91" s="12">
        <v>128140847</v>
      </c>
      <c r="J91" s="12">
        <v>128186982</v>
      </c>
      <c r="K91" s="12">
        <v>3272866130</v>
      </c>
      <c r="L91" s="12">
        <v>39167</v>
      </c>
      <c r="M91" s="12">
        <v>299</v>
      </c>
      <c r="N91" s="12">
        <v>10</v>
      </c>
      <c r="O91" s="12">
        <v>0</v>
      </c>
      <c r="P91" s="12">
        <v>0</v>
      </c>
      <c r="Q91" s="12">
        <v>299</v>
      </c>
      <c r="R91" s="11">
        <v>1.39</v>
      </c>
      <c r="S91" s="11">
        <v>4.25</v>
      </c>
      <c r="T91" s="11">
        <v>17.91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82.566666666666663</v>
      </c>
      <c r="H92" s="12" t="s">
        <v>498</v>
      </c>
      <c r="I92" s="12">
        <v>2040413</v>
      </c>
      <c r="J92" s="12">
        <v>1789980</v>
      </c>
      <c r="K92" s="12">
        <v>22767372</v>
      </c>
      <c r="L92" s="12">
        <v>78620</v>
      </c>
      <c r="M92" s="12">
        <v>8</v>
      </c>
      <c r="N92" s="12">
        <v>100</v>
      </c>
      <c r="O92" s="12">
        <v>1619</v>
      </c>
      <c r="P92" s="12">
        <v>0</v>
      </c>
      <c r="Q92" s="12">
        <v>1627</v>
      </c>
      <c r="R92" s="11">
        <v>6.18</v>
      </c>
      <c r="S92" s="11">
        <v>-8.52</v>
      </c>
      <c r="T92" s="11">
        <v>-0.22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81.666666666666671</v>
      </c>
      <c r="H93" s="12" t="s">
        <v>498</v>
      </c>
      <c r="I93" s="12">
        <v>52402</v>
      </c>
      <c r="J93" s="12">
        <v>52494</v>
      </c>
      <c r="K93" s="12">
        <v>52494</v>
      </c>
      <c r="L93" s="12">
        <v>1000000</v>
      </c>
      <c r="M93" s="12">
        <v>9</v>
      </c>
      <c r="N93" s="12">
        <v>99</v>
      </c>
      <c r="O93" s="12">
        <v>13</v>
      </c>
      <c r="P93" s="12">
        <v>1</v>
      </c>
      <c r="Q93" s="12">
        <v>22</v>
      </c>
      <c r="R93" s="11">
        <v>2.5299999999999998</v>
      </c>
      <c r="S93" s="11">
        <v>3.64</v>
      </c>
      <c r="T93" s="11">
        <v>27.61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81.400000000000006</v>
      </c>
      <c r="H94" s="12" t="s">
        <v>498</v>
      </c>
      <c r="I94" s="12">
        <v>15506858</v>
      </c>
      <c r="J94" s="12">
        <v>12523352</v>
      </c>
      <c r="K94" s="12">
        <v>7741452</v>
      </c>
      <c r="L94" s="12">
        <v>1617700</v>
      </c>
      <c r="M94" s="12">
        <v>19</v>
      </c>
      <c r="N94" s="12">
        <v>56</v>
      </c>
      <c r="O94" s="12">
        <v>9839</v>
      </c>
      <c r="P94" s="12">
        <v>44</v>
      </c>
      <c r="Q94" s="12">
        <v>9858</v>
      </c>
      <c r="R94" s="11">
        <v>3.71</v>
      </c>
      <c r="S94" s="11">
        <v>-13.48</v>
      </c>
      <c r="T94" s="11">
        <v>-17.399999999999999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79.833333333333329</v>
      </c>
      <c r="H95" s="12" t="s">
        <v>498</v>
      </c>
      <c r="I95" s="12">
        <v>4593908</v>
      </c>
      <c r="J95" s="12">
        <v>3977825</v>
      </c>
      <c r="K95" s="12">
        <v>234683</v>
      </c>
      <c r="L95" s="12">
        <v>16949780</v>
      </c>
      <c r="M95" s="12">
        <v>5</v>
      </c>
      <c r="N95" s="12">
        <v>36</v>
      </c>
      <c r="O95" s="12">
        <v>1557</v>
      </c>
      <c r="P95" s="12">
        <v>64</v>
      </c>
      <c r="Q95" s="12">
        <v>1562</v>
      </c>
      <c r="R95" s="11">
        <v>7.26</v>
      </c>
      <c r="S95" s="11">
        <v>-9.7200000000000006</v>
      </c>
      <c r="T95" s="11">
        <v>2.5499999999999998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78.599999999999994</v>
      </c>
      <c r="H96" s="12" t="s">
        <v>498</v>
      </c>
      <c r="I96" s="12">
        <v>13227185</v>
      </c>
      <c r="J96" s="12">
        <v>12541735</v>
      </c>
      <c r="K96" s="12">
        <v>12500622</v>
      </c>
      <c r="L96" s="12">
        <v>1003288</v>
      </c>
      <c r="M96" s="12">
        <v>25</v>
      </c>
      <c r="N96" s="12">
        <v>39</v>
      </c>
      <c r="O96" s="12">
        <v>9795</v>
      </c>
      <c r="P96" s="12">
        <v>61</v>
      </c>
      <c r="Q96" s="12">
        <v>9820</v>
      </c>
      <c r="R96" s="11">
        <v>1.72</v>
      </c>
      <c r="S96" s="11">
        <v>5.16</v>
      </c>
      <c r="T96" s="11">
        <v>20.55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78.13333333333334</v>
      </c>
      <c r="H97" s="12" t="s">
        <v>498</v>
      </c>
      <c r="I97" s="12">
        <v>975973</v>
      </c>
      <c r="J97" s="12">
        <v>953136</v>
      </c>
      <c r="K97" s="12">
        <v>185744</v>
      </c>
      <c r="L97" s="12">
        <v>5131447</v>
      </c>
      <c r="M97" s="12">
        <v>18</v>
      </c>
      <c r="N97" s="12">
        <v>100</v>
      </c>
      <c r="O97" s="12">
        <v>115</v>
      </c>
      <c r="P97" s="12">
        <v>0</v>
      </c>
      <c r="Q97" s="12">
        <v>133</v>
      </c>
      <c r="R97" s="11">
        <v>2.89</v>
      </c>
      <c r="S97" s="11">
        <v>-0.4</v>
      </c>
      <c r="T97" s="11">
        <v>10.36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77.766666666666666</v>
      </c>
      <c r="H98" s="12" t="s">
        <v>498</v>
      </c>
      <c r="I98" s="12">
        <v>242843</v>
      </c>
      <c r="J98" s="12">
        <v>219033</v>
      </c>
      <c r="K98" s="12">
        <v>19892</v>
      </c>
      <c r="L98" s="12">
        <v>11011107</v>
      </c>
      <c r="M98" s="12">
        <v>3</v>
      </c>
      <c r="N98" s="12">
        <v>20</v>
      </c>
      <c r="O98" s="12">
        <v>939</v>
      </c>
      <c r="P98" s="12">
        <v>80</v>
      </c>
      <c r="Q98" s="12">
        <v>942</v>
      </c>
      <c r="R98" s="11">
        <v>4.3600000000000003</v>
      </c>
      <c r="S98" s="11">
        <v>-4.0199999999999996</v>
      </c>
      <c r="T98" s="11">
        <v>11.01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76.266666666666666</v>
      </c>
      <c r="H99" s="12" t="s">
        <v>498</v>
      </c>
      <c r="I99" s="12">
        <v>172502</v>
      </c>
      <c r="J99" s="12">
        <v>83845</v>
      </c>
      <c r="K99" s="12">
        <v>5400</v>
      </c>
      <c r="L99" s="12">
        <v>15526854</v>
      </c>
      <c r="M99" s="12">
        <v>4</v>
      </c>
      <c r="N99" s="12">
        <v>50</v>
      </c>
      <c r="O99" s="12">
        <v>5</v>
      </c>
      <c r="P99" s="12">
        <v>50</v>
      </c>
      <c r="Q99" s="12">
        <v>9</v>
      </c>
      <c r="R99" s="11">
        <v>1.56</v>
      </c>
      <c r="S99" s="11">
        <v>-22.9</v>
      </c>
      <c r="T99" s="11">
        <v>-3.21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75.599999999999994</v>
      </c>
      <c r="H100" s="12" t="s">
        <v>498</v>
      </c>
      <c r="I100" s="12">
        <v>2997572</v>
      </c>
      <c r="J100" s="12">
        <v>2094071</v>
      </c>
      <c r="K100" s="12">
        <v>22106889</v>
      </c>
      <c r="L100" s="12">
        <v>94725</v>
      </c>
      <c r="M100" s="12">
        <v>4</v>
      </c>
      <c r="N100" s="12">
        <v>28</v>
      </c>
      <c r="O100" s="12">
        <v>1191</v>
      </c>
      <c r="P100" s="12">
        <v>72</v>
      </c>
      <c r="Q100" s="12">
        <v>1195</v>
      </c>
      <c r="R100" s="11">
        <v>-5.4</v>
      </c>
      <c r="S100" s="11">
        <v>-16.559999999999999</v>
      </c>
      <c r="T100" s="11">
        <v>-15.93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300000000</v>
      </c>
      <c r="G101" s="12">
        <v>75.599999999999994</v>
      </c>
      <c r="H101" s="12" t="s">
        <v>498</v>
      </c>
      <c r="I101" s="12">
        <v>214064556</v>
      </c>
      <c r="J101" s="12">
        <v>243553901</v>
      </c>
      <c r="K101" s="12">
        <v>243553809</v>
      </c>
      <c r="L101" s="12">
        <v>1000000</v>
      </c>
      <c r="M101" s="12">
        <v>203</v>
      </c>
      <c r="N101" s="12">
        <v>40</v>
      </c>
      <c r="O101" s="12">
        <v>72218</v>
      </c>
      <c r="P101" s="12">
        <v>60</v>
      </c>
      <c r="Q101" s="12">
        <v>72421</v>
      </c>
      <c r="R101" s="11">
        <v>1.69</v>
      </c>
      <c r="S101" s="11">
        <v>5.13</v>
      </c>
      <c r="T101" s="11">
        <v>20.71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73.8</v>
      </c>
      <c r="H102" s="12" t="s">
        <v>498</v>
      </c>
      <c r="I102" s="12">
        <v>1500623</v>
      </c>
      <c r="J102" s="12">
        <v>1363836</v>
      </c>
      <c r="K102" s="12">
        <v>83046</v>
      </c>
      <c r="L102" s="12">
        <v>16422654</v>
      </c>
      <c r="M102" s="12">
        <v>6</v>
      </c>
      <c r="N102" s="12">
        <v>67</v>
      </c>
      <c r="O102" s="12">
        <v>311</v>
      </c>
      <c r="P102" s="12">
        <v>33</v>
      </c>
      <c r="Q102" s="12">
        <v>317</v>
      </c>
      <c r="R102" s="11">
        <v>3.86</v>
      </c>
      <c r="S102" s="11">
        <v>-8.07</v>
      </c>
      <c r="T102" s="11">
        <v>9.14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73.466666666666669</v>
      </c>
      <c r="H103" s="12" t="s">
        <v>498</v>
      </c>
      <c r="I103" s="12">
        <v>38453707</v>
      </c>
      <c r="J103" s="12">
        <v>39879467</v>
      </c>
      <c r="K103" s="12">
        <v>39743186</v>
      </c>
      <c r="L103" s="12">
        <v>1003429</v>
      </c>
      <c r="M103" s="12">
        <v>57</v>
      </c>
      <c r="N103" s="12">
        <v>24</v>
      </c>
      <c r="O103" s="12">
        <v>4547</v>
      </c>
      <c r="P103" s="12">
        <v>76</v>
      </c>
      <c r="Q103" s="12">
        <v>4604</v>
      </c>
      <c r="R103" s="11">
        <v>1.68</v>
      </c>
      <c r="S103" s="11">
        <v>4.8</v>
      </c>
      <c r="T103" s="11">
        <v>20.28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50000000</v>
      </c>
      <c r="G104" s="12">
        <v>73.099999999999994</v>
      </c>
      <c r="H104" s="12" t="s">
        <v>498</v>
      </c>
      <c r="I104" s="12">
        <v>25892668</v>
      </c>
      <c r="J104" s="12">
        <v>24203552</v>
      </c>
      <c r="K104" s="12">
        <v>223788626</v>
      </c>
      <c r="L104" s="12">
        <v>108154</v>
      </c>
      <c r="M104" s="12">
        <v>52</v>
      </c>
      <c r="N104" s="12">
        <v>13</v>
      </c>
      <c r="O104" s="12">
        <v>34185</v>
      </c>
      <c r="P104" s="12">
        <v>87</v>
      </c>
      <c r="Q104" s="12">
        <v>34237</v>
      </c>
      <c r="R104" s="11">
        <v>0.06</v>
      </c>
      <c r="S104" s="11">
        <v>0.41</v>
      </c>
      <c r="T104" s="11">
        <v>14.01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69.099999999999994</v>
      </c>
      <c r="H105" s="12" t="s">
        <v>498</v>
      </c>
      <c r="I105" s="12">
        <v>21600123</v>
      </c>
      <c r="J105" s="12">
        <v>20692228</v>
      </c>
      <c r="K105" s="12">
        <v>17843763</v>
      </c>
      <c r="L105" s="12">
        <v>1159634</v>
      </c>
      <c r="M105" s="12">
        <v>25</v>
      </c>
      <c r="N105" s="12">
        <v>1</v>
      </c>
      <c r="O105" s="12">
        <v>71572</v>
      </c>
      <c r="P105" s="12">
        <v>99</v>
      </c>
      <c r="Q105" s="12">
        <v>71597</v>
      </c>
      <c r="R105" s="11">
        <v>2.37</v>
      </c>
      <c r="S105" s="11">
        <v>6.15</v>
      </c>
      <c r="T105" s="11">
        <v>32.67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68.2</v>
      </c>
      <c r="H106" s="12" t="s">
        <v>498</v>
      </c>
      <c r="I106" s="12">
        <v>99060275</v>
      </c>
      <c r="J106" s="12">
        <v>94192078</v>
      </c>
      <c r="K106" s="12">
        <v>94192013</v>
      </c>
      <c r="L106" s="12">
        <v>1000000</v>
      </c>
      <c r="M106" s="12">
        <v>615</v>
      </c>
      <c r="N106" s="12">
        <v>17</v>
      </c>
      <c r="O106" s="12">
        <v>88206</v>
      </c>
      <c r="P106" s="12">
        <v>83</v>
      </c>
      <c r="Q106" s="12">
        <v>88821</v>
      </c>
      <c r="R106" s="11">
        <v>1.42</v>
      </c>
      <c r="S106" s="11">
        <v>4.3099999999999996</v>
      </c>
      <c r="T106" s="11">
        <v>22.78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67.966666666666669</v>
      </c>
      <c r="H107" s="12" t="s">
        <v>498</v>
      </c>
      <c r="I107" s="12">
        <v>910672</v>
      </c>
      <c r="J107" s="12">
        <v>753780</v>
      </c>
      <c r="K107" s="12">
        <v>37027</v>
      </c>
      <c r="L107" s="12">
        <v>20357567</v>
      </c>
      <c r="M107" s="12">
        <v>3</v>
      </c>
      <c r="N107" s="12">
        <v>14</v>
      </c>
      <c r="O107" s="12">
        <v>1052</v>
      </c>
      <c r="P107" s="12">
        <v>86</v>
      </c>
      <c r="Q107" s="12">
        <v>1055</v>
      </c>
      <c r="R107" s="11">
        <v>6.74</v>
      </c>
      <c r="S107" s="11">
        <v>-11.65</v>
      </c>
      <c r="T107" s="11">
        <v>-17.190000000000001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67.63333333333334</v>
      </c>
      <c r="H108" s="12" t="s">
        <v>498</v>
      </c>
      <c r="I108" s="12">
        <v>35235775</v>
      </c>
      <c r="J108" s="12">
        <v>32550282</v>
      </c>
      <c r="K108" s="12">
        <v>32194286</v>
      </c>
      <c r="L108" s="12">
        <v>1011058</v>
      </c>
      <c r="M108" s="12">
        <v>126</v>
      </c>
      <c r="N108" s="12">
        <v>5</v>
      </c>
      <c r="O108" s="12">
        <v>26952</v>
      </c>
      <c r="P108" s="12">
        <v>95</v>
      </c>
      <c r="Q108" s="12">
        <v>27078</v>
      </c>
      <c r="R108" s="11">
        <v>1.75</v>
      </c>
      <c r="S108" s="11">
        <v>4.67</v>
      </c>
      <c r="T108" s="11">
        <v>19.47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67.466666666666669</v>
      </c>
      <c r="H109" s="12" t="s">
        <v>498</v>
      </c>
      <c r="I109" s="12">
        <v>319774</v>
      </c>
      <c r="J109" s="12">
        <v>298331</v>
      </c>
      <c r="K109" s="12">
        <v>240528</v>
      </c>
      <c r="L109" s="12">
        <v>1240316</v>
      </c>
      <c r="M109" s="12">
        <v>18</v>
      </c>
      <c r="N109" s="12">
        <v>99</v>
      </c>
      <c r="O109" s="12">
        <v>22</v>
      </c>
      <c r="P109" s="12">
        <v>1</v>
      </c>
      <c r="Q109" s="12">
        <v>40</v>
      </c>
      <c r="R109" s="11">
        <v>1.82</v>
      </c>
      <c r="S109" s="11">
        <v>2.58</v>
      </c>
      <c r="T109" s="11">
        <v>11.43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67.13333333333334</v>
      </c>
      <c r="H110" s="12" t="s">
        <v>498</v>
      </c>
      <c r="I110" s="12">
        <v>466868</v>
      </c>
      <c r="J110" s="12">
        <v>541739</v>
      </c>
      <c r="K110" s="12">
        <v>247873</v>
      </c>
      <c r="L110" s="12">
        <v>2185550</v>
      </c>
      <c r="M110" s="12">
        <v>8</v>
      </c>
      <c r="N110" s="12">
        <v>37</v>
      </c>
      <c r="O110" s="12">
        <v>117</v>
      </c>
      <c r="P110" s="12">
        <v>63</v>
      </c>
      <c r="Q110" s="12">
        <v>125</v>
      </c>
      <c r="R110" s="11">
        <v>1.06</v>
      </c>
      <c r="S110" s="11">
        <v>4.17</v>
      </c>
      <c r="T110" s="11">
        <v>18.559999999999999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67.099999999999994</v>
      </c>
      <c r="H111" s="12" t="s">
        <v>498</v>
      </c>
      <c r="I111" s="12">
        <v>1241250</v>
      </c>
      <c r="J111" s="12">
        <v>1210909</v>
      </c>
      <c r="K111" s="12">
        <v>236225</v>
      </c>
      <c r="L111" s="12">
        <v>5126082</v>
      </c>
      <c r="M111" s="12">
        <v>11</v>
      </c>
      <c r="N111" s="12">
        <v>100</v>
      </c>
      <c r="O111" s="12">
        <v>99</v>
      </c>
      <c r="P111" s="12">
        <v>0</v>
      </c>
      <c r="Q111" s="12">
        <v>110</v>
      </c>
      <c r="R111" s="11">
        <v>-2.15</v>
      </c>
      <c r="S111" s="11">
        <v>-2.48</v>
      </c>
      <c r="T111" s="11">
        <v>12.99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66.86666666666666</v>
      </c>
      <c r="H112" s="12" t="s">
        <v>498</v>
      </c>
      <c r="I112" s="12">
        <v>8791411</v>
      </c>
      <c r="J112" s="12">
        <v>10483926</v>
      </c>
      <c r="K112" s="12">
        <v>10483925</v>
      </c>
      <c r="L112" s="12">
        <v>1000000</v>
      </c>
      <c r="M112" s="12">
        <v>17</v>
      </c>
      <c r="N112" s="12">
        <v>46</v>
      </c>
      <c r="O112" s="12">
        <v>5850</v>
      </c>
      <c r="P112" s="12">
        <v>54</v>
      </c>
      <c r="Q112" s="12">
        <v>5867</v>
      </c>
      <c r="R112" s="11">
        <v>1.78</v>
      </c>
      <c r="S112" s="11">
        <v>5.33</v>
      </c>
      <c r="T112" s="11">
        <v>31.17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80000000</v>
      </c>
      <c r="G113" s="12">
        <v>65.033333333333331</v>
      </c>
      <c r="H113" s="12" t="s">
        <v>498</v>
      </c>
      <c r="I113" s="12">
        <v>53997402</v>
      </c>
      <c r="J113" s="12">
        <v>62607135</v>
      </c>
      <c r="K113" s="12">
        <v>62094284</v>
      </c>
      <c r="L113" s="12">
        <v>1008257</v>
      </c>
      <c r="M113" s="12">
        <v>68</v>
      </c>
      <c r="N113" s="12">
        <v>24</v>
      </c>
      <c r="O113" s="12">
        <v>42276</v>
      </c>
      <c r="P113" s="12">
        <v>76</v>
      </c>
      <c r="Q113" s="12">
        <v>42344</v>
      </c>
      <c r="R113" s="11">
        <v>1.61</v>
      </c>
      <c r="S113" s="11">
        <v>4.7699999999999996</v>
      </c>
      <c r="T113" s="11">
        <v>19.350000000000001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64.36666666666666</v>
      </c>
      <c r="H114" s="12" t="s">
        <v>498</v>
      </c>
      <c r="I114" s="12">
        <v>777861</v>
      </c>
      <c r="J114" s="12">
        <v>465594</v>
      </c>
      <c r="K114" s="12">
        <v>465594</v>
      </c>
      <c r="L114" s="12">
        <v>1000000</v>
      </c>
      <c r="M114" s="12">
        <v>9</v>
      </c>
      <c r="N114" s="12">
        <v>52</v>
      </c>
      <c r="O114" s="12">
        <v>357</v>
      </c>
      <c r="P114" s="12">
        <v>48</v>
      </c>
      <c r="Q114" s="12">
        <v>366</v>
      </c>
      <c r="R114" s="11">
        <v>2.06</v>
      </c>
      <c r="S114" s="11">
        <v>2.74</v>
      </c>
      <c r="T114" s="11">
        <v>23.6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63.43333333333333</v>
      </c>
      <c r="H115" s="12" t="s">
        <v>498</v>
      </c>
      <c r="I115" s="12">
        <v>269182</v>
      </c>
      <c r="J115" s="12">
        <v>261706</v>
      </c>
      <c r="K115" s="12">
        <v>65124</v>
      </c>
      <c r="L115" s="12">
        <v>4018575</v>
      </c>
      <c r="M115" s="12">
        <v>6</v>
      </c>
      <c r="N115" s="12">
        <v>79</v>
      </c>
      <c r="O115" s="12">
        <v>130</v>
      </c>
      <c r="P115" s="12">
        <v>21</v>
      </c>
      <c r="Q115" s="12">
        <v>136</v>
      </c>
      <c r="R115" s="11">
        <v>2.2799999999999998</v>
      </c>
      <c r="S115" s="11">
        <v>1.17</v>
      </c>
      <c r="T115" s="11">
        <v>9.4499999999999993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63.033333333333331</v>
      </c>
      <c r="H116" s="12" t="s">
        <v>498</v>
      </c>
      <c r="I116" s="12">
        <v>2001064</v>
      </c>
      <c r="J116" s="12">
        <v>1964157</v>
      </c>
      <c r="K116" s="12">
        <v>1958078</v>
      </c>
      <c r="L116" s="12">
        <v>1003104</v>
      </c>
      <c r="M116" s="12">
        <v>20</v>
      </c>
      <c r="N116" s="12">
        <v>39</v>
      </c>
      <c r="O116" s="12">
        <v>1521</v>
      </c>
      <c r="P116" s="12">
        <v>61</v>
      </c>
      <c r="Q116" s="12">
        <v>1541</v>
      </c>
      <c r="R116" s="11">
        <v>1.62</v>
      </c>
      <c r="S116" s="11">
        <v>4.57</v>
      </c>
      <c r="T116" s="11">
        <v>15.87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62</v>
      </c>
      <c r="H117" s="12" t="s">
        <v>498</v>
      </c>
      <c r="I117" s="12">
        <v>2766</v>
      </c>
      <c r="J117" s="12">
        <v>3035</v>
      </c>
      <c r="K117" s="12">
        <v>1598</v>
      </c>
      <c r="L117" s="12">
        <v>1899005</v>
      </c>
      <c r="M117" s="12">
        <v>3</v>
      </c>
      <c r="N117" s="12">
        <v>76</v>
      </c>
      <c r="O117" s="12">
        <v>30</v>
      </c>
      <c r="P117" s="12">
        <v>24</v>
      </c>
      <c r="Q117" s="12">
        <v>33</v>
      </c>
      <c r="R117" s="11">
        <v>0.74</v>
      </c>
      <c r="S117" s="11">
        <v>4.96</v>
      </c>
      <c r="T117" s="11">
        <v>81.94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59.8</v>
      </c>
      <c r="H118" s="12" t="s">
        <v>498</v>
      </c>
      <c r="I118" s="12">
        <v>885743</v>
      </c>
      <c r="J118" s="12">
        <v>1009827</v>
      </c>
      <c r="K118" s="12">
        <v>1021249</v>
      </c>
      <c r="L118" s="12">
        <v>988815</v>
      </c>
      <c r="M118" s="12">
        <v>6</v>
      </c>
      <c r="N118" s="12">
        <v>1</v>
      </c>
      <c r="O118" s="12">
        <v>2610</v>
      </c>
      <c r="P118" s="12">
        <v>99</v>
      </c>
      <c r="Q118" s="12">
        <v>2616</v>
      </c>
      <c r="R118" s="11">
        <v>1.79</v>
      </c>
      <c r="S118" s="11">
        <v>-1.1100000000000001</v>
      </c>
      <c r="T118" s="11">
        <v>9.2100000000000009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4500000</v>
      </c>
      <c r="G119" s="12">
        <v>57.7</v>
      </c>
      <c r="H119" s="12" t="s">
        <v>498</v>
      </c>
      <c r="I119" s="12">
        <v>3340507</v>
      </c>
      <c r="J119" s="12">
        <v>3093685</v>
      </c>
      <c r="K119" s="12">
        <v>3093683</v>
      </c>
      <c r="L119" s="12">
        <v>1000000</v>
      </c>
      <c r="M119" s="12">
        <v>5</v>
      </c>
      <c r="N119" s="12">
        <v>2</v>
      </c>
      <c r="O119" s="12">
        <v>2383</v>
      </c>
      <c r="P119" s="12">
        <v>98</v>
      </c>
      <c r="Q119" s="12">
        <v>2388</v>
      </c>
      <c r="R119" s="11">
        <v>1.63</v>
      </c>
      <c r="S119" s="11">
        <v>4.84</v>
      </c>
      <c r="T119" s="11">
        <v>21.14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56.033333333333331</v>
      </c>
      <c r="H120" s="12" t="s">
        <v>498</v>
      </c>
      <c r="I120" s="12">
        <v>185649</v>
      </c>
      <c r="J120" s="12">
        <v>162086</v>
      </c>
      <c r="K120" s="12">
        <v>15539</v>
      </c>
      <c r="L120" s="12">
        <v>10430940</v>
      </c>
      <c r="M120" s="12">
        <v>3</v>
      </c>
      <c r="N120" s="12">
        <v>42</v>
      </c>
      <c r="O120" s="12">
        <v>218</v>
      </c>
      <c r="P120" s="12">
        <v>58</v>
      </c>
      <c r="Q120" s="12">
        <v>221</v>
      </c>
      <c r="R120" s="11">
        <v>5.52</v>
      </c>
      <c r="S120" s="11">
        <v>-9.3000000000000007</v>
      </c>
      <c r="T120" s="11">
        <v>-28.56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55.833333333333336</v>
      </c>
      <c r="H121" s="12" t="s">
        <v>498</v>
      </c>
      <c r="I121" s="12">
        <v>3097012</v>
      </c>
      <c r="J121" s="12">
        <v>2496055</v>
      </c>
      <c r="K121" s="12">
        <v>167794</v>
      </c>
      <c r="L121" s="12">
        <v>14875710</v>
      </c>
      <c r="M121" s="12">
        <v>15</v>
      </c>
      <c r="N121" s="12">
        <v>24</v>
      </c>
      <c r="O121" s="12">
        <v>647</v>
      </c>
      <c r="P121" s="12">
        <v>76</v>
      </c>
      <c r="Q121" s="12">
        <v>662</v>
      </c>
      <c r="R121" s="11">
        <v>0.06</v>
      </c>
      <c r="S121" s="11">
        <v>-12.67</v>
      </c>
      <c r="T121" s="11">
        <v>-12.86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54.6</v>
      </c>
      <c r="H122" s="12" t="s">
        <v>498</v>
      </c>
      <c r="I122" s="12">
        <v>2135870</v>
      </c>
      <c r="J122" s="12">
        <v>1828559</v>
      </c>
      <c r="K122" s="12">
        <v>136724</v>
      </c>
      <c r="L122" s="12">
        <v>13374089</v>
      </c>
      <c r="M122" s="12">
        <v>8</v>
      </c>
      <c r="N122" s="12">
        <v>19</v>
      </c>
      <c r="O122" s="12">
        <v>1166</v>
      </c>
      <c r="P122" s="12">
        <v>81</v>
      </c>
      <c r="Q122" s="12">
        <v>1174</v>
      </c>
      <c r="R122" s="11">
        <v>5.58</v>
      </c>
      <c r="S122" s="11">
        <v>-8.2899999999999991</v>
      </c>
      <c r="T122" s="11">
        <v>-3.95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53.2</v>
      </c>
      <c r="H123" s="12" t="s">
        <v>498</v>
      </c>
      <c r="I123" s="12">
        <v>4211669</v>
      </c>
      <c r="J123" s="12">
        <v>3615097</v>
      </c>
      <c r="K123" s="12">
        <v>147805</v>
      </c>
      <c r="L123" s="12">
        <v>24458558</v>
      </c>
      <c r="M123" s="12">
        <v>12</v>
      </c>
      <c r="N123" s="12">
        <v>19</v>
      </c>
      <c r="O123" s="12">
        <v>1355</v>
      </c>
      <c r="P123" s="12">
        <v>81</v>
      </c>
      <c r="Q123" s="12">
        <v>1367</v>
      </c>
      <c r="R123" s="11">
        <v>6.12</v>
      </c>
      <c r="S123" s="11">
        <v>-5.0599999999999996</v>
      </c>
      <c r="T123" s="11">
        <v>-4.05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52.266666666666666</v>
      </c>
      <c r="H124" s="12" t="s">
        <v>498</v>
      </c>
      <c r="I124" s="12">
        <v>285818</v>
      </c>
      <c r="J124" s="12">
        <v>278115</v>
      </c>
      <c r="K124" s="12">
        <v>278115</v>
      </c>
      <c r="L124" s="12">
        <v>1000000</v>
      </c>
      <c r="M124" s="12">
        <v>5</v>
      </c>
      <c r="N124" s="12">
        <v>72</v>
      </c>
      <c r="O124" s="12">
        <v>578</v>
      </c>
      <c r="P124" s="12">
        <v>28</v>
      </c>
      <c r="Q124" s="12">
        <v>583</v>
      </c>
      <c r="R124" s="11">
        <v>1.69</v>
      </c>
      <c r="S124" s="11">
        <v>5.26</v>
      </c>
      <c r="T124" s="11">
        <v>19.649999999999999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50.366666666666667</v>
      </c>
      <c r="H125" s="12" t="s">
        <v>498</v>
      </c>
      <c r="I125" s="12">
        <v>48761392</v>
      </c>
      <c r="J125" s="12">
        <v>45793205</v>
      </c>
      <c r="K125" s="12">
        <v>45668107</v>
      </c>
      <c r="L125" s="12">
        <v>1002739</v>
      </c>
      <c r="M125" s="12">
        <v>83</v>
      </c>
      <c r="N125" s="12">
        <v>40</v>
      </c>
      <c r="O125" s="12">
        <v>10314</v>
      </c>
      <c r="P125" s="12">
        <v>60</v>
      </c>
      <c r="Q125" s="12">
        <v>10397</v>
      </c>
      <c r="R125" s="11">
        <v>1.34</v>
      </c>
      <c r="S125" s="11">
        <v>3.92</v>
      </c>
      <c r="T125" s="11">
        <v>19.16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100000000</v>
      </c>
      <c r="G126" s="12">
        <v>47.666666666666664</v>
      </c>
      <c r="H126" s="12" t="s">
        <v>498</v>
      </c>
      <c r="I126" s="12">
        <v>97781546</v>
      </c>
      <c r="J126" s="12">
        <v>99494468</v>
      </c>
      <c r="K126" s="12">
        <v>98715320</v>
      </c>
      <c r="L126" s="12">
        <v>1007892</v>
      </c>
      <c r="M126" s="12">
        <v>111</v>
      </c>
      <c r="N126" s="12">
        <v>18</v>
      </c>
      <c r="O126" s="12">
        <v>36688</v>
      </c>
      <c r="P126" s="12">
        <v>82</v>
      </c>
      <c r="Q126" s="12">
        <v>36799</v>
      </c>
      <c r="R126" s="11">
        <v>1.55</v>
      </c>
      <c r="S126" s="11">
        <v>4.62</v>
      </c>
      <c r="T126" s="11">
        <v>20.36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3000000</v>
      </c>
      <c r="G127" s="12">
        <v>45.7</v>
      </c>
      <c r="H127" s="12" t="s">
        <v>498</v>
      </c>
      <c r="I127" s="12">
        <v>2766866</v>
      </c>
      <c r="J127" s="12">
        <v>3001080</v>
      </c>
      <c r="K127" s="12">
        <v>2969179</v>
      </c>
      <c r="L127" s="12">
        <v>1010744</v>
      </c>
      <c r="M127" s="12">
        <v>14</v>
      </c>
      <c r="N127" s="12">
        <v>6</v>
      </c>
      <c r="O127" s="12">
        <v>3189</v>
      </c>
      <c r="P127" s="12">
        <v>94</v>
      </c>
      <c r="Q127" s="12">
        <v>3203</v>
      </c>
      <c r="R127" s="11">
        <v>1.83</v>
      </c>
      <c r="S127" s="11">
        <v>5.07</v>
      </c>
      <c r="T127" s="11">
        <v>20.6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40.9</v>
      </c>
      <c r="H128" s="12" t="s">
        <v>498</v>
      </c>
      <c r="I128" s="12">
        <v>12431623</v>
      </c>
      <c r="J128" s="12">
        <v>10820321</v>
      </c>
      <c r="K128" s="12">
        <v>10734444</v>
      </c>
      <c r="L128" s="12">
        <v>1008000</v>
      </c>
      <c r="M128" s="12">
        <v>25</v>
      </c>
      <c r="N128" s="12">
        <v>10</v>
      </c>
      <c r="O128" s="12">
        <v>3651</v>
      </c>
      <c r="P128" s="12">
        <v>90</v>
      </c>
      <c r="Q128" s="12">
        <v>3676</v>
      </c>
      <c r="R128" s="11">
        <v>1.49</v>
      </c>
      <c r="S128" s="11">
        <v>4.49</v>
      </c>
      <c r="T128" s="11">
        <v>21.93</v>
      </c>
    </row>
    <row r="129" spans="1:22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40.666666666666664</v>
      </c>
      <c r="H129" s="12" t="s">
        <v>498</v>
      </c>
      <c r="I129" s="12">
        <v>2896032</v>
      </c>
      <c r="J129" s="12">
        <v>3229688</v>
      </c>
      <c r="K129" s="12">
        <v>322953688</v>
      </c>
      <c r="L129" s="12">
        <v>10000</v>
      </c>
      <c r="M129" s="12">
        <v>13</v>
      </c>
      <c r="N129" s="12">
        <v>15</v>
      </c>
      <c r="O129" s="12">
        <v>4063</v>
      </c>
      <c r="P129" s="12">
        <v>85</v>
      </c>
      <c r="Q129" s="12">
        <v>4076</v>
      </c>
      <c r="R129" s="11">
        <v>1.64</v>
      </c>
      <c r="S129" s="11">
        <v>4.82</v>
      </c>
      <c r="T129" s="11">
        <v>18.920000000000002</v>
      </c>
    </row>
    <row r="130" spans="1:22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2">
        <v>0</v>
      </c>
      <c r="F130" s="12">
        <v>100000000</v>
      </c>
      <c r="G130" s="12">
        <v>29.666666666666668</v>
      </c>
      <c r="H130" s="12" t="s">
        <v>498</v>
      </c>
      <c r="I130" s="12">
        <v>1325412</v>
      </c>
      <c r="J130" s="12">
        <v>1203483</v>
      </c>
      <c r="K130" s="12">
        <v>46512938</v>
      </c>
      <c r="L130" s="12">
        <v>25874</v>
      </c>
      <c r="M130" s="12">
        <v>5</v>
      </c>
      <c r="N130" s="12">
        <v>81</v>
      </c>
      <c r="O130" s="12">
        <v>733</v>
      </c>
      <c r="P130" s="12">
        <v>19</v>
      </c>
      <c r="Q130" s="12">
        <v>738</v>
      </c>
      <c r="R130" s="11">
        <v>3.31</v>
      </c>
      <c r="S130" s="11">
        <v>1.61</v>
      </c>
      <c r="T130" s="11">
        <v>21.29</v>
      </c>
    </row>
    <row r="131" spans="1:22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2">
        <v>0</v>
      </c>
      <c r="F131" s="12">
        <v>1000000</v>
      </c>
      <c r="G131" s="12">
        <v>21.766666666666666</v>
      </c>
      <c r="H131" s="12" t="s">
        <v>498</v>
      </c>
      <c r="I131" s="12">
        <v>553471</v>
      </c>
      <c r="J131" s="12">
        <v>406575</v>
      </c>
      <c r="K131" s="12">
        <v>414869</v>
      </c>
      <c r="L131" s="12">
        <v>980007</v>
      </c>
      <c r="M131" s="12">
        <v>14</v>
      </c>
      <c r="N131" s="12">
        <v>66</v>
      </c>
      <c r="O131" s="12">
        <v>188</v>
      </c>
      <c r="P131" s="12">
        <v>34</v>
      </c>
      <c r="Q131" s="12">
        <v>202</v>
      </c>
      <c r="R131" s="11">
        <v>1.08</v>
      </c>
      <c r="S131" s="11">
        <v>-2.2599999999999998</v>
      </c>
      <c r="T131" s="11">
        <v>11.69</v>
      </c>
    </row>
    <row r="132" spans="1:22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2">
        <v>18</v>
      </c>
      <c r="F132" s="12">
        <v>4000000</v>
      </c>
      <c r="G132" s="12">
        <v>20.7</v>
      </c>
      <c r="H132" s="12" t="s">
        <v>498</v>
      </c>
      <c r="I132" s="12">
        <v>744355</v>
      </c>
      <c r="J132" s="12">
        <v>1047783</v>
      </c>
      <c r="K132" s="12">
        <v>1041455</v>
      </c>
      <c r="L132" s="12">
        <v>1006076</v>
      </c>
      <c r="M132" s="12">
        <v>10</v>
      </c>
      <c r="N132" s="12">
        <v>47</v>
      </c>
      <c r="O132" s="12">
        <v>13119</v>
      </c>
      <c r="P132" s="12">
        <v>53</v>
      </c>
      <c r="Q132" s="12">
        <v>13129</v>
      </c>
      <c r="R132" s="11">
        <v>1.82</v>
      </c>
      <c r="S132" s="11">
        <v>5.0199999999999996</v>
      </c>
      <c r="T132" s="11">
        <v>21.6</v>
      </c>
    </row>
    <row r="133" spans="1:22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13.7</v>
      </c>
      <c r="H133" s="12" t="s">
        <v>498</v>
      </c>
      <c r="I133" s="12">
        <v>854288</v>
      </c>
      <c r="J133" s="12">
        <v>570022</v>
      </c>
      <c r="K133" s="12">
        <v>419368</v>
      </c>
      <c r="L133" s="12">
        <v>1359240</v>
      </c>
      <c r="M133" s="12">
        <v>4</v>
      </c>
      <c r="N133" s="12">
        <v>10</v>
      </c>
      <c r="O133" s="12">
        <v>2131</v>
      </c>
      <c r="P133" s="12">
        <v>90</v>
      </c>
      <c r="Q133" s="12">
        <v>2135</v>
      </c>
      <c r="R133" s="11">
        <v>5.97</v>
      </c>
      <c r="S133" s="11">
        <v>-8.86</v>
      </c>
      <c r="T133" s="11">
        <v>-2.2400000000000002</v>
      </c>
    </row>
    <row r="134" spans="1:22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12.4</v>
      </c>
      <c r="H134" s="12" t="s">
        <v>498</v>
      </c>
      <c r="I134" s="12">
        <v>39342</v>
      </c>
      <c r="J134" s="12">
        <v>36991</v>
      </c>
      <c r="K134" s="12">
        <v>3290285</v>
      </c>
      <c r="L134" s="12">
        <v>11243</v>
      </c>
      <c r="M134" s="12">
        <v>6</v>
      </c>
      <c r="N134" s="12">
        <v>63</v>
      </c>
      <c r="O134" s="12">
        <v>109</v>
      </c>
      <c r="P134" s="12">
        <v>37</v>
      </c>
      <c r="Q134" s="12">
        <v>115</v>
      </c>
      <c r="R134" s="11">
        <v>4.53</v>
      </c>
      <c r="S134" s="11">
        <v>-5.95</v>
      </c>
      <c r="T134" s="11">
        <v>42.42</v>
      </c>
    </row>
    <row r="135" spans="1:22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11</v>
      </c>
      <c r="H135" s="12" t="s">
        <v>498</v>
      </c>
      <c r="I135" s="12">
        <v>195906</v>
      </c>
      <c r="J135" s="12">
        <v>226056</v>
      </c>
      <c r="K135" s="12">
        <v>229271</v>
      </c>
      <c r="L135" s="12">
        <v>985977</v>
      </c>
      <c r="M135" s="12">
        <v>5</v>
      </c>
      <c r="N135" s="12">
        <v>9</v>
      </c>
      <c r="O135" s="12">
        <v>149</v>
      </c>
      <c r="P135" s="12">
        <v>91</v>
      </c>
      <c r="Q135" s="12">
        <v>154</v>
      </c>
      <c r="R135" s="11">
        <v>-0.64</v>
      </c>
      <c r="S135" s="11">
        <v>2.46</v>
      </c>
      <c r="T135" s="11">
        <v>0</v>
      </c>
    </row>
    <row r="136" spans="1:22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9.2333333333333325</v>
      </c>
      <c r="H136" s="12" t="s">
        <v>498</v>
      </c>
      <c r="I136" s="12">
        <v>2620897</v>
      </c>
      <c r="J136" s="12">
        <v>2282521</v>
      </c>
      <c r="K136" s="12">
        <v>22824993</v>
      </c>
      <c r="L136" s="12">
        <v>100000</v>
      </c>
      <c r="M136" s="12">
        <v>7</v>
      </c>
      <c r="N136" s="12">
        <v>32</v>
      </c>
      <c r="O136" s="12">
        <v>1488</v>
      </c>
      <c r="P136" s="12">
        <v>68</v>
      </c>
      <c r="Q136" s="12">
        <v>1495</v>
      </c>
      <c r="R136" s="11">
        <v>1.6</v>
      </c>
      <c r="S136" s="11">
        <v>4.6399999999999997</v>
      </c>
      <c r="T136" s="11">
        <v>0</v>
      </c>
    </row>
    <row r="137" spans="1:22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8.8333333333333339</v>
      </c>
      <c r="H137" s="12" t="s">
        <v>498</v>
      </c>
      <c r="I137" s="12">
        <v>1621282</v>
      </c>
      <c r="J137" s="12">
        <v>2494113</v>
      </c>
      <c r="K137" s="12">
        <v>247841977</v>
      </c>
      <c r="L137" s="12">
        <v>10063</v>
      </c>
      <c r="M137" s="12">
        <v>16</v>
      </c>
      <c r="N137" s="12">
        <v>65</v>
      </c>
      <c r="O137" s="12">
        <v>584</v>
      </c>
      <c r="P137" s="12">
        <v>35</v>
      </c>
      <c r="Q137" s="12">
        <v>600</v>
      </c>
      <c r="R137" s="11">
        <v>1.89</v>
      </c>
      <c r="S137" s="11">
        <v>4.7699999999999996</v>
      </c>
      <c r="T137" s="11">
        <v>0</v>
      </c>
    </row>
    <row r="138" spans="1:22" x14ac:dyDescent="0.25">
      <c r="A138" s="11" t="s">
        <v>330</v>
      </c>
      <c r="B138" s="11">
        <v>11470</v>
      </c>
      <c r="C138" s="11" t="s">
        <v>331</v>
      </c>
      <c r="D138" s="11" t="s">
        <v>22</v>
      </c>
      <c r="E138" s="12">
        <v>0</v>
      </c>
      <c r="F138" s="12">
        <v>200000</v>
      </c>
      <c r="G138" s="12">
        <v>55</v>
      </c>
      <c r="H138" s="12" t="s">
        <v>499</v>
      </c>
      <c r="I138" s="12">
        <v>1001434</v>
      </c>
      <c r="J138" s="12">
        <v>856551</v>
      </c>
      <c r="K138" s="12">
        <v>89336</v>
      </c>
      <c r="L138" s="12">
        <v>9587967</v>
      </c>
      <c r="M138" s="12">
        <v>12</v>
      </c>
      <c r="N138" s="12">
        <v>95</v>
      </c>
      <c r="O138" s="12">
        <v>139</v>
      </c>
      <c r="P138" s="12">
        <v>5</v>
      </c>
      <c r="Q138" s="12">
        <v>151</v>
      </c>
      <c r="R138" s="11">
        <v>-1.59</v>
      </c>
      <c r="S138" s="11">
        <v>-16.46</v>
      </c>
      <c r="T138" s="11">
        <v>-17.190000000000001</v>
      </c>
    </row>
    <row r="139" spans="1:22" x14ac:dyDescent="0.25">
      <c r="A139" s="11" t="s">
        <v>112</v>
      </c>
      <c r="B139" s="11">
        <v>10920</v>
      </c>
      <c r="C139" s="11" t="s">
        <v>113</v>
      </c>
      <c r="D139" s="11" t="s">
        <v>19</v>
      </c>
      <c r="E139" s="12">
        <v>15</v>
      </c>
      <c r="F139" s="12">
        <v>1000000000</v>
      </c>
      <c r="G139" s="12">
        <v>118</v>
      </c>
      <c r="H139" s="12" t="s">
        <v>499</v>
      </c>
      <c r="I139" s="12">
        <v>4060403</v>
      </c>
      <c r="J139" s="12">
        <v>4976247</v>
      </c>
      <c r="K139" s="12">
        <v>493011274</v>
      </c>
      <c r="L139" s="12">
        <v>10094</v>
      </c>
      <c r="M139" s="12">
        <v>15</v>
      </c>
      <c r="N139" s="12">
        <v>86.931834899999998</v>
      </c>
      <c r="O139" s="12">
        <v>1532</v>
      </c>
      <c r="P139" s="12">
        <v>13.068165100000002</v>
      </c>
      <c r="Q139" s="12">
        <v>1547</v>
      </c>
      <c r="R139" s="11">
        <v>1.66</v>
      </c>
      <c r="S139" s="11">
        <v>4.93</v>
      </c>
      <c r="T139" s="11">
        <v>20.91</v>
      </c>
      <c r="U139" s="14"/>
      <c r="V139" s="14"/>
    </row>
    <row r="140" spans="1:22" x14ac:dyDescent="0.25">
      <c r="A140" s="11" t="s">
        <v>167</v>
      </c>
      <c r="B140" s="11">
        <v>11172</v>
      </c>
      <c r="C140" s="11" t="s">
        <v>168</v>
      </c>
      <c r="D140" s="11" t="s">
        <v>32</v>
      </c>
      <c r="E140" s="12">
        <v>0</v>
      </c>
      <c r="F140" s="12">
        <v>50000000</v>
      </c>
      <c r="G140" s="12">
        <v>94.9</v>
      </c>
      <c r="H140" s="12" t="s">
        <v>499</v>
      </c>
      <c r="I140" s="12">
        <v>2543903</v>
      </c>
      <c r="J140" s="12">
        <v>2438098</v>
      </c>
      <c r="K140" s="12">
        <v>23482630</v>
      </c>
      <c r="L140" s="12">
        <v>103826</v>
      </c>
      <c r="M140" s="12">
        <v>16</v>
      </c>
      <c r="N140" s="12">
        <v>98.706159999999997</v>
      </c>
      <c r="O140" s="12">
        <v>853</v>
      </c>
      <c r="P140" s="12">
        <v>1.2938399999999999</v>
      </c>
      <c r="Q140" s="12">
        <v>869</v>
      </c>
      <c r="R140" s="11">
        <v>3.15</v>
      </c>
      <c r="S140" s="11">
        <v>-3.95</v>
      </c>
      <c r="T140" s="11">
        <v>-0.51</v>
      </c>
      <c r="U140" s="14"/>
      <c r="V140" s="14"/>
    </row>
    <row r="141" spans="1:22" x14ac:dyDescent="0.25">
      <c r="A141" s="11" t="s">
        <v>171</v>
      </c>
      <c r="B141" s="11">
        <v>11183</v>
      </c>
      <c r="C141" s="11" t="s">
        <v>170</v>
      </c>
      <c r="D141" s="11" t="s">
        <v>22</v>
      </c>
      <c r="E141" s="12">
        <v>0</v>
      </c>
      <c r="F141" s="12">
        <v>3200000000</v>
      </c>
      <c r="G141" s="12">
        <v>93.4</v>
      </c>
      <c r="H141" s="12" t="s">
        <v>499</v>
      </c>
      <c r="I141" s="12">
        <v>8599199</v>
      </c>
      <c r="J141" s="12">
        <v>7556181</v>
      </c>
      <c r="K141" s="12">
        <v>674279760</v>
      </c>
      <c r="L141" s="12">
        <v>11207</v>
      </c>
      <c r="M141" s="12">
        <v>98</v>
      </c>
      <c r="N141" s="12">
        <v>96.5250051875</v>
      </c>
      <c r="O141" s="12">
        <v>7273</v>
      </c>
      <c r="P141" s="12">
        <v>3.4749948124999999</v>
      </c>
      <c r="Q141" s="12">
        <v>7371</v>
      </c>
      <c r="R141" s="11">
        <v>3.88</v>
      </c>
      <c r="S141" s="11">
        <v>-8.85</v>
      </c>
      <c r="T141" s="11">
        <v>-0.2</v>
      </c>
      <c r="U141" s="14"/>
      <c r="V141" s="14"/>
    </row>
    <row r="142" spans="1:22" x14ac:dyDescent="0.25">
      <c r="A142" s="11" t="s">
        <v>176</v>
      </c>
      <c r="B142" s="11">
        <v>11197</v>
      </c>
      <c r="C142" s="11" t="s">
        <v>177</v>
      </c>
      <c r="D142" s="11" t="s">
        <v>22</v>
      </c>
      <c r="E142" s="12">
        <v>0</v>
      </c>
      <c r="F142" s="12">
        <v>700000000</v>
      </c>
      <c r="G142" s="12">
        <v>91.666666666666671</v>
      </c>
      <c r="H142" s="12" t="s">
        <v>499</v>
      </c>
      <c r="I142" s="12">
        <v>3013947</v>
      </c>
      <c r="J142" s="12">
        <v>2545553</v>
      </c>
      <c r="K142" s="12">
        <v>29066400</v>
      </c>
      <c r="L142" s="12">
        <v>87578</v>
      </c>
      <c r="M142" s="12">
        <v>40</v>
      </c>
      <c r="N142" s="12">
        <v>99.731119142857139</v>
      </c>
      <c r="O142" s="12">
        <v>2105</v>
      </c>
      <c r="P142" s="12">
        <v>0.26888085714285714</v>
      </c>
      <c r="Q142" s="12">
        <v>2145</v>
      </c>
      <c r="R142" s="11">
        <v>1.25</v>
      </c>
      <c r="S142" s="11">
        <v>-15.52</v>
      </c>
      <c r="T142" s="11">
        <v>-17</v>
      </c>
      <c r="U142" s="14"/>
      <c r="V142" s="14"/>
    </row>
    <row r="143" spans="1:22" x14ac:dyDescent="0.25">
      <c r="A143" s="11" t="s">
        <v>178</v>
      </c>
      <c r="B143" s="11">
        <v>11195</v>
      </c>
      <c r="C143" s="11" t="s">
        <v>179</v>
      </c>
      <c r="D143" s="11" t="s">
        <v>22</v>
      </c>
      <c r="E143" s="12">
        <v>0</v>
      </c>
      <c r="F143" s="12">
        <v>50000000</v>
      </c>
      <c r="G143" s="12">
        <v>91.533333333333331</v>
      </c>
      <c r="H143" s="12" t="s">
        <v>499</v>
      </c>
      <c r="I143" s="12">
        <v>3302526</v>
      </c>
      <c r="J143" s="12">
        <v>2726940</v>
      </c>
      <c r="K143" s="12">
        <v>17390152</v>
      </c>
      <c r="L143" s="12">
        <v>156809</v>
      </c>
      <c r="M143" s="12">
        <v>89</v>
      </c>
      <c r="N143" s="12">
        <v>88.687122000000002</v>
      </c>
      <c r="O143" s="12">
        <v>4057</v>
      </c>
      <c r="P143" s="12">
        <v>11.312878</v>
      </c>
      <c r="Q143" s="12">
        <v>4146</v>
      </c>
      <c r="R143" s="11">
        <v>3.66</v>
      </c>
      <c r="S143" s="11">
        <v>-13.61</v>
      </c>
      <c r="T143" s="11">
        <v>20.74</v>
      </c>
      <c r="U143" s="14"/>
      <c r="V143" s="14"/>
    </row>
    <row r="144" spans="1:22" x14ac:dyDescent="0.25">
      <c r="A144" s="11" t="s">
        <v>180</v>
      </c>
      <c r="B144" s="11">
        <v>11215</v>
      </c>
      <c r="C144" s="11" t="s">
        <v>181</v>
      </c>
      <c r="D144" s="11" t="s">
        <v>22</v>
      </c>
      <c r="E144" s="12">
        <v>0</v>
      </c>
      <c r="F144" s="12">
        <v>100000000</v>
      </c>
      <c r="G144" s="12">
        <v>91.166666666666671</v>
      </c>
      <c r="H144" s="12" t="s">
        <v>499</v>
      </c>
      <c r="I144" s="12">
        <v>8473688</v>
      </c>
      <c r="J144" s="12">
        <v>7417653</v>
      </c>
      <c r="K144" s="12">
        <v>36473924</v>
      </c>
      <c r="L144" s="12">
        <v>203369</v>
      </c>
      <c r="M144" s="12">
        <v>57</v>
      </c>
      <c r="N144" s="12">
        <v>88.460974999999991</v>
      </c>
      <c r="O144" s="12">
        <v>8595</v>
      </c>
      <c r="P144" s="12">
        <v>11.539025000000001</v>
      </c>
      <c r="Q144" s="12">
        <v>8652</v>
      </c>
      <c r="R144" s="11">
        <v>6.4</v>
      </c>
      <c r="S144" s="11">
        <v>-6.73</v>
      </c>
      <c r="T144" s="11">
        <v>23.42</v>
      </c>
      <c r="U144" s="14"/>
      <c r="V144" s="14"/>
    </row>
    <row r="145" spans="1:22" x14ac:dyDescent="0.25">
      <c r="A145" s="11" t="s">
        <v>184</v>
      </c>
      <c r="B145" s="11">
        <v>11196</v>
      </c>
      <c r="C145" s="11" t="s">
        <v>183</v>
      </c>
      <c r="D145" s="11" t="s">
        <v>32</v>
      </c>
      <c r="E145" s="12">
        <v>0</v>
      </c>
      <c r="F145" s="12">
        <v>100000000</v>
      </c>
      <c r="G145" s="12">
        <v>90.13333333333334</v>
      </c>
      <c r="H145" s="12" t="s">
        <v>499</v>
      </c>
      <c r="I145" s="12">
        <v>1812914</v>
      </c>
      <c r="J145" s="12">
        <v>1783721</v>
      </c>
      <c r="K145" s="12">
        <v>16857539</v>
      </c>
      <c r="L145" s="12">
        <v>105812</v>
      </c>
      <c r="M145" s="12">
        <v>24</v>
      </c>
      <c r="N145" s="12">
        <v>98.432677999999996</v>
      </c>
      <c r="O145" s="12">
        <v>5030</v>
      </c>
      <c r="P145" s="12">
        <v>1.5673220000000001</v>
      </c>
      <c r="Q145" s="12">
        <v>5054</v>
      </c>
      <c r="R145" s="11">
        <v>3.37</v>
      </c>
      <c r="S145" s="11">
        <v>-1.65</v>
      </c>
      <c r="T145" s="11">
        <v>25.18</v>
      </c>
      <c r="U145" s="14"/>
      <c r="V145" s="14"/>
    </row>
    <row r="146" spans="1:22" x14ac:dyDescent="0.25">
      <c r="A146" s="11" t="s">
        <v>205</v>
      </c>
      <c r="B146" s="11">
        <v>11260</v>
      </c>
      <c r="C146" s="11" t="s">
        <v>206</v>
      </c>
      <c r="D146" s="11" t="s">
        <v>22</v>
      </c>
      <c r="E146" s="12">
        <v>0</v>
      </c>
      <c r="F146" s="12">
        <v>50000000</v>
      </c>
      <c r="G146" s="12">
        <v>82.8</v>
      </c>
      <c r="H146" s="12" t="s">
        <v>499</v>
      </c>
      <c r="I146" s="12">
        <v>1328703</v>
      </c>
      <c r="J146" s="12">
        <v>1113667</v>
      </c>
      <c r="K146" s="12">
        <v>11078690</v>
      </c>
      <c r="L146" s="12">
        <v>100524</v>
      </c>
      <c r="M146" s="12">
        <v>15</v>
      </c>
      <c r="N146" s="12">
        <v>99.049118000000007</v>
      </c>
      <c r="O146" s="12">
        <v>1109</v>
      </c>
      <c r="P146" s="12">
        <v>0.95088199999999989</v>
      </c>
      <c r="Q146" s="12">
        <v>1124</v>
      </c>
      <c r="R146" s="11">
        <v>1.54</v>
      </c>
      <c r="S146" s="11">
        <v>-16.170000000000002</v>
      </c>
      <c r="T146" s="11">
        <v>-6.02</v>
      </c>
      <c r="U146" s="14"/>
      <c r="V146" s="14"/>
    </row>
    <row r="147" spans="1:22" x14ac:dyDescent="0.25">
      <c r="A147" s="11" t="s">
        <v>233</v>
      </c>
      <c r="B147" s="11">
        <v>11308</v>
      </c>
      <c r="C147" s="11" t="s">
        <v>234</v>
      </c>
      <c r="D147" s="11" t="s">
        <v>22</v>
      </c>
      <c r="E147" s="12">
        <v>0</v>
      </c>
      <c r="F147" s="12">
        <v>50000000</v>
      </c>
      <c r="G147" s="12">
        <v>77.2</v>
      </c>
      <c r="H147" s="12" t="s">
        <v>499</v>
      </c>
      <c r="I147" s="12">
        <v>2622024</v>
      </c>
      <c r="J147" s="12">
        <v>2300181</v>
      </c>
      <c r="K147" s="12">
        <v>16089732</v>
      </c>
      <c r="L147" s="12">
        <v>142960</v>
      </c>
      <c r="M147" s="12">
        <v>29</v>
      </c>
      <c r="N147" s="12">
        <v>86.429586</v>
      </c>
      <c r="O147" s="12">
        <v>5504</v>
      </c>
      <c r="P147" s="12">
        <v>13.570414</v>
      </c>
      <c r="Q147" s="12">
        <v>5533</v>
      </c>
      <c r="R147" s="11">
        <v>7.96</v>
      </c>
      <c r="S147" s="11">
        <v>-9.5299999999999994</v>
      </c>
      <c r="T147" s="11">
        <v>-2.65</v>
      </c>
      <c r="U147" s="14"/>
      <c r="V147" s="14"/>
    </row>
    <row r="148" spans="1:22" x14ac:dyDescent="0.25">
      <c r="A148" s="11" t="s">
        <v>242</v>
      </c>
      <c r="B148" s="11">
        <v>11312</v>
      </c>
      <c r="C148" s="11" t="s">
        <v>240</v>
      </c>
      <c r="D148" s="11" t="s">
        <v>22</v>
      </c>
      <c r="E148" s="12">
        <v>0</v>
      </c>
      <c r="F148" s="12">
        <v>100000000</v>
      </c>
      <c r="G148" s="12">
        <v>75.599999999999994</v>
      </c>
      <c r="H148" s="12" t="s">
        <v>499</v>
      </c>
      <c r="I148" s="12">
        <v>4144501</v>
      </c>
      <c r="J148" s="12">
        <v>3369620</v>
      </c>
      <c r="K148" s="12">
        <v>21308335</v>
      </c>
      <c r="L148" s="12">
        <v>158136</v>
      </c>
      <c r="M148" s="12">
        <v>65</v>
      </c>
      <c r="N148" s="12">
        <v>93.861870999999994</v>
      </c>
      <c r="O148" s="12">
        <v>5630</v>
      </c>
      <c r="P148" s="12">
        <v>6.1381290000000002</v>
      </c>
      <c r="Q148" s="12">
        <v>5695</v>
      </c>
      <c r="R148" s="11">
        <v>3.59</v>
      </c>
      <c r="S148" s="11">
        <v>-11.44</v>
      </c>
      <c r="T148" s="11">
        <v>-2.73</v>
      </c>
      <c r="U148" s="14"/>
      <c r="V148" s="14"/>
    </row>
    <row r="149" spans="1:22" x14ac:dyDescent="0.25">
      <c r="A149" s="11" t="s">
        <v>244</v>
      </c>
      <c r="B149" s="11">
        <v>11315</v>
      </c>
      <c r="C149" s="11" t="s">
        <v>245</v>
      </c>
      <c r="D149" s="11" t="s">
        <v>246</v>
      </c>
      <c r="E149" s="12">
        <v>0</v>
      </c>
      <c r="F149" s="12">
        <v>4000000000</v>
      </c>
      <c r="G149" s="12">
        <v>74.966666666666669</v>
      </c>
      <c r="H149" s="12" t="s">
        <v>499</v>
      </c>
      <c r="I149" s="12">
        <v>78535289</v>
      </c>
      <c r="J149" s="12">
        <v>77318930</v>
      </c>
      <c r="K149" s="12">
        <v>2095921420</v>
      </c>
      <c r="L149" s="12">
        <v>36891</v>
      </c>
      <c r="M149" s="12">
        <v>451</v>
      </c>
      <c r="N149" s="12">
        <v>76.934321824999998</v>
      </c>
      <c r="O149" s="12">
        <v>14370</v>
      </c>
      <c r="P149" s="12">
        <v>23.065678175000002</v>
      </c>
      <c r="Q149" s="12">
        <v>14821</v>
      </c>
      <c r="R149" s="11">
        <v>1.76</v>
      </c>
      <c r="S149" s="11">
        <v>4.4400000000000004</v>
      </c>
      <c r="T149" s="11">
        <v>20.399999999999999</v>
      </c>
      <c r="U149" s="14"/>
      <c r="V149" s="14"/>
    </row>
    <row r="150" spans="1:22" x14ac:dyDescent="0.25">
      <c r="A150" s="11" t="s">
        <v>259</v>
      </c>
      <c r="B150" s="11">
        <v>11323</v>
      </c>
      <c r="C150" s="11" t="s">
        <v>260</v>
      </c>
      <c r="D150" s="11" t="s">
        <v>19</v>
      </c>
      <c r="E150" s="12">
        <v>0</v>
      </c>
      <c r="F150" s="12">
        <v>500000000</v>
      </c>
      <c r="G150" s="12">
        <v>72.766666666666666</v>
      </c>
      <c r="H150" s="12" t="s">
        <v>499</v>
      </c>
      <c r="I150" s="12">
        <v>1682387</v>
      </c>
      <c r="J150" s="12">
        <v>1685452</v>
      </c>
      <c r="K150" s="12">
        <v>166116786</v>
      </c>
      <c r="L150" s="12">
        <v>10147</v>
      </c>
      <c r="M150" s="12">
        <v>31</v>
      </c>
      <c r="N150" s="12">
        <v>87.825254000000001</v>
      </c>
      <c r="O150" s="12">
        <v>1071</v>
      </c>
      <c r="P150" s="12">
        <v>12.174746000000001</v>
      </c>
      <c r="Q150" s="12">
        <v>1102</v>
      </c>
      <c r="R150" s="11">
        <v>2.81</v>
      </c>
      <c r="S150" s="11">
        <v>4.95</v>
      </c>
      <c r="T150" s="11">
        <v>19.47</v>
      </c>
      <c r="U150" s="14"/>
      <c r="V150" s="14"/>
    </row>
    <row r="151" spans="1:22" x14ac:dyDescent="0.25">
      <c r="A151" s="11" t="s">
        <v>263</v>
      </c>
      <c r="B151" s="11">
        <v>11340</v>
      </c>
      <c r="C151" s="11" t="s">
        <v>264</v>
      </c>
      <c r="D151" s="11" t="s">
        <v>19</v>
      </c>
      <c r="E151" s="12">
        <v>0</v>
      </c>
      <c r="F151" s="12">
        <v>500000000</v>
      </c>
      <c r="G151" s="12">
        <v>71.466666666666669</v>
      </c>
      <c r="H151" s="12" t="s">
        <v>499</v>
      </c>
      <c r="I151" s="12">
        <v>2663837</v>
      </c>
      <c r="J151" s="12">
        <v>2266169</v>
      </c>
      <c r="K151" s="12">
        <v>226000000</v>
      </c>
      <c r="L151" s="12">
        <v>10028</v>
      </c>
      <c r="M151" s="12">
        <v>22</v>
      </c>
      <c r="N151" s="12">
        <v>97.421579999999992</v>
      </c>
      <c r="O151" s="12">
        <v>483</v>
      </c>
      <c r="P151" s="12">
        <v>2.5784199999999999</v>
      </c>
      <c r="Q151" s="12">
        <v>505</v>
      </c>
      <c r="R151" s="11">
        <v>1.77</v>
      </c>
      <c r="S151" s="11">
        <v>4</v>
      </c>
      <c r="T151" s="11">
        <v>16.32</v>
      </c>
      <c r="U151" s="14"/>
      <c r="V151" s="14"/>
    </row>
    <row r="152" spans="1:22" x14ac:dyDescent="0.25">
      <c r="A152" s="11" t="s">
        <v>270</v>
      </c>
      <c r="B152" s="11">
        <v>11327</v>
      </c>
      <c r="C152" s="11" t="s">
        <v>268</v>
      </c>
      <c r="D152" s="11" t="s">
        <v>22</v>
      </c>
      <c r="E152" s="12">
        <v>0</v>
      </c>
      <c r="F152" s="12">
        <v>50000000</v>
      </c>
      <c r="G152" s="12">
        <v>71</v>
      </c>
      <c r="H152" s="12" t="s">
        <v>499</v>
      </c>
      <c r="I152" s="12">
        <v>3058239</v>
      </c>
      <c r="J152" s="12">
        <v>2591983</v>
      </c>
      <c r="K152" s="12">
        <v>34360000</v>
      </c>
      <c r="L152" s="12">
        <v>75437</v>
      </c>
      <c r="M152" s="12">
        <v>11</v>
      </c>
      <c r="N152" s="12">
        <v>97.009479999999996</v>
      </c>
      <c r="O152" s="12">
        <v>1041</v>
      </c>
      <c r="P152" s="12">
        <v>2.9905200000000001</v>
      </c>
      <c r="Q152" s="12">
        <v>1052</v>
      </c>
      <c r="R152" s="11">
        <v>2.84</v>
      </c>
      <c r="S152" s="11">
        <v>-12.03</v>
      </c>
      <c r="T152" s="11">
        <v>-15.06</v>
      </c>
      <c r="U152" s="14"/>
      <c r="V152" s="14"/>
    </row>
    <row r="153" spans="1:22" x14ac:dyDescent="0.25">
      <c r="A153" s="11" t="s">
        <v>271</v>
      </c>
      <c r="B153" s="11">
        <v>11367</v>
      </c>
      <c r="C153" s="11" t="s">
        <v>272</v>
      </c>
      <c r="D153" s="11" t="s">
        <v>19</v>
      </c>
      <c r="E153" s="12">
        <v>0</v>
      </c>
      <c r="F153" s="12">
        <v>1000000000</v>
      </c>
      <c r="G153" s="12">
        <v>70.033333333333331</v>
      </c>
      <c r="H153" s="12" t="s">
        <v>499</v>
      </c>
      <c r="I153" s="12">
        <v>6304129</v>
      </c>
      <c r="J153" s="12">
        <v>5926843</v>
      </c>
      <c r="K153" s="12">
        <v>590700000</v>
      </c>
      <c r="L153" s="12">
        <v>10034</v>
      </c>
      <c r="M153" s="12">
        <v>26</v>
      </c>
      <c r="N153" s="12">
        <v>79.064213299999992</v>
      </c>
      <c r="O153" s="12">
        <v>1393</v>
      </c>
      <c r="P153" s="12">
        <v>20.935786700000001</v>
      </c>
      <c r="Q153" s="12">
        <v>1419</v>
      </c>
      <c r="R153" s="11">
        <v>1.02</v>
      </c>
      <c r="S153" s="11">
        <v>3.7</v>
      </c>
      <c r="T153" s="11">
        <v>20.88</v>
      </c>
      <c r="U153" s="14"/>
      <c r="V153" s="14"/>
    </row>
    <row r="154" spans="1:22" x14ac:dyDescent="0.25">
      <c r="A154" s="11" t="s">
        <v>279</v>
      </c>
      <c r="B154" s="11">
        <v>11341</v>
      </c>
      <c r="C154" s="11" t="s">
        <v>280</v>
      </c>
      <c r="D154" s="11" t="s">
        <v>22</v>
      </c>
      <c r="E154" s="12">
        <v>0</v>
      </c>
      <c r="F154" s="12">
        <v>200000000</v>
      </c>
      <c r="G154" s="12">
        <v>67.933333333333337</v>
      </c>
      <c r="H154" s="12" t="s">
        <v>499</v>
      </c>
      <c r="I154" s="12">
        <v>10357428</v>
      </c>
      <c r="J154" s="12">
        <v>8390208</v>
      </c>
      <c r="K154" s="12">
        <v>126600000</v>
      </c>
      <c r="L154" s="12">
        <v>66274</v>
      </c>
      <c r="M154" s="12">
        <v>121</v>
      </c>
      <c r="N154" s="12">
        <v>89.058417999999989</v>
      </c>
      <c r="O154" s="12">
        <v>28746</v>
      </c>
      <c r="P154" s="12">
        <v>10.941582</v>
      </c>
      <c r="Q154" s="12">
        <v>28867</v>
      </c>
      <c r="R154" s="11">
        <v>4.91</v>
      </c>
      <c r="S154" s="11">
        <v>-9.69</v>
      </c>
      <c r="T154" s="11">
        <v>15.87</v>
      </c>
      <c r="U154" s="14"/>
      <c r="V154" s="14"/>
    </row>
    <row r="155" spans="1:22" x14ac:dyDescent="0.25">
      <c r="A155" s="11" t="s">
        <v>300</v>
      </c>
      <c r="B155" s="11">
        <v>11409</v>
      </c>
      <c r="C155" s="11" t="s">
        <v>299</v>
      </c>
      <c r="D155" s="11" t="s">
        <v>19</v>
      </c>
      <c r="E155" s="12">
        <v>0</v>
      </c>
      <c r="F155" s="12">
        <v>500000000</v>
      </c>
      <c r="G155" s="12">
        <v>64.36666666666666</v>
      </c>
      <c r="H155" s="12" t="s">
        <v>499</v>
      </c>
      <c r="I155" s="12">
        <v>13779994</v>
      </c>
      <c r="J155" s="12">
        <v>13869702</v>
      </c>
      <c r="K155" s="12">
        <v>428984042</v>
      </c>
      <c r="L155" s="12">
        <v>32332</v>
      </c>
      <c r="M155" s="12">
        <v>115</v>
      </c>
      <c r="N155" s="12">
        <v>48.4876036</v>
      </c>
      <c r="O155" s="12">
        <v>4364</v>
      </c>
      <c r="P155" s="12">
        <v>51.512396400000007</v>
      </c>
      <c r="Q155" s="12">
        <v>4479</v>
      </c>
      <c r="R155" s="11">
        <v>1.45</v>
      </c>
      <c r="S155" s="11">
        <v>3.75</v>
      </c>
      <c r="T155" s="11">
        <v>19.78</v>
      </c>
      <c r="U155" s="14"/>
      <c r="V155" s="14"/>
    </row>
    <row r="156" spans="1:22" x14ac:dyDescent="0.25">
      <c r="A156" s="11" t="s">
        <v>315</v>
      </c>
      <c r="B156" s="11">
        <v>11378</v>
      </c>
      <c r="C156" s="11" t="s">
        <v>314</v>
      </c>
      <c r="D156" s="11" t="s">
        <v>22</v>
      </c>
      <c r="E156" s="12">
        <v>0</v>
      </c>
      <c r="F156" s="12">
        <v>50000000</v>
      </c>
      <c r="G156" s="12">
        <v>59.8</v>
      </c>
      <c r="H156" s="12" t="s">
        <v>499</v>
      </c>
      <c r="I156" s="12">
        <v>3219983</v>
      </c>
      <c r="J156" s="12">
        <v>2749176</v>
      </c>
      <c r="K156" s="12">
        <v>16259617</v>
      </c>
      <c r="L156" s="12">
        <v>169080</v>
      </c>
      <c r="M156" s="12">
        <v>21</v>
      </c>
      <c r="N156" s="12">
        <v>93.225561999999996</v>
      </c>
      <c r="O156" s="12">
        <v>4858</v>
      </c>
      <c r="P156" s="12">
        <v>6.7744380000000008</v>
      </c>
      <c r="Q156" s="12">
        <v>4879</v>
      </c>
      <c r="R156" s="11">
        <v>-2.08</v>
      </c>
      <c r="S156" s="11">
        <v>-13.57</v>
      </c>
      <c r="T156" s="11">
        <v>-3.55</v>
      </c>
      <c r="U156" s="14"/>
      <c r="V156" s="14"/>
    </row>
    <row r="157" spans="1:22" x14ac:dyDescent="0.25">
      <c r="A157" s="11" t="s">
        <v>316</v>
      </c>
      <c r="B157" s="11">
        <v>11416</v>
      </c>
      <c r="C157" s="11" t="s">
        <v>317</v>
      </c>
      <c r="D157" s="11" t="s">
        <v>19</v>
      </c>
      <c r="E157" s="12">
        <v>0</v>
      </c>
      <c r="F157" s="12">
        <v>4950000000</v>
      </c>
      <c r="G157" s="12">
        <v>59.5</v>
      </c>
      <c r="H157" s="12" t="s">
        <v>499</v>
      </c>
      <c r="I157" s="12">
        <v>37021727</v>
      </c>
      <c r="J157" s="12">
        <v>36144278</v>
      </c>
      <c r="K157" s="12">
        <v>3219199999</v>
      </c>
      <c r="L157" s="12">
        <v>11228</v>
      </c>
      <c r="M157" s="12">
        <v>136</v>
      </c>
      <c r="N157" s="12">
        <v>82.499800343434345</v>
      </c>
      <c r="O157" s="12">
        <v>5594</v>
      </c>
      <c r="P157" s="12">
        <v>17.500199656565655</v>
      </c>
      <c r="Q157" s="12">
        <v>5730</v>
      </c>
      <c r="R157" s="11">
        <v>1.63</v>
      </c>
      <c r="S157" s="11">
        <v>4.58</v>
      </c>
      <c r="T157" s="11">
        <v>19.29</v>
      </c>
      <c r="U157" s="14"/>
      <c r="V157" s="14"/>
    </row>
    <row r="158" spans="1:22" x14ac:dyDescent="0.25">
      <c r="A158" s="11" t="s">
        <v>332</v>
      </c>
      <c r="B158" s="11">
        <v>11459</v>
      </c>
      <c r="C158" s="11" t="s">
        <v>333</v>
      </c>
      <c r="D158" s="11" t="s">
        <v>19</v>
      </c>
      <c r="E158" s="12">
        <v>0</v>
      </c>
      <c r="F158" s="12">
        <v>3000000000</v>
      </c>
      <c r="G158" s="12">
        <v>54.866666666666667</v>
      </c>
      <c r="H158" s="12" t="s">
        <v>499</v>
      </c>
      <c r="I158" s="12">
        <v>26163495</v>
      </c>
      <c r="J158" s="12">
        <v>37259231</v>
      </c>
      <c r="K158" s="12">
        <v>1286825485</v>
      </c>
      <c r="L158" s="12">
        <v>28955</v>
      </c>
      <c r="M158" s="12">
        <v>219</v>
      </c>
      <c r="N158" s="12">
        <v>80.696302533333323</v>
      </c>
      <c r="O158" s="12">
        <v>16622</v>
      </c>
      <c r="P158" s="12">
        <v>19.303697466666666</v>
      </c>
      <c r="Q158" s="12">
        <v>16841</v>
      </c>
      <c r="R158" s="11">
        <v>1.86</v>
      </c>
      <c r="S158" s="11">
        <v>5.04</v>
      </c>
      <c r="T158" s="11">
        <v>24.17</v>
      </c>
      <c r="U158" s="14"/>
      <c r="V158" s="14"/>
    </row>
    <row r="159" spans="1:22" x14ac:dyDescent="0.25">
      <c r="A159" s="11" t="s">
        <v>334</v>
      </c>
      <c r="B159" s="11">
        <v>11460</v>
      </c>
      <c r="C159" s="11" t="s">
        <v>335</v>
      </c>
      <c r="D159" s="11" t="s">
        <v>19</v>
      </c>
      <c r="E159" s="12">
        <v>0</v>
      </c>
      <c r="F159" s="12">
        <v>10000000000</v>
      </c>
      <c r="G159" s="12">
        <v>54.666666666666664</v>
      </c>
      <c r="H159" s="12" t="s">
        <v>499</v>
      </c>
      <c r="I159" s="12">
        <v>77804117</v>
      </c>
      <c r="J159" s="12">
        <v>78181825</v>
      </c>
      <c r="K159" s="12">
        <v>7818299485</v>
      </c>
      <c r="L159" s="12">
        <v>10000</v>
      </c>
      <c r="M159" s="12">
        <v>266</v>
      </c>
      <c r="N159" s="12">
        <v>59.135513869999997</v>
      </c>
      <c r="O159" s="12">
        <v>20256</v>
      </c>
      <c r="P159" s="12">
        <v>40.864486130000003</v>
      </c>
      <c r="Q159" s="12">
        <v>20522</v>
      </c>
      <c r="R159" s="11">
        <v>1.53</v>
      </c>
      <c r="S159" s="11">
        <v>4.5199999999999996</v>
      </c>
      <c r="T159" s="11">
        <v>21.86</v>
      </c>
      <c r="U159" s="14"/>
      <c r="V159" s="14"/>
    </row>
    <row r="160" spans="1:22" x14ac:dyDescent="0.25">
      <c r="A160" s="11" t="s">
        <v>342</v>
      </c>
      <c r="B160" s="11">
        <v>11500</v>
      </c>
      <c r="C160" s="11" t="s">
        <v>343</v>
      </c>
      <c r="D160" s="11" t="s">
        <v>246</v>
      </c>
      <c r="E160" s="12">
        <v>18</v>
      </c>
      <c r="F160" s="12">
        <v>3000000000</v>
      </c>
      <c r="G160" s="12">
        <v>50.666666666666664</v>
      </c>
      <c r="H160" s="12" t="s">
        <v>499</v>
      </c>
      <c r="I160" s="12">
        <v>5925187</v>
      </c>
      <c r="J160" s="12">
        <v>16393658</v>
      </c>
      <c r="K160" s="12">
        <v>1639396618</v>
      </c>
      <c r="L160" s="12">
        <v>10000</v>
      </c>
      <c r="M160" s="12">
        <v>89</v>
      </c>
      <c r="N160" s="12">
        <v>82.713032500000011</v>
      </c>
      <c r="O160" s="12">
        <v>2238</v>
      </c>
      <c r="P160" s="12">
        <v>17.286967499999999</v>
      </c>
      <c r="Q160" s="12">
        <v>2327</v>
      </c>
      <c r="R160" s="11">
        <v>1.73</v>
      </c>
      <c r="S160" s="11">
        <v>5.28</v>
      </c>
      <c r="T160" s="11">
        <v>7.17</v>
      </c>
      <c r="U160" s="14"/>
      <c r="V160" s="14"/>
    </row>
    <row r="161" spans="1:22" x14ac:dyDescent="0.25">
      <c r="A161" s="11" t="s">
        <v>344</v>
      </c>
      <c r="B161" s="11">
        <v>11499</v>
      </c>
      <c r="C161" s="11" t="s">
        <v>345</v>
      </c>
      <c r="D161" s="11" t="s">
        <v>19</v>
      </c>
      <c r="E161" s="12">
        <v>0</v>
      </c>
      <c r="F161" s="12">
        <v>1000000000</v>
      </c>
      <c r="G161" s="12">
        <v>50.633333333333333</v>
      </c>
      <c r="H161" s="12" t="s">
        <v>499</v>
      </c>
      <c r="I161" s="12">
        <v>3956040</v>
      </c>
      <c r="J161" s="12">
        <v>4151219</v>
      </c>
      <c r="K161" s="12">
        <v>317272400</v>
      </c>
      <c r="L161" s="12">
        <v>13084</v>
      </c>
      <c r="M161" s="12">
        <v>10</v>
      </c>
      <c r="N161" s="12">
        <v>99.161402199999998</v>
      </c>
      <c r="O161" s="12">
        <v>502</v>
      </c>
      <c r="P161" s="12">
        <v>0.83859780000000006</v>
      </c>
      <c r="Q161" s="12">
        <v>512</v>
      </c>
      <c r="R161" s="11">
        <v>1.56</v>
      </c>
      <c r="S161" s="11">
        <v>4.7699999999999996</v>
      </c>
      <c r="T161" s="11">
        <v>22.08</v>
      </c>
      <c r="U161" s="14"/>
      <c r="V161" s="14"/>
    </row>
    <row r="162" spans="1:22" x14ac:dyDescent="0.25">
      <c r="A162" s="11" t="s">
        <v>353</v>
      </c>
      <c r="B162" s="11">
        <v>11513</v>
      </c>
      <c r="C162" s="11" t="s">
        <v>354</v>
      </c>
      <c r="D162" s="11" t="s">
        <v>19</v>
      </c>
      <c r="E162" s="12">
        <v>0</v>
      </c>
      <c r="F162" s="12">
        <v>14000000000</v>
      </c>
      <c r="G162" s="12">
        <v>46.666666666666664</v>
      </c>
      <c r="H162" s="12" t="s">
        <v>499</v>
      </c>
      <c r="I162" s="12">
        <v>99866191</v>
      </c>
      <c r="J162" s="12">
        <v>103571415</v>
      </c>
      <c r="K162" s="12">
        <v>10267500000</v>
      </c>
      <c r="L162" s="12">
        <v>10088</v>
      </c>
      <c r="M162" s="12">
        <v>327</v>
      </c>
      <c r="N162" s="12">
        <v>72.138343442857149</v>
      </c>
      <c r="O162" s="12">
        <v>11386</v>
      </c>
      <c r="P162" s="12">
        <v>27.861656557142854</v>
      </c>
      <c r="Q162" s="12">
        <v>11713</v>
      </c>
      <c r="R162" s="11">
        <v>1.63</v>
      </c>
      <c r="S162" s="11">
        <v>5</v>
      </c>
      <c r="T162" s="11">
        <v>20.29</v>
      </c>
      <c r="U162" s="14"/>
      <c r="V162" s="14"/>
    </row>
    <row r="163" spans="1:22" x14ac:dyDescent="0.25">
      <c r="A163" s="11" t="s">
        <v>362</v>
      </c>
      <c r="B163" s="11">
        <v>11518</v>
      </c>
      <c r="C163" s="11" t="s">
        <v>363</v>
      </c>
      <c r="D163" s="11" t="s">
        <v>19</v>
      </c>
      <c r="E163" s="12">
        <v>0</v>
      </c>
      <c r="F163" s="12">
        <v>300000000</v>
      </c>
      <c r="G163" s="12">
        <v>42.4</v>
      </c>
      <c r="H163" s="12" t="s">
        <v>499</v>
      </c>
      <c r="I163" s="12">
        <v>2094171</v>
      </c>
      <c r="J163" s="12">
        <v>2201318</v>
      </c>
      <c r="K163" s="12">
        <v>93202000</v>
      </c>
      <c r="L163" s="12">
        <v>23619</v>
      </c>
      <c r="M163" s="12">
        <v>39</v>
      </c>
      <c r="N163" s="12">
        <v>92.171607666666659</v>
      </c>
      <c r="O163" s="12">
        <v>972</v>
      </c>
      <c r="P163" s="12">
        <v>7.8283923333333334</v>
      </c>
      <c r="Q163" s="12">
        <v>1011</v>
      </c>
      <c r="R163" s="11">
        <v>3.47</v>
      </c>
      <c r="S163" s="11">
        <v>5.1100000000000003</v>
      </c>
      <c r="T163" s="11">
        <v>20.52</v>
      </c>
      <c r="U163" s="14"/>
      <c r="V163" s="14"/>
    </row>
    <row r="164" spans="1:22" x14ac:dyDescent="0.25">
      <c r="A164" s="11" t="s">
        <v>370</v>
      </c>
      <c r="B164" s="11">
        <v>11233</v>
      </c>
      <c r="C164" s="11" t="s">
        <v>371</v>
      </c>
      <c r="D164" s="11" t="s">
        <v>22</v>
      </c>
      <c r="E164" s="12">
        <v>0</v>
      </c>
      <c r="F164" s="12">
        <v>50000000</v>
      </c>
      <c r="G164" s="12">
        <v>37.366666666666667</v>
      </c>
      <c r="H164" s="12" t="s">
        <v>499</v>
      </c>
      <c r="I164" s="12">
        <v>3399950</v>
      </c>
      <c r="J164" s="12">
        <v>3475091</v>
      </c>
      <c r="K164" s="12">
        <v>28382581</v>
      </c>
      <c r="L164" s="12">
        <v>122437</v>
      </c>
      <c r="M164" s="12">
        <v>19</v>
      </c>
      <c r="N164" s="12">
        <v>91.881398000000004</v>
      </c>
      <c r="O164" s="12">
        <v>5793</v>
      </c>
      <c r="P164" s="12">
        <v>8.1186019999999992</v>
      </c>
      <c r="Q164" s="12">
        <v>5812</v>
      </c>
      <c r="R164" s="11">
        <v>2.66</v>
      </c>
      <c r="S164" s="11">
        <v>-6.41</v>
      </c>
      <c r="T164" s="11">
        <v>0.25</v>
      </c>
      <c r="U164" s="14"/>
      <c r="V164" s="14"/>
    </row>
    <row r="165" spans="1:22" x14ac:dyDescent="0.25">
      <c r="A165" s="11" t="s">
        <v>372</v>
      </c>
      <c r="B165" s="11">
        <v>11569</v>
      </c>
      <c r="C165" s="11" t="s">
        <v>373</v>
      </c>
      <c r="D165" s="11" t="s">
        <v>19</v>
      </c>
      <c r="E165" s="12">
        <v>0</v>
      </c>
      <c r="F165" s="12">
        <v>500000000</v>
      </c>
      <c r="G165" s="12">
        <v>36.866666666666667</v>
      </c>
      <c r="H165" s="12" t="s">
        <v>499</v>
      </c>
      <c r="I165" s="12">
        <v>4121674</v>
      </c>
      <c r="J165" s="12">
        <v>3764284</v>
      </c>
      <c r="K165" s="12">
        <v>225955500</v>
      </c>
      <c r="L165" s="12">
        <v>16660</v>
      </c>
      <c r="M165" s="12">
        <v>70</v>
      </c>
      <c r="N165" s="12">
        <v>85.350865600000006</v>
      </c>
      <c r="O165" s="12">
        <v>3809</v>
      </c>
      <c r="P165" s="12">
        <v>14.649134399999999</v>
      </c>
      <c r="Q165" s="12">
        <v>3879</v>
      </c>
      <c r="R165" s="11">
        <v>1.75</v>
      </c>
      <c r="S165" s="11">
        <v>4</v>
      </c>
      <c r="T165" s="11">
        <v>25.46</v>
      </c>
      <c r="U165" s="14"/>
      <c r="V165" s="14"/>
    </row>
    <row r="166" spans="1:22" x14ac:dyDescent="0.25">
      <c r="A166" s="11" t="s">
        <v>376</v>
      </c>
      <c r="B166" s="11">
        <v>11588</v>
      </c>
      <c r="C166" s="11" t="s">
        <v>377</v>
      </c>
      <c r="D166" s="11" t="s">
        <v>19</v>
      </c>
      <c r="E166" s="12">
        <v>0</v>
      </c>
      <c r="F166" s="12">
        <v>1500000000</v>
      </c>
      <c r="G166" s="12">
        <v>33.06666666666667</v>
      </c>
      <c r="H166" s="12" t="s">
        <v>499</v>
      </c>
      <c r="I166" s="12">
        <v>17824619</v>
      </c>
      <c r="J166" s="12">
        <v>15938211</v>
      </c>
      <c r="K166" s="12">
        <v>839598538</v>
      </c>
      <c r="L166" s="12">
        <v>18984</v>
      </c>
      <c r="M166" s="12">
        <v>29</v>
      </c>
      <c r="N166" s="12">
        <v>99.228889933333335</v>
      </c>
      <c r="O166" s="12">
        <v>655</v>
      </c>
      <c r="P166" s="12">
        <v>0.7711100666666667</v>
      </c>
      <c r="Q166" s="12">
        <v>684</v>
      </c>
      <c r="R166" s="11">
        <v>1.53</v>
      </c>
      <c r="S166" s="11">
        <v>4.1900000000000004</v>
      </c>
      <c r="T166" s="11">
        <v>20.52</v>
      </c>
      <c r="U166" s="14"/>
      <c r="V166" s="14"/>
    </row>
    <row r="167" spans="1:22" x14ac:dyDescent="0.25">
      <c r="A167" s="11" t="s">
        <v>388</v>
      </c>
      <c r="B167" s="11">
        <v>11626</v>
      </c>
      <c r="C167" s="11" t="s">
        <v>389</v>
      </c>
      <c r="D167" s="11" t="s">
        <v>19</v>
      </c>
      <c r="E167" s="12">
        <v>16</v>
      </c>
      <c r="F167" s="12">
        <v>1000000000</v>
      </c>
      <c r="G167" s="12">
        <v>28.433333333333334</v>
      </c>
      <c r="H167" s="12" t="s">
        <v>499</v>
      </c>
      <c r="I167" s="12">
        <v>7911461</v>
      </c>
      <c r="J167" s="12">
        <v>7515092</v>
      </c>
      <c r="K167" s="12">
        <v>610216646</v>
      </c>
      <c r="L167" s="12">
        <v>12315</v>
      </c>
      <c r="M167" s="12">
        <v>48</v>
      </c>
      <c r="N167" s="12">
        <v>86.102686800000001</v>
      </c>
      <c r="O167" s="12">
        <v>755</v>
      </c>
      <c r="P167" s="12">
        <v>13.897313199999999</v>
      </c>
      <c r="Q167" s="12">
        <v>803</v>
      </c>
      <c r="R167" s="11">
        <v>2.0299999999999998</v>
      </c>
      <c r="S167" s="11">
        <v>4.16</v>
      </c>
      <c r="T167" s="11">
        <v>21.26</v>
      </c>
      <c r="U167" s="14"/>
      <c r="V167" s="14"/>
    </row>
    <row r="168" spans="1:22" x14ac:dyDescent="0.25">
      <c r="A168" s="11" t="s">
        <v>392</v>
      </c>
      <c r="B168" s="11">
        <v>11649</v>
      </c>
      <c r="C168" s="11" t="s">
        <v>393</v>
      </c>
      <c r="D168" s="11" t="s">
        <v>22</v>
      </c>
      <c r="E168" s="12">
        <v>0</v>
      </c>
      <c r="F168" s="12">
        <v>400000000</v>
      </c>
      <c r="G168" s="12">
        <v>24.3</v>
      </c>
      <c r="H168" s="12" t="s">
        <v>499</v>
      </c>
      <c r="I168" s="12">
        <v>6953968</v>
      </c>
      <c r="J168" s="12">
        <v>5674674</v>
      </c>
      <c r="K168" s="12">
        <v>90412249</v>
      </c>
      <c r="L168" s="12">
        <v>62765</v>
      </c>
      <c r="M168" s="12">
        <v>58</v>
      </c>
      <c r="N168" s="12">
        <v>82.403712499999997</v>
      </c>
      <c r="O168" s="12">
        <v>21272</v>
      </c>
      <c r="P168" s="12">
        <v>17.596287499999999</v>
      </c>
      <c r="Q168" s="12">
        <v>21330</v>
      </c>
      <c r="R168" s="11">
        <v>5.76</v>
      </c>
      <c r="S168" s="11">
        <v>-13.42</v>
      </c>
      <c r="T168" s="11">
        <v>21.01</v>
      </c>
      <c r="U168" s="14"/>
      <c r="V168" s="14"/>
    </row>
    <row r="169" spans="1:22" x14ac:dyDescent="0.25">
      <c r="A169" s="11" t="s">
        <v>400</v>
      </c>
      <c r="B169" s="11">
        <v>11660</v>
      </c>
      <c r="C169" s="11" t="s">
        <v>401</v>
      </c>
      <c r="D169" s="11" t="s">
        <v>19</v>
      </c>
      <c r="E169" s="12">
        <v>0</v>
      </c>
      <c r="F169" s="12">
        <v>2000000000</v>
      </c>
      <c r="G169" s="12">
        <v>21.2</v>
      </c>
      <c r="H169" s="12" t="s">
        <v>499</v>
      </c>
      <c r="I169" s="12">
        <v>4494622</v>
      </c>
      <c r="J169" s="12">
        <v>3372282</v>
      </c>
      <c r="K169" s="12">
        <v>337229194</v>
      </c>
      <c r="L169" s="12">
        <v>10000</v>
      </c>
      <c r="M169" s="12">
        <v>49</v>
      </c>
      <c r="N169" s="12">
        <v>97.04681939999999</v>
      </c>
      <c r="O169" s="12">
        <v>1515</v>
      </c>
      <c r="P169" s="12">
        <v>2.9531806</v>
      </c>
      <c r="Q169" s="12">
        <v>1564</v>
      </c>
      <c r="R169" s="11">
        <v>1.3</v>
      </c>
      <c r="S169" s="11">
        <v>3.91</v>
      </c>
      <c r="T169" s="11">
        <v>18.98</v>
      </c>
      <c r="U169" s="14"/>
      <c r="V169" s="14"/>
    </row>
    <row r="170" spans="1:22" x14ac:dyDescent="0.25">
      <c r="A170" s="11" t="s">
        <v>408</v>
      </c>
      <c r="B170" s="11">
        <v>11673</v>
      </c>
      <c r="C170" s="11" t="s">
        <v>409</v>
      </c>
      <c r="D170" s="11" t="s">
        <v>19</v>
      </c>
      <c r="E170" s="12">
        <v>18</v>
      </c>
      <c r="F170" s="12">
        <v>500000000</v>
      </c>
      <c r="G170" s="12">
        <v>19.399999999999999</v>
      </c>
      <c r="H170" s="12" t="s">
        <v>499</v>
      </c>
      <c r="I170" s="12">
        <v>2109992</v>
      </c>
      <c r="J170" s="12">
        <v>1953819</v>
      </c>
      <c r="K170" s="12">
        <v>195399990</v>
      </c>
      <c r="L170" s="12">
        <v>10000</v>
      </c>
      <c r="M170" s="12">
        <v>30</v>
      </c>
      <c r="N170" s="12">
        <v>92.500835999999993</v>
      </c>
      <c r="O170" s="12">
        <v>570</v>
      </c>
      <c r="P170" s="12">
        <v>7.4991639999999995</v>
      </c>
      <c r="Q170" s="12">
        <v>600</v>
      </c>
      <c r="R170" s="11">
        <v>1.79</v>
      </c>
      <c r="S170" s="11">
        <v>4.6500000000000004</v>
      </c>
      <c r="T170" s="11">
        <v>19.739999999999998</v>
      </c>
      <c r="U170" s="14"/>
      <c r="V170" s="14"/>
    </row>
    <row r="171" spans="1:22" x14ac:dyDescent="0.25">
      <c r="A171" s="11" t="s">
        <v>416</v>
      </c>
      <c r="B171" s="11">
        <v>11692</v>
      </c>
      <c r="C171" s="11" t="s">
        <v>417</v>
      </c>
      <c r="D171" s="11" t="s">
        <v>19</v>
      </c>
      <c r="E171" s="12">
        <v>0</v>
      </c>
      <c r="F171" s="12">
        <v>1000000000</v>
      </c>
      <c r="G171" s="12">
        <v>15.566666666666666</v>
      </c>
      <c r="H171" s="12" t="s">
        <v>499</v>
      </c>
      <c r="I171" s="12">
        <v>3567989</v>
      </c>
      <c r="J171" s="12">
        <v>6849135</v>
      </c>
      <c r="K171" s="12">
        <v>503954000</v>
      </c>
      <c r="L171" s="12">
        <v>13591</v>
      </c>
      <c r="M171" s="12">
        <v>168</v>
      </c>
      <c r="N171" s="12">
        <v>71.187199399999997</v>
      </c>
      <c r="O171" s="12">
        <v>3104</v>
      </c>
      <c r="P171" s="12">
        <v>28.812800599999999</v>
      </c>
      <c r="Q171" s="12">
        <v>3272</v>
      </c>
      <c r="R171" s="11">
        <v>1.71</v>
      </c>
      <c r="S171" s="11">
        <v>4.95</v>
      </c>
      <c r="T171" s="11">
        <v>23.3</v>
      </c>
      <c r="U171" s="14"/>
      <c r="V171" s="14"/>
    </row>
    <row r="172" spans="1:22" x14ac:dyDescent="0.25">
      <c r="A172" s="11" t="s">
        <v>418</v>
      </c>
      <c r="B172" s="11">
        <v>11698</v>
      </c>
      <c r="C172" s="11" t="s">
        <v>419</v>
      </c>
      <c r="D172" s="11" t="s">
        <v>19</v>
      </c>
      <c r="E172" s="12">
        <v>0</v>
      </c>
      <c r="F172" s="12">
        <v>4000000000</v>
      </c>
      <c r="G172" s="12">
        <v>14.633333333333333</v>
      </c>
      <c r="H172" s="12" t="s">
        <v>499</v>
      </c>
      <c r="I172" s="12">
        <v>26402815</v>
      </c>
      <c r="J172" s="12">
        <v>33398246</v>
      </c>
      <c r="K172" s="12">
        <v>2665948731</v>
      </c>
      <c r="L172" s="12">
        <v>12528</v>
      </c>
      <c r="M172" s="12">
        <v>77</v>
      </c>
      <c r="N172" s="12">
        <v>96.676488733333329</v>
      </c>
      <c r="O172" s="12">
        <v>4316</v>
      </c>
      <c r="P172" s="12">
        <v>3.3235112666666664</v>
      </c>
      <c r="Q172" s="12">
        <v>4393</v>
      </c>
      <c r="R172" s="11">
        <v>1.24</v>
      </c>
      <c r="S172" s="11">
        <v>3.56</v>
      </c>
      <c r="T172" s="11">
        <v>17.27</v>
      </c>
      <c r="U172" s="14"/>
      <c r="V172" s="14"/>
    </row>
    <row r="173" spans="1:22" x14ac:dyDescent="0.25">
      <c r="A173" s="11" t="s">
        <v>431</v>
      </c>
      <c r="B173" s="11">
        <v>11709</v>
      </c>
      <c r="C173" s="11" t="s">
        <v>432</v>
      </c>
      <c r="D173" s="11" t="s">
        <v>22</v>
      </c>
      <c r="E173" s="12">
        <v>0</v>
      </c>
      <c r="F173" s="12">
        <v>0</v>
      </c>
      <c r="G173" s="12">
        <v>12.066666666666666</v>
      </c>
      <c r="H173" s="12" t="s">
        <v>499</v>
      </c>
      <c r="I173" s="12">
        <v>117234037</v>
      </c>
      <c r="J173" s="12">
        <v>102314243</v>
      </c>
      <c r="K173" s="12">
        <v>577061888</v>
      </c>
      <c r="L173" s="12">
        <v>177302</v>
      </c>
      <c r="M173" s="12">
        <v>1036</v>
      </c>
      <c r="N173" s="12">
        <v>6.797505864702055</v>
      </c>
      <c r="O173" s="12">
        <v>1971797</v>
      </c>
      <c r="P173" s="12">
        <v>93.20249413529794</v>
      </c>
      <c r="Q173" s="12">
        <v>1972833</v>
      </c>
      <c r="R173" s="11">
        <v>-3.47</v>
      </c>
      <c r="S173" s="11">
        <v>-12.72</v>
      </c>
      <c r="T173" s="11">
        <v>0</v>
      </c>
      <c r="U173" s="14"/>
      <c r="V173" s="14"/>
    </row>
    <row r="174" spans="1:22" x14ac:dyDescent="0.25">
      <c r="A174" s="11" t="s">
        <v>433</v>
      </c>
      <c r="B174" s="11">
        <v>11712</v>
      </c>
      <c r="C174" s="11" t="s">
        <v>434</v>
      </c>
      <c r="D174" s="11" t="s">
        <v>22</v>
      </c>
      <c r="E174" s="12">
        <v>0</v>
      </c>
      <c r="F174" s="12">
        <v>400000000</v>
      </c>
      <c r="G174" s="12">
        <v>11.833333333333334</v>
      </c>
      <c r="H174" s="12" t="s">
        <v>499</v>
      </c>
      <c r="I174" s="12">
        <v>4241533</v>
      </c>
      <c r="J174" s="12">
        <v>3641436</v>
      </c>
      <c r="K174" s="12">
        <v>387100000</v>
      </c>
      <c r="L174" s="12">
        <v>9407</v>
      </c>
      <c r="M174" s="12">
        <v>59</v>
      </c>
      <c r="N174" s="12">
        <v>24.287127250000001</v>
      </c>
      <c r="O174" s="12">
        <v>52396</v>
      </c>
      <c r="P174" s="12">
        <v>75.712872750000002</v>
      </c>
      <c r="Q174" s="12">
        <v>52455</v>
      </c>
      <c r="R174" s="11">
        <v>2.29</v>
      </c>
      <c r="S174" s="11">
        <v>-14.13</v>
      </c>
      <c r="T174" s="11">
        <v>0</v>
      </c>
      <c r="U174" s="14"/>
      <c r="V174" s="14"/>
    </row>
    <row r="175" spans="1:22" x14ac:dyDescent="0.25">
      <c r="A175" s="11" t="s">
        <v>435</v>
      </c>
      <c r="B175" s="11">
        <v>11725</v>
      </c>
      <c r="C175" s="11" t="s">
        <v>436</v>
      </c>
      <c r="D175" s="11" t="s">
        <v>19</v>
      </c>
      <c r="E175" s="12">
        <v>0</v>
      </c>
      <c r="F175" s="12">
        <v>300000000</v>
      </c>
      <c r="G175" s="12">
        <v>11.2</v>
      </c>
      <c r="H175" s="12" t="s">
        <v>499</v>
      </c>
      <c r="I175" s="12">
        <v>870797</v>
      </c>
      <c r="J175" s="12">
        <v>795915</v>
      </c>
      <c r="K175" s="12">
        <v>74250000</v>
      </c>
      <c r="L175" s="12">
        <v>10720</v>
      </c>
      <c r="M175" s="12">
        <v>40</v>
      </c>
      <c r="N175" s="12">
        <v>97.837726666666669</v>
      </c>
      <c r="O175" s="12">
        <v>285</v>
      </c>
      <c r="P175" s="12">
        <v>2.1622733333333333</v>
      </c>
      <c r="Q175" s="12">
        <v>325</v>
      </c>
      <c r="R175" s="11">
        <v>3.11</v>
      </c>
      <c r="S175" s="11">
        <v>1.32</v>
      </c>
      <c r="T175" s="11">
        <v>0</v>
      </c>
      <c r="U175" s="14"/>
      <c r="V175" s="14"/>
    </row>
    <row r="176" spans="1:22" x14ac:dyDescent="0.25">
      <c r="A176" s="11" t="s">
        <v>439</v>
      </c>
      <c r="B176" s="11">
        <v>11729</v>
      </c>
      <c r="C176" s="11" t="s">
        <v>440</v>
      </c>
      <c r="D176" s="11" t="s">
        <v>22</v>
      </c>
      <c r="E176" s="12">
        <v>0</v>
      </c>
      <c r="F176" s="12">
        <v>500000000</v>
      </c>
      <c r="G176" s="12">
        <v>10.966666666666667</v>
      </c>
      <c r="H176" s="12" t="s">
        <v>499</v>
      </c>
      <c r="I176" s="12">
        <v>3667857</v>
      </c>
      <c r="J176" s="12">
        <v>1751826</v>
      </c>
      <c r="K176" s="12">
        <v>242449851</v>
      </c>
      <c r="L176" s="12">
        <v>7226</v>
      </c>
      <c r="M176" s="12">
        <v>86</v>
      </c>
      <c r="N176" s="12">
        <v>66.359221599999998</v>
      </c>
      <c r="O176" s="12">
        <v>9679</v>
      </c>
      <c r="P176" s="12">
        <v>33.640778400000002</v>
      </c>
      <c r="Q176" s="12">
        <v>9765</v>
      </c>
      <c r="R176" s="11">
        <v>6.06</v>
      </c>
      <c r="S176" s="11">
        <v>-13.72</v>
      </c>
      <c r="T176" s="11">
        <v>0</v>
      </c>
      <c r="U176" s="14"/>
      <c r="V176" s="14"/>
    </row>
    <row r="177" spans="1:22" x14ac:dyDescent="0.25">
      <c r="A177" s="11" t="s">
        <v>441</v>
      </c>
      <c r="B177" s="11">
        <v>11736</v>
      </c>
      <c r="C177" s="11" t="s">
        <v>442</v>
      </c>
      <c r="D177" s="11" t="s">
        <v>22</v>
      </c>
      <c r="E177" s="12">
        <v>0</v>
      </c>
      <c r="F177" s="12">
        <v>1000000000</v>
      </c>
      <c r="G177" s="12">
        <v>10.066666666666666</v>
      </c>
      <c r="H177" s="12" t="s">
        <v>499</v>
      </c>
      <c r="I177" s="12">
        <v>4150700</v>
      </c>
      <c r="J177" s="12">
        <v>3608079</v>
      </c>
      <c r="K177" s="12">
        <v>400000000</v>
      </c>
      <c r="L177" s="12">
        <v>9020</v>
      </c>
      <c r="M177" s="12">
        <v>66</v>
      </c>
      <c r="N177" s="12">
        <v>72.58634889999999</v>
      </c>
      <c r="O177" s="12">
        <v>99475</v>
      </c>
      <c r="P177" s="12">
        <v>27.413651100000003</v>
      </c>
      <c r="Q177" s="12">
        <v>99541</v>
      </c>
      <c r="R177" s="11">
        <v>4.2300000000000004</v>
      </c>
      <c r="S177" s="11">
        <v>-13.08</v>
      </c>
      <c r="T177" s="11">
        <v>0</v>
      </c>
      <c r="U177" s="14"/>
      <c r="V177" s="14"/>
    </row>
    <row r="178" spans="1:22" x14ac:dyDescent="0.25">
      <c r="A178" s="11" t="s">
        <v>445</v>
      </c>
      <c r="B178" s="11">
        <v>11722</v>
      </c>
      <c r="C178" s="11" t="s">
        <v>444</v>
      </c>
      <c r="D178" s="11" t="s">
        <v>19</v>
      </c>
      <c r="E178" s="12">
        <v>0</v>
      </c>
      <c r="F178" s="12">
        <v>100000000</v>
      </c>
      <c r="G178" s="12">
        <v>9.2333333333333325</v>
      </c>
      <c r="H178" s="12" t="s">
        <v>499</v>
      </c>
      <c r="I178" s="12">
        <v>461937</v>
      </c>
      <c r="J178" s="12">
        <v>1187965</v>
      </c>
      <c r="K178" s="12">
        <v>99951691</v>
      </c>
      <c r="L178" s="12">
        <v>11886</v>
      </c>
      <c r="M178" s="12">
        <v>13</v>
      </c>
      <c r="N178" s="12">
        <v>81.072759000000005</v>
      </c>
      <c r="O178" s="12">
        <v>988</v>
      </c>
      <c r="P178" s="12">
        <v>18.927240999999999</v>
      </c>
      <c r="Q178" s="12">
        <v>1001</v>
      </c>
      <c r="R178" s="11">
        <v>3.31</v>
      </c>
      <c r="S178" s="11">
        <v>3.04</v>
      </c>
      <c r="T178" s="11">
        <v>0</v>
      </c>
      <c r="U178" s="14"/>
      <c r="V178" s="14"/>
    </row>
    <row r="179" spans="1:22" x14ac:dyDescent="0.25">
      <c r="A179" s="11" t="s">
        <v>456</v>
      </c>
      <c r="B179" s="11">
        <v>11745</v>
      </c>
      <c r="C179" s="11" t="s">
        <v>457</v>
      </c>
      <c r="D179" s="11" t="s">
        <v>22</v>
      </c>
      <c r="E179" s="12">
        <v>0</v>
      </c>
      <c r="F179" s="12">
        <v>0</v>
      </c>
      <c r="G179" s="12">
        <v>6.8</v>
      </c>
      <c r="H179" s="12" t="s">
        <v>499</v>
      </c>
      <c r="I179" s="12">
        <v>109535987</v>
      </c>
      <c r="J179" s="12">
        <v>90426950</v>
      </c>
      <c r="K179" s="12">
        <v>1261323170</v>
      </c>
      <c r="L179" s="12">
        <v>71692</v>
      </c>
      <c r="M179" s="12">
        <v>611</v>
      </c>
      <c r="N179" s="12">
        <v>5.4161710857814365</v>
      </c>
      <c r="O179" s="12">
        <v>2364922</v>
      </c>
      <c r="P179" s="12">
        <v>94.583828914218557</v>
      </c>
      <c r="Q179" s="12">
        <v>2365533</v>
      </c>
      <c r="R179" s="11">
        <v>19.829999999999998</v>
      </c>
      <c r="S179" s="11">
        <v>-17.440000000000001</v>
      </c>
      <c r="T179" s="11">
        <v>0</v>
      </c>
      <c r="U179" s="14"/>
      <c r="V179" s="14"/>
    </row>
    <row r="180" spans="1:22" x14ac:dyDescent="0.25">
      <c r="A180" s="11" t="s">
        <v>460</v>
      </c>
      <c r="B180" s="11">
        <v>11753</v>
      </c>
      <c r="C180" s="11" t="s">
        <v>461</v>
      </c>
      <c r="D180" s="11" t="s">
        <v>19</v>
      </c>
      <c r="E180" s="12">
        <v>0</v>
      </c>
      <c r="F180" s="12">
        <v>500000000</v>
      </c>
      <c r="G180" s="12">
        <v>5.8666666666666663</v>
      </c>
      <c r="H180" s="12" t="s">
        <v>499</v>
      </c>
      <c r="I180" s="12">
        <v>899110</v>
      </c>
      <c r="J180" s="12">
        <v>1479397</v>
      </c>
      <c r="K180" s="12">
        <v>130800000</v>
      </c>
      <c r="L180" s="12">
        <v>11311</v>
      </c>
      <c r="M180" s="12">
        <v>19</v>
      </c>
      <c r="N180" s="12">
        <v>93.250954199999995</v>
      </c>
      <c r="O180" s="12">
        <v>885</v>
      </c>
      <c r="P180" s="12">
        <v>6.7490458000000002</v>
      </c>
      <c r="Q180" s="12">
        <v>904</v>
      </c>
      <c r="R180" s="11">
        <v>1.26</v>
      </c>
      <c r="S180" s="11">
        <v>4.59</v>
      </c>
      <c r="T180" s="11">
        <v>0</v>
      </c>
      <c r="U180" s="14"/>
      <c r="V180" s="14"/>
    </row>
    <row r="181" spans="1:22" x14ac:dyDescent="0.25">
      <c r="A181" s="11" t="s">
        <v>468</v>
      </c>
      <c r="B181" s="11">
        <v>11776</v>
      </c>
      <c r="C181" s="11" t="s">
        <v>469</v>
      </c>
      <c r="D181" s="11" t="s">
        <v>19</v>
      </c>
      <c r="E181" s="12">
        <v>0</v>
      </c>
      <c r="F181" s="12">
        <v>1000000000</v>
      </c>
      <c r="G181" s="12">
        <v>4.9666666666666668</v>
      </c>
      <c r="H181" s="12" t="s">
        <v>499</v>
      </c>
      <c r="I181" s="12">
        <v>4158796</v>
      </c>
      <c r="J181" s="12">
        <v>7722316</v>
      </c>
      <c r="K181" s="12">
        <v>707600000</v>
      </c>
      <c r="L181" s="12">
        <v>10913</v>
      </c>
      <c r="M181" s="12">
        <v>74</v>
      </c>
      <c r="N181" s="12">
        <v>89.066728799999993</v>
      </c>
      <c r="O181" s="12">
        <v>1298</v>
      </c>
      <c r="P181" s="12">
        <v>10.9332712</v>
      </c>
      <c r="Q181" s="12">
        <v>1372</v>
      </c>
      <c r="R181" s="11">
        <v>1.68</v>
      </c>
      <c r="S181" s="11">
        <v>4.7699999999999996</v>
      </c>
      <c r="T181" s="11">
        <v>0</v>
      </c>
      <c r="U181" s="14"/>
      <c r="V181" s="14"/>
    </row>
    <row r="182" spans="1:22" x14ac:dyDescent="0.25">
      <c r="A182" s="11" t="s">
        <v>470</v>
      </c>
      <c r="B182" s="11">
        <v>11774</v>
      </c>
      <c r="C182" s="11" t="s">
        <v>471</v>
      </c>
      <c r="D182" s="11" t="s">
        <v>22</v>
      </c>
      <c r="E182" s="12">
        <v>0</v>
      </c>
      <c r="F182" s="12">
        <v>200000000</v>
      </c>
      <c r="G182" s="12">
        <v>4.8666666666666663</v>
      </c>
      <c r="H182" s="12" t="s">
        <v>499</v>
      </c>
      <c r="I182" s="12">
        <v>1081911</v>
      </c>
      <c r="J182" s="12">
        <v>985058</v>
      </c>
      <c r="K182" s="12">
        <v>96200000</v>
      </c>
      <c r="L182" s="12">
        <v>10240</v>
      </c>
      <c r="M182" s="12">
        <v>45</v>
      </c>
      <c r="N182" s="12">
        <v>77.418143999999998</v>
      </c>
      <c r="O182" s="12">
        <v>4386</v>
      </c>
      <c r="P182" s="12">
        <v>22.581856000000002</v>
      </c>
      <c r="Q182" s="12">
        <v>4431</v>
      </c>
      <c r="R182" s="11">
        <v>7.3</v>
      </c>
      <c r="S182" s="11">
        <v>-8.09</v>
      </c>
      <c r="T182" s="11">
        <v>0</v>
      </c>
      <c r="U182" s="14"/>
      <c r="V182" s="14"/>
    </row>
    <row r="183" spans="1:22" x14ac:dyDescent="0.25">
      <c r="A183" s="11" t="s">
        <v>474</v>
      </c>
      <c r="B183" s="11">
        <v>11763</v>
      </c>
      <c r="C183" s="11" t="s">
        <v>475</v>
      </c>
      <c r="D183" s="11" t="s">
        <v>22</v>
      </c>
      <c r="E183" s="12">
        <v>0</v>
      </c>
      <c r="F183" s="12">
        <v>100000000</v>
      </c>
      <c r="G183" s="12">
        <v>3.7</v>
      </c>
      <c r="H183" s="12" t="s">
        <v>499</v>
      </c>
      <c r="I183" s="12">
        <v>1087270</v>
      </c>
      <c r="J183" s="12">
        <v>1022815</v>
      </c>
      <c r="K183" s="12">
        <v>100000000</v>
      </c>
      <c r="L183" s="12">
        <v>10229</v>
      </c>
      <c r="M183" s="12">
        <v>159</v>
      </c>
      <c r="N183" s="12">
        <v>83.302282000000005</v>
      </c>
      <c r="O183" s="12">
        <v>4574</v>
      </c>
      <c r="P183" s="12">
        <v>16.697718000000002</v>
      </c>
      <c r="Q183" s="12">
        <v>4733</v>
      </c>
      <c r="R183" s="11">
        <v>8.7200000000000006</v>
      </c>
      <c r="S183" s="11">
        <v>-5.91</v>
      </c>
      <c r="T183" s="11">
        <v>0</v>
      </c>
      <c r="U183" s="14"/>
      <c r="V183" s="14"/>
    </row>
    <row r="184" spans="1:22" x14ac:dyDescent="0.25">
      <c r="A184" s="11" t="s">
        <v>478</v>
      </c>
      <c r="B184" s="11">
        <v>11773</v>
      </c>
      <c r="C184" s="11" t="s">
        <v>479</v>
      </c>
      <c r="D184" s="11" t="s">
        <v>22</v>
      </c>
      <c r="E184" s="13">
        <v>0</v>
      </c>
      <c r="F184" s="12">
        <v>100000000</v>
      </c>
      <c r="G184" s="12">
        <v>3.2666666666666666</v>
      </c>
      <c r="H184" s="12" t="s">
        <v>499</v>
      </c>
      <c r="I184" s="12">
        <v>338228</v>
      </c>
      <c r="J184" s="12">
        <v>360057</v>
      </c>
      <c r="K184" s="12">
        <v>34086830</v>
      </c>
      <c r="L184" s="12">
        <v>10563</v>
      </c>
      <c r="M184" s="12">
        <v>12</v>
      </c>
      <c r="N184" s="12">
        <v>78.076146000000008</v>
      </c>
      <c r="O184" s="12">
        <v>2284</v>
      </c>
      <c r="P184" s="12">
        <v>21.923854000000002</v>
      </c>
      <c r="Q184" s="12">
        <v>2296</v>
      </c>
      <c r="R184" s="11">
        <v>13.2</v>
      </c>
      <c r="S184" s="11">
        <v>4.41</v>
      </c>
      <c r="T184" s="11">
        <v>0</v>
      </c>
      <c r="U184" s="14"/>
      <c r="V184" s="14"/>
    </row>
    <row r="185" spans="1:22" x14ac:dyDescent="0.25">
      <c r="A185" s="11" t="s">
        <v>480</v>
      </c>
      <c r="B185" s="11">
        <v>11820</v>
      </c>
      <c r="C185" s="11" t="s">
        <v>481</v>
      </c>
      <c r="D185" s="11" t="s">
        <v>19</v>
      </c>
      <c r="E185" s="13">
        <v>0</v>
      </c>
      <c r="F185" s="12">
        <v>1000000000</v>
      </c>
      <c r="G185" s="12">
        <v>2.3333333333333335</v>
      </c>
      <c r="H185" s="12" t="s">
        <v>499</v>
      </c>
      <c r="I185" s="12">
        <v>0</v>
      </c>
      <c r="J185" s="12">
        <v>10055672</v>
      </c>
      <c r="K185" s="12">
        <v>956000000</v>
      </c>
      <c r="L185" s="12">
        <v>10519</v>
      </c>
      <c r="M185" s="12">
        <v>28</v>
      </c>
      <c r="N185" s="12">
        <v>94.235278899999997</v>
      </c>
      <c r="O185" s="12">
        <v>734</v>
      </c>
      <c r="P185" s="12">
        <v>5.7647211</v>
      </c>
      <c r="Q185" s="12">
        <v>762</v>
      </c>
      <c r="R185" s="11">
        <v>1.84</v>
      </c>
      <c r="S185" s="11">
        <v>0</v>
      </c>
      <c r="T185" s="11">
        <v>0</v>
      </c>
      <c r="U185" s="14"/>
      <c r="V185" s="14"/>
    </row>
    <row r="186" spans="1:22" x14ac:dyDescent="0.25">
      <c r="A186" s="11" t="s">
        <v>493</v>
      </c>
      <c r="B186" s="11">
        <v>11823</v>
      </c>
      <c r="C186" s="11" t="s">
        <v>494</v>
      </c>
      <c r="D186" s="11" t="s">
        <v>22</v>
      </c>
      <c r="E186" s="13">
        <v>0</v>
      </c>
      <c r="F186" s="13">
        <v>100000000</v>
      </c>
      <c r="G186" s="12">
        <v>0.8666666666666667</v>
      </c>
      <c r="H186" s="12" t="s">
        <v>499</v>
      </c>
      <c r="I186" s="12">
        <v>0</v>
      </c>
      <c r="J186" s="12">
        <v>125293</v>
      </c>
      <c r="K186" s="12">
        <v>12495858</v>
      </c>
      <c r="L186" s="12">
        <v>10027</v>
      </c>
      <c r="M186" s="12">
        <v>15</v>
      </c>
      <c r="N186" s="12">
        <v>98.497641999999999</v>
      </c>
      <c r="O186" s="12">
        <v>402</v>
      </c>
      <c r="P186" s="12">
        <v>1.5023580000000001</v>
      </c>
      <c r="Q186" s="12">
        <v>417</v>
      </c>
      <c r="R186" s="11">
        <v>0</v>
      </c>
      <c r="S186" s="11">
        <v>0</v>
      </c>
      <c r="T186" s="11">
        <v>0</v>
      </c>
      <c r="U186" s="14"/>
      <c r="V186" s="14"/>
    </row>
  </sheetData>
  <autoFilter ref="A2:V186">
    <sortState ref="A3:T250">
      <sortCondition ref="H2:H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rightToLeft="1" workbookViewId="0">
      <selection activeCell="A60" sqref="A60:XFD201"/>
    </sheetView>
  </sheetViews>
  <sheetFormatPr defaultColWidth="9.140625" defaultRowHeight="18" x14ac:dyDescent="0.45"/>
  <cols>
    <col min="1" max="1" width="44.5703125" style="15" bestFit="1" customWidth="1"/>
    <col min="2" max="2" width="13.7109375" style="18" bestFit="1" customWidth="1"/>
    <col min="3" max="3" width="23.28515625" style="18" bestFit="1" customWidth="1"/>
    <col min="4" max="4" width="18.28515625" style="15" bestFit="1" customWidth="1"/>
    <col min="5" max="5" width="11.28515625" style="15" bestFit="1" customWidth="1"/>
    <col min="6" max="9" width="10.28515625" style="15" bestFit="1" customWidth="1"/>
    <col min="10" max="16384" width="9.140625" style="15"/>
  </cols>
  <sheetData>
    <row r="1" spans="1:9" x14ac:dyDescent="0.45">
      <c r="E1" s="15">
        <v>2</v>
      </c>
      <c r="F1" s="15">
        <v>3</v>
      </c>
      <c r="G1" s="15">
        <v>4</v>
      </c>
      <c r="H1" s="15">
        <v>5</v>
      </c>
      <c r="I1" s="15">
        <v>6</v>
      </c>
    </row>
    <row r="2" spans="1:9" ht="31.5" x14ac:dyDescent="0.45">
      <c r="A2" s="16" t="s">
        <v>500</v>
      </c>
      <c r="B2" s="19" t="s">
        <v>1</v>
      </c>
      <c r="C2" s="19" t="s">
        <v>3</v>
      </c>
      <c r="D2" s="17" t="s">
        <v>506</v>
      </c>
      <c r="E2" s="17" t="s">
        <v>501</v>
      </c>
      <c r="F2" s="17" t="s">
        <v>502</v>
      </c>
      <c r="G2" s="17" t="s">
        <v>503</v>
      </c>
      <c r="H2" s="17" t="s">
        <v>504</v>
      </c>
      <c r="I2" s="17" t="s">
        <v>505</v>
      </c>
    </row>
    <row r="3" spans="1:9" x14ac:dyDescent="0.45">
      <c r="A3" s="20" t="s">
        <v>17</v>
      </c>
      <c r="B3" s="21">
        <v>10581</v>
      </c>
      <c r="C3" s="21" t="s">
        <v>19</v>
      </c>
      <c r="D3" s="20">
        <v>34668806</v>
      </c>
      <c r="E3" s="20">
        <v>15.142837844407087</v>
      </c>
      <c r="F3" s="20">
        <v>58.786889597134405</v>
      </c>
      <c r="G3" s="20">
        <v>24.656781708795776</v>
      </c>
      <c r="H3" s="20">
        <v>1.3285183463355091E-2</v>
      </c>
      <c r="I3" s="20">
        <v>1.4002056661993727</v>
      </c>
    </row>
    <row r="4" spans="1:9" x14ac:dyDescent="0.45">
      <c r="A4" s="20" t="s">
        <v>20</v>
      </c>
      <c r="B4" s="21">
        <v>10589</v>
      </c>
      <c r="C4" s="21" t="s">
        <v>22</v>
      </c>
      <c r="D4" s="20">
        <v>1652206</v>
      </c>
      <c r="E4" s="20">
        <v>89.595460621387275</v>
      </c>
      <c r="F4" s="20">
        <v>5.5981094593057126</v>
      </c>
      <c r="G4" s="20">
        <v>4.1098570255003812</v>
      </c>
      <c r="H4" s="20">
        <v>5.9933232566382409E-4</v>
      </c>
      <c r="I4" s="20">
        <v>0.69597356148097</v>
      </c>
    </row>
    <row r="5" spans="1:9" x14ac:dyDescent="0.45">
      <c r="A5" s="20" t="s">
        <v>23</v>
      </c>
      <c r="B5" s="21">
        <v>10591</v>
      </c>
      <c r="C5" s="21" t="s">
        <v>22</v>
      </c>
      <c r="D5" s="20">
        <v>1842515</v>
      </c>
      <c r="E5" s="20">
        <v>96.851299468411298</v>
      </c>
      <c r="F5" s="20">
        <v>0</v>
      </c>
      <c r="G5" s="20">
        <v>0.19090921459174992</v>
      </c>
      <c r="H5" s="20">
        <v>3.3849283842341412E-3</v>
      </c>
      <c r="I5" s="20">
        <v>2.9544063886127154</v>
      </c>
    </row>
    <row r="6" spans="1:9" x14ac:dyDescent="0.45">
      <c r="A6" s="20" t="s">
        <v>24</v>
      </c>
      <c r="B6" s="21">
        <v>10596</v>
      </c>
      <c r="C6" s="21" t="s">
        <v>22</v>
      </c>
      <c r="D6" s="20">
        <v>4133173</v>
      </c>
      <c r="E6" s="20">
        <v>97.690357303523541</v>
      </c>
      <c r="F6" s="20">
        <v>0</v>
      </c>
      <c r="G6" s="20">
        <v>2.710621697747416E-5</v>
      </c>
      <c r="H6" s="20">
        <v>5.8924854972016993E-2</v>
      </c>
      <c r="I6" s="20">
        <v>2.2506907352874661</v>
      </c>
    </row>
    <row r="7" spans="1:9" x14ac:dyDescent="0.45">
      <c r="A7" s="20" t="s">
        <v>26</v>
      </c>
      <c r="B7" s="21">
        <v>10600</v>
      </c>
      <c r="C7" s="21" t="s">
        <v>22</v>
      </c>
      <c r="D7" s="20">
        <v>18982143</v>
      </c>
      <c r="E7" s="20">
        <v>80.829491673947146</v>
      </c>
      <c r="F7" s="20">
        <v>12.167920479991666</v>
      </c>
      <c r="G7" s="20">
        <v>2.9346613615175139</v>
      </c>
      <c r="H7" s="20">
        <v>0</v>
      </c>
      <c r="I7" s="20">
        <v>4.0679264845436744</v>
      </c>
    </row>
    <row r="8" spans="1:9" x14ac:dyDescent="0.45">
      <c r="A8" s="20" t="s">
        <v>28</v>
      </c>
      <c r="B8" s="21">
        <v>10616</v>
      </c>
      <c r="C8" s="21" t="s">
        <v>22</v>
      </c>
      <c r="D8" s="20">
        <v>8045483</v>
      </c>
      <c r="E8" s="20">
        <v>93.233656664662988</v>
      </c>
      <c r="F8" s="20">
        <v>0.44298484229170537</v>
      </c>
      <c r="G8" s="20">
        <v>3.2978820997263885</v>
      </c>
      <c r="H8" s="20">
        <v>6.458853991919083E-5</v>
      </c>
      <c r="I8" s="20">
        <v>3.0254118047790053</v>
      </c>
    </row>
    <row r="9" spans="1:9" x14ac:dyDescent="0.45">
      <c r="A9" s="20" t="s">
        <v>30</v>
      </c>
      <c r="B9" s="21">
        <v>10615</v>
      </c>
      <c r="C9" s="21" t="s">
        <v>32</v>
      </c>
      <c r="D9" s="20">
        <v>706298</v>
      </c>
      <c r="E9" s="20">
        <v>43.243181341319882</v>
      </c>
      <c r="F9" s="20">
        <v>45.074011556454799</v>
      </c>
      <c r="G9" s="20">
        <v>10.739919807945441</v>
      </c>
      <c r="H9" s="20">
        <v>6.9982264798905559E-3</v>
      </c>
      <c r="I9" s="20">
        <v>0.93588906779999148</v>
      </c>
    </row>
    <row r="10" spans="1:9" x14ac:dyDescent="0.45">
      <c r="A10" s="20" t="s">
        <v>33</v>
      </c>
      <c r="B10" s="21">
        <v>10630</v>
      </c>
      <c r="C10" s="21" t="s">
        <v>22</v>
      </c>
      <c r="D10" s="20">
        <v>568182</v>
      </c>
      <c r="E10" s="20">
        <v>91.050946176792706</v>
      </c>
      <c r="F10" s="20">
        <v>1.3078583029086723</v>
      </c>
      <c r="G10" s="20">
        <v>2.8636387629173026</v>
      </c>
      <c r="H10" s="20">
        <v>0.46573663530650999</v>
      </c>
      <c r="I10" s="20">
        <v>4.3118201220748062</v>
      </c>
    </row>
    <row r="11" spans="1:9" x14ac:dyDescent="0.45">
      <c r="A11" s="20" t="s">
        <v>35</v>
      </c>
      <c r="B11" s="21">
        <v>10639</v>
      </c>
      <c r="C11" s="21" t="s">
        <v>19</v>
      </c>
      <c r="D11" s="20">
        <v>60928079</v>
      </c>
      <c r="E11" s="20">
        <v>11.415603630126341</v>
      </c>
      <c r="F11" s="20">
        <v>36.727586045961942</v>
      </c>
      <c r="G11" s="20">
        <v>50.003940856600124</v>
      </c>
      <c r="H11" s="20">
        <v>1.9598087737338994E-3</v>
      </c>
      <c r="I11" s="20">
        <v>1.8509096585378559</v>
      </c>
    </row>
    <row r="12" spans="1:9" x14ac:dyDescent="0.45">
      <c r="A12" s="20" t="s">
        <v>37</v>
      </c>
      <c r="B12" s="21">
        <v>10706</v>
      </c>
      <c r="C12" s="21" t="s">
        <v>22</v>
      </c>
      <c r="D12" s="20">
        <v>15278005</v>
      </c>
      <c r="E12" s="20">
        <v>87.918840054065583</v>
      </c>
      <c r="F12" s="20">
        <v>0</v>
      </c>
      <c r="G12" s="20">
        <v>10.803751764266712</v>
      </c>
      <c r="H12" s="20">
        <v>4.1740149135168401E-2</v>
      </c>
      <c r="I12" s="20">
        <v>1.2356680325325369</v>
      </c>
    </row>
    <row r="13" spans="1:9" x14ac:dyDescent="0.45">
      <c r="A13" s="20" t="s">
        <v>39</v>
      </c>
      <c r="B13" s="21">
        <v>10720</v>
      </c>
      <c r="C13" s="21" t="s">
        <v>19</v>
      </c>
      <c r="D13" s="20">
        <v>2044249</v>
      </c>
      <c r="E13" s="20">
        <v>20.944803078285975</v>
      </c>
      <c r="F13" s="20">
        <v>71.715228306032401</v>
      </c>
      <c r="G13" s="20">
        <v>3.6695394637938685</v>
      </c>
      <c r="H13" s="20">
        <v>0.35572367534637811</v>
      </c>
      <c r="I13" s="20">
        <v>3.3147054765413837</v>
      </c>
    </row>
    <row r="14" spans="1:9" x14ac:dyDescent="0.45">
      <c r="A14" s="20" t="s">
        <v>41</v>
      </c>
      <c r="B14" s="21">
        <v>10719</v>
      </c>
      <c r="C14" s="21" t="s">
        <v>22</v>
      </c>
      <c r="D14" s="20">
        <v>3136122</v>
      </c>
      <c r="E14" s="20">
        <v>99.277990966049217</v>
      </c>
      <c r="F14" s="20">
        <v>0</v>
      </c>
      <c r="G14" s="20">
        <v>0.29585256273245686</v>
      </c>
      <c r="H14" s="20">
        <v>5.1566046311033713E-3</v>
      </c>
      <c r="I14" s="20">
        <v>0.42099986658722094</v>
      </c>
    </row>
    <row r="15" spans="1:9" x14ac:dyDescent="0.45">
      <c r="A15" s="20" t="s">
        <v>43</v>
      </c>
      <c r="B15" s="21">
        <v>10743</v>
      </c>
      <c r="C15" s="21" t="s">
        <v>22</v>
      </c>
      <c r="D15" s="20">
        <v>5771347</v>
      </c>
      <c r="E15" s="20">
        <v>93.471952466721433</v>
      </c>
      <c r="F15" s="20">
        <v>0</v>
      </c>
      <c r="G15" s="20">
        <v>0.21976274619630518</v>
      </c>
      <c r="H15" s="20">
        <v>1.1307876046561173E-3</v>
      </c>
      <c r="I15" s="20">
        <v>6.3071539994776105</v>
      </c>
    </row>
    <row r="16" spans="1:9" x14ac:dyDescent="0.45">
      <c r="A16" s="20" t="s">
        <v>45</v>
      </c>
      <c r="B16" s="21">
        <v>10748</v>
      </c>
      <c r="C16" s="21" t="s">
        <v>19</v>
      </c>
      <c r="D16" s="20">
        <v>20329526</v>
      </c>
      <c r="E16" s="20">
        <v>12.960069785459218</v>
      </c>
      <c r="F16" s="20">
        <v>45.879811906788397</v>
      </c>
      <c r="G16" s="20">
        <v>37.601835977316938</v>
      </c>
      <c r="H16" s="20">
        <v>4.7416493710100103E-4</v>
      </c>
      <c r="I16" s="20">
        <v>3.5578081654983484</v>
      </c>
    </row>
    <row r="17" spans="1:9" x14ac:dyDescent="0.45">
      <c r="A17" s="20" t="s">
        <v>47</v>
      </c>
      <c r="B17" s="21">
        <v>10762</v>
      </c>
      <c r="C17" s="21" t="s">
        <v>32</v>
      </c>
      <c r="D17" s="20">
        <v>2947461</v>
      </c>
      <c r="E17" s="20">
        <v>62.230044297831164</v>
      </c>
      <c r="F17" s="20">
        <v>32.499824562480725</v>
      </c>
      <c r="G17" s="20">
        <v>1.4256161997661401</v>
      </c>
      <c r="H17" s="20">
        <v>0</v>
      </c>
      <c r="I17" s="20">
        <v>3.8445149399219685</v>
      </c>
    </row>
    <row r="18" spans="1:9" x14ac:dyDescent="0.45">
      <c r="A18" s="20" t="s">
        <v>49</v>
      </c>
      <c r="B18" s="21">
        <v>10753</v>
      </c>
      <c r="C18" s="21" t="s">
        <v>22</v>
      </c>
      <c r="D18" s="20">
        <v>601356</v>
      </c>
      <c r="E18" s="20">
        <v>85.632049550055356</v>
      </c>
      <c r="F18" s="20">
        <v>10.805472529852604</v>
      </c>
      <c r="G18" s="20">
        <v>0.2634887410550748</v>
      </c>
      <c r="H18" s="20">
        <v>1.3050483172070915E-6</v>
      </c>
      <c r="I18" s="20">
        <v>3.2989878739886547</v>
      </c>
    </row>
    <row r="19" spans="1:9" x14ac:dyDescent="0.45">
      <c r="A19" s="20" t="s">
        <v>51</v>
      </c>
      <c r="B19" s="21">
        <v>10782</v>
      </c>
      <c r="C19" s="21" t="s">
        <v>22</v>
      </c>
      <c r="D19" s="20">
        <v>1343409</v>
      </c>
      <c r="E19" s="20">
        <v>96.037137327132726</v>
      </c>
      <c r="F19" s="20">
        <v>1.4755511926216558E-10</v>
      </c>
      <c r="G19" s="20">
        <v>1.8106431147754909</v>
      </c>
      <c r="H19" s="20">
        <v>3.2462126237676426E-3</v>
      </c>
      <c r="I19" s="20">
        <v>2.1489733453204649</v>
      </c>
    </row>
    <row r="20" spans="1:9" x14ac:dyDescent="0.45">
      <c r="A20" s="20" t="s">
        <v>53</v>
      </c>
      <c r="B20" s="21">
        <v>10766</v>
      </c>
      <c r="C20" s="21" t="s">
        <v>19</v>
      </c>
      <c r="D20" s="20">
        <v>54496290</v>
      </c>
      <c r="E20" s="20">
        <v>8.3509348488983743</v>
      </c>
      <c r="F20" s="20">
        <v>58.871546916622016</v>
      </c>
      <c r="G20" s="20">
        <v>30.526650113237547</v>
      </c>
      <c r="H20" s="20">
        <v>3.0434491453098698E-2</v>
      </c>
      <c r="I20" s="20">
        <v>2.2204336297889609</v>
      </c>
    </row>
    <row r="21" spans="1:9" x14ac:dyDescent="0.45">
      <c r="A21" s="20" t="s">
        <v>54</v>
      </c>
      <c r="B21" s="21">
        <v>10764</v>
      </c>
      <c r="C21" s="21" t="s">
        <v>22</v>
      </c>
      <c r="D21" s="20">
        <v>1196813</v>
      </c>
      <c r="E21" s="20">
        <v>86.843277962612945</v>
      </c>
      <c r="F21" s="20">
        <v>8.9168529093197186</v>
      </c>
      <c r="G21" s="20">
        <v>4.0303516437485722E-5</v>
      </c>
      <c r="H21" s="20">
        <v>0.34910408341087096</v>
      </c>
      <c r="I21" s="20">
        <v>3.890724741140033</v>
      </c>
    </row>
    <row r="22" spans="1:9" x14ac:dyDescent="0.45">
      <c r="A22" s="20" t="s">
        <v>56</v>
      </c>
      <c r="B22" s="21">
        <v>10767</v>
      </c>
      <c r="C22" s="21" t="s">
        <v>32</v>
      </c>
      <c r="D22" s="20">
        <v>358485</v>
      </c>
      <c r="E22" s="20">
        <v>50.770012543382364</v>
      </c>
      <c r="F22" s="20">
        <v>44.88568736822382</v>
      </c>
      <c r="G22" s="20">
        <v>1.9160539466476723</v>
      </c>
      <c r="H22" s="20">
        <v>5.3449557410255442E-2</v>
      </c>
      <c r="I22" s="20">
        <v>2.3747965843358889</v>
      </c>
    </row>
    <row r="23" spans="1:9" x14ac:dyDescent="0.45">
      <c r="A23" s="20" t="s">
        <v>57</v>
      </c>
      <c r="B23" s="21">
        <v>10771</v>
      </c>
      <c r="C23" s="21" t="s">
        <v>22</v>
      </c>
      <c r="D23" s="20">
        <v>964238</v>
      </c>
      <c r="E23" s="20">
        <v>92.527548681525943</v>
      </c>
      <c r="F23" s="20">
        <v>0</v>
      </c>
      <c r="G23" s="20">
        <v>4.7841015135908185</v>
      </c>
      <c r="H23" s="20">
        <v>5.1500006664403171E-3</v>
      </c>
      <c r="I23" s="20">
        <v>2.6831998042168053</v>
      </c>
    </row>
    <row r="24" spans="1:9" x14ac:dyDescent="0.45">
      <c r="A24" s="20" t="s">
        <v>59</v>
      </c>
      <c r="B24" s="21">
        <v>10765</v>
      </c>
      <c r="C24" s="21" t="s">
        <v>19</v>
      </c>
      <c r="D24" s="20">
        <v>149549720</v>
      </c>
      <c r="E24" s="20">
        <v>12.504852652570143</v>
      </c>
      <c r="F24" s="20">
        <v>38.44868748188857</v>
      </c>
      <c r="G24" s="20">
        <v>47.497757354621712</v>
      </c>
      <c r="H24" s="20">
        <v>1.4308447028709176E-3</v>
      </c>
      <c r="I24" s="20">
        <v>1.5472716662167036</v>
      </c>
    </row>
    <row r="25" spans="1:9" x14ac:dyDescent="0.45">
      <c r="A25" s="20" t="s">
        <v>60</v>
      </c>
      <c r="B25" s="21">
        <v>10763</v>
      </c>
      <c r="C25" s="21" t="s">
        <v>32</v>
      </c>
      <c r="D25" s="20">
        <v>125466</v>
      </c>
      <c r="E25" s="20">
        <v>97.555563552638773</v>
      </c>
      <c r="F25" s="20">
        <v>0</v>
      </c>
      <c r="G25" s="20">
        <v>4.0007342478840753E-2</v>
      </c>
      <c r="H25" s="20">
        <v>8.1538239988648883E-2</v>
      </c>
      <c r="I25" s="20">
        <v>2.3228908648937434</v>
      </c>
    </row>
    <row r="26" spans="1:9" x14ac:dyDescent="0.45">
      <c r="A26" s="20" t="s">
        <v>62</v>
      </c>
      <c r="B26" s="21">
        <v>10778</v>
      </c>
      <c r="C26" s="21" t="s">
        <v>19</v>
      </c>
      <c r="D26" s="20">
        <v>3079288</v>
      </c>
      <c r="E26" s="20">
        <v>8.8654662941607487</v>
      </c>
      <c r="F26" s="20">
        <v>53.117008720161792</v>
      </c>
      <c r="G26" s="20">
        <v>36.425766955143047</v>
      </c>
      <c r="H26" s="20">
        <v>1.707076908648235E-5</v>
      </c>
      <c r="I26" s="20">
        <v>1.5917409597653249</v>
      </c>
    </row>
    <row r="27" spans="1:9" x14ac:dyDescent="0.45">
      <c r="A27" s="20" t="s">
        <v>64</v>
      </c>
      <c r="B27" s="21">
        <v>10781</v>
      </c>
      <c r="C27" s="21" t="s">
        <v>22</v>
      </c>
      <c r="D27" s="20">
        <v>4849181</v>
      </c>
      <c r="E27" s="20">
        <v>95.283208218570593</v>
      </c>
      <c r="F27" s="20">
        <v>2.6982714934051827E-2</v>
      </c>
      <c r="G27" s="20">
        <v>7.8460240896235864E-2</v>
      </c>
      <c r="H27" s="20">
        <v>0.43148033610823211</v>
      </c>
      <c r="I27" s="20">
        <v>4.179868489490894</v>
      </c>
    </row>
    <row r="28" spans="1:9" x14ac:dyDescent="0.45">
      <c r="A28" s="20" t="s">
        <v>66</v>
      </c>
      <c r="B28" s="21">
        <v>10784</v>
      </c>
      <c r="C28" s="21" t="s">
        <v>19</v>
      </c>
      <c r="D28" s="20">
        <v>21668391</v>
      </c>
      <c r="E28" s="20">
        <v>13.563973934076568</v>
      </c>
      <c r="F28" s="20">
        <v>67.833163506904356</v>
      </c>
      <c r="G28" s="20">
        <v>16.31469628817041</v>
      </c>
      <c r="H28" s="20">
        <v>0</v>
      </c>
      <c r="I28" s="20">
        <v>2.2881662708486585</v>
      </c>
    </row>
    <row r="29" spans="1:9" x14ac:dyDescent="0.45">
      <c r="A29" s="20" t="s">
        <v>68</v>
      </c>
      <c r="B29" s="21">
        <v>10789</v>
      </c>
      <c r="C29" s="21" t="s">
        <v>22</v>
      </c>
      <c r="D29" s="20">
        <v>1197608</v>
      </c>
      <c r="E29" s="20">
        <v>76.2401341227297</v>
      </c>
      <c r="F29" s="20">
        <v>19.092277310413536</v>
      </c>
      <c r="G29" s="20">
        <v>2.5903624302686095</v>
      </c>
      <c r="H29" s="20">
        <v>0</v>
      </c>
      <c r="I29" s="20">
        <v>2.077226136588151</v>
      </c>
    </row>
    <row r="30" spans="1:9" x14ac:dyDescent="0.45">
      <c r="A30" s="20" t="s">
        <v>70</v>
      </c>
      <c r="B30" s="21">
        <v>10787</v>
      </c>
      <c r="C30" s="21" t="s">
        <v>22</v>
      </c>
      <c r="D30" s="20">
        <v>7929797</v>
      </c>
      <c r="E30" s="20">
        <v>87.709579005397401</v>
      </c>
      <c r="F30" s="20">
        <v>0</v>
      </c>
      <c r="G30" s="20">
        <v>11.44660695607984</v>
      </c>
      <c r="H30" s="20">
        <v>7.9233911318146531E-3</v>
      </c>
      <c r="I30" s="20">
        <v>0.83589064739094576</v>
      </c>
    </row>
    <row r="31" spans="1:9" x14ac:dyDescent="0.45">
      <c r="A31" s="20" t="s">
        <v>72</v>
      </c>
      <c r="B31" s="21">
        <v>10801</v>
      </c>
      <c r="C31" s="21" t="s">
        <v>22</v>
      </c>
      <c r="D31" s="20">
        <v>1098072</v>
      </c>
      <c r="E31" s="20">
        <v>97.301390226860121</v>
      </c>
      <c r="F31" s="20">
        <v>0</v>
      </c>
      <c r="G31" s="20">
        <v>1.0381196002002209</v>
      </c>
      <c r="H31" s="20">
        <v>1.4157415386323537E-3</v>
      </c>
      <c r="I31" s="20">
        <v>1.6590744314010186</v>
      </c>
    </row>
    <row r="32" spans="1:9" x14ac:dyDescent="0.45">
      <c r="A32" s="20" t="s">
        <v>74</v>
      </c>
      <c r="B32" s="21">
        <v>10825</v>
      </c>
      <c r="C32" s="21" t="s">
        <v>22</v>
      </c>
      <c r="D32" s="20">
        <v>246936</v>
      </c>
      <c r="E32" s="20">
        <v>74.525264860371067</v>
      </c>
      <c r="F32" s="20">
        <v>19.844279511443574</v>
      </c>
      <c r="G32" s="20">
        <v>1.892337497529665E-3</v>
      </c>
      <c r="H32" s="20">
        <v>1.0625557179012062</v>
      </c>
      <c r="I32" s="20">
        <v>4.5660075727866181</v>
      </c>
    </row>
    <row r="33" spans="1:9" x14ac:dyDescent="0.45">
      <c r="A33" s="20" t="s">
        <v>76</v>
      </c>
      <c r="B33" s="21">
        <v>10830</v>
      </c>
      <c r="C33" s="21" t="s">
        <v>22</v>
      </c>
      <c r="D33" s="20">
        <v>1569963</v>
      </c>
      <c r="E33" s="20">
        <v>95.708571702998896</v>
      </c>
      <c r="F33" s="20">
        <v>0.2221071318416481</v>
      </c>
      <c r="G33" s="20">
        <v>0.10973318354089852</v>
      </c>
      <c r="H33" s="20">
        <v>3.8747700663224939E-4</v>
      </c>
      <c r="I33" s="20">
        <v>3.9592005046119292</v>
      </c>
    </row>
    <row r="34" spans="1:9" x14ac:dyDescent="0.45">
      <c r="A34" s="20" t="s">
        <v>78</v>
      </c>
      <c r="B34" s="21">
        <v>10835</v>
      </c>
      <c r="C34" s="21" t="s">
        <v>22</v>
      </c>
      <c r="D34" s="20">
        <v>1827264</v>
      </c>
      <c r="E34" s="20">
        <v>95.222299724309408</v>
      </c>
      <c r="F34" s="20">
        <v>0</v>
      </c>
      <c r="G34" s="20">
        <v>2.9167116943775069</v>
      </c>
      <c r="H34" s="20">
        <v>1.1299016380595147E-3</v>
      </c>
      <c r="I34" s="20">
        <v>1.8598586796750276</v>
      </c>
    </row>
    <row r="35" spans="1:9" x14ac:dyDescent="0.45">
      <c r="A35" s="20" t="s">
        <v>80</v>
      </c>
      <c r="B35" s="21">
        <v>10837</v>
      </c>
      <c r="C35" s="21" t="s">
        <v>19</v>
      </c>
      <c r="D35" s="20">
        <v>18637471</v>
      </c>
      <c r="E35" s="20">
        <v>20.946217996866881</v>
      </c>
      <c r="F35" s="20">
        <v>51.405193921966557</v>
      </c>
      <c r="G35" s="20">
        <v>23.114662648124703</v>
      </c>
      <c r="H35" s="20">
        <v>2.2543223082637716</v>
      </c>
      <c r="I35" s="20">
        <v>2.2796031247780899</v>
      </c>
    </row>
    <row r="36" spans="1:9" x14ac:dyDescent="0.45">
      <c r="A36" s="20" t="s">
        <v>82</v>
      </c>
      <c r="B36" s="21">
        <v>10845</v>
      </c>
      <c r="C36" s="21" t="s">
        <v>19</v>
      </c>
      <c r="D36" s="20">
        <v>24514666</v>
      </c>
      <c r="E36" s="20">
        <v>15.104152199466593</v>
      </c>
      <c r="F36" s="20">
        <v>53.151225114338466</v>
      </c>
      <c r="G36" s="20">
        <v>28.899701219078427</v>
      </c>
      <c r="H36" s="20">
        <v>1.5035261656780013E-3</v>
      </c>
      <c r="I36" s="20">
        <v>2.8434179409508338</v>
      </c>
    </row>
    <row r="37" spans="1:9" x14ac:dyDescent="0.45">
      <c r="A37" s="20" t="s">
        <v>84</v>
      </c>
      <c r="B37" s="21">
        <v>10843</v>
      </c>
      <c r="C37" s="21" t="s">
        <v>22</v>
      </c>
      <c r="D37" s="20">
        <v>1126856</v>
      </c>
      <c r="E37" s="20">
        <v>87.015760753703944</v>
      </c>
      <c r="F37" s="20">
        <v>8.2327676258235751</v>
      </c>
      <c r="G37" s="20">
        <v>1.9587094843016948E-4</v>
      </c>
      <c r="H37" s="20">
        <v>2.8764889402876928</v>
      </c>
      <c r="I37" s="20">
        <v>1.8747868092363593</v>
      </c>
    </row>
    <row r="38" spans="1:9" x14ac:dyDescent="0.45">
      <c r="A38" s="20" t="s">
        <v>86</v>
      </c>
      <c r="B38" s="21">
        <v>10851</v>
      </c>
      <c r="C38" s="21" t="s">
        <v>22</v>
      </c>
      <c r="D38" s="20">
        <v>24562404</v>
      </c>
      <c r="E38" s="20">
        <v>86.239888744631287</v>
      </c>
      <c r="F38" s="20">
        <v>7.1181264657084009</v>
      </c>
      <c r="G38" s="20">
        <v>2.9290696838051282</v>
      </c>
      <c r="H38" s="20">
        <v>0</v>
      </c>
      <c r="I38" s="20">
        <v>3.7129151058551892</v>
      </c>
    </row>
    <row r="39" spans="1:9" x14ac:dyDescent="0.45">
      <c r="A39" s="20" t="s">
        <v>88</v>
      </c>
      <c r="B39" s="21">
        <v>10855</v>
      </c>
      <c r="C39" s="21" t="s">
        <v>22</v>
      </c>
      <c r="D39" s="20">
        <v>6300470</v>
      </c>
      <c r="E39" s="20">
        <v>98.420924120664395</v>
      </c>
      <c r="F39" s="20">
        <v>0</v>
      </c>
      <c r="G39" s="20">
        <v>3.4531006084809954E-2</v>
      </c>
      <c r="H39" s="20">
        <v>5.7073187192809613E-4</v>
      </c>
      <c r="I39" s="20">
        <v>1.5439741413788606</v>
      </c>
    </row>
    <row r="40" spans="1:9" x14ac:dyDescent="0.45">
      <c r="A40" s="20" t="s">
        <v>90</v>
      </c>
      <c r="B40" s="21">
        <v>10864</v>
      </c>
      <c r="C40" s="21" t="s">
        <v>22</v>
      </c>
      <c r="D40" s="20">
        <v>708503</v>
      </c>
      <c r="E40" s="20">
        <v>92.970700407581276</v>
      </c>
      <c r="F40" s="20">
        <v>0</v>
      </c>
      <c r="G40" s="20">
        <v>5.9728910909038859</v>
      </c>
      <c r="H40" s="20">
        <v>2.7752359374904383E-2</v>
      </c>
      <c r="I40" s="20">
        <v>1.0286561421399294</v>
      </c>
    </row>
    <row r="41" spans="1:9" x14ac:dyDescent="0.45">
      <c r="A41" s="20" t="s">
        <v>92</v>
      </c>
      <c r="B41" s="21">
        <v>10869</v>
      </c>
      <c r="C41" s="21" t="s">
        <v>22</v>
      </c>
      <c r="D41" s="20">
        <v>786478</v>
      </c>
      <c r="E41" s="20">
        <v>92.395249442589915</v>
      </c>
      <c r="F41" s="20">
        <v>1.2337765919830908</v>
      </c>
      <c r="G41" s="20">
        <v>2.3584211143043152</v>
      </c>
      <c r="H41" s="20">
        <v>1.2158120024681756E-9</v>
      </c>
      <c r="I41" s="20">
        <v>4.0125528499068732</v>
      </c>
    </row>
    <row r="42" spans="1:9" x14ac:dyDescent="0.45">
      <c r="A42" s="20" t="s">
        <v>94</v>
      </c>
      <c r="B42" s="21">
        <v>10872</v>
      </c>
      <c r="C42" s="21" t="s">
        <v>22</v>
      </c>
      <c r="D42" s="20">
        <v>1928190</v>
      </c>
      <c r="E42" s="20">
        <v>94.081229280078702</v>
      </c>
      <c r="F42" s="20">
        <v>0</v>
      </c>
      <c r="G42" s="20">
        <v>3.5859381396711494</v>
      </c>
      <c r="H42" s="20">
        <v>1.9775603667070156E-3</v>
      </c>
      <c r="I42" s="20">
        <v>2.3308550198834372</v>
      </c>
    </row>
    <row r="43" spans="1:9" x14ac:dyDescent="0.45">
      <c r="A43" s="20" t="s">
        <v>96</v>
      </c>
      <c r="B43" s="21">
        <v>10883</v>
      </c>
      <c r="C43" s="21" t="s">
        <v>19</v>
      </c>
      <c r="D43" s="20">
        <v>122589220</v>
      </c>
      <c r="E43" s="20">
        <v>11.998835359181308</v>
      </c>
      <c r="F43" s="20">
        <v>34.24426981682501</v>
      </c>
      <c r="G43" s="20">
        <v>52.104526697869368</v>
      </c>
      <c r="H43" s="20">
        <v>1.369727972836589E-4</v>
      </c>
      <c r="I43" s="20">
        <v>1.6522311533270342</v>
      </c>
    </row>
    <row r="44" spans="1:9" x14ac:dyDescent="0.45">
      <c r="A44" s="20" t="s">
        <v>98</v>
      </c>
      <c r="B44" s="21">
        <v>10885</v>
      </c>
      <c r="C44" s="21" t="s">
        <v>32</v>
      </c>
      <c r="D44" s="20">
        <v>4543373</v>
      </c>
      <c r="E44" s="20">
        <v>53.229745158466152</v>
      </c>
      <c r="F44" s="20">
        <v>32.802895925876072</v>
      </c>
      <c r="G44" s="20">
        <v>10.366504457069578</v>
      </c>
      <c r="H44" s="20">
        <v>1.7072749087925804E-3</v>
      </c>
      <c r="I44" s="20">
        <v>3.5991471836794124</v>
      </c>
    </row>
    <row r="45" spans="1:9" x14ac:dyDescent="0.45">
      <c r="A45" s="20" t="s">
        <v>100</v>
      </c>
      <c r="B45" s="21">
        <v>10897</v>
      </c>
      <c r="C45" s="21" t="s">
        <v>32</v>
      </c>
      <c r="D45" s="20">
        <v>793578</v>
      </c>
      <c r="E45" s="20">
        <v>64.055885521215046</v>
      </c>
      <c r="F45" s="20">
        <v>16.775097250014873</v>
      </c>
      <c r="G45" s="20">
        <v>17.009589366739839</v>
      </c>
      <c r="H45" s="20">
        <v>9.8476282710593371E-3</v>
      </c>
      <c r="I45" s="20">
        <v>2.1495802337591781</v>
      </c>
    </row>
    <row r="46" spans="1:9" x14ac:dyDescent="0.45">
      <c r="A46" s="20" t="s">
        <v>102</v>
      </c>
      <c r="B46" s="21">
        <v>10895</v>
      </c>
      <c r="C46" s="21" t="s">
        <v>19</v>
      </c>
      <c r="D46" s="20">
        <v>2738243</v>
      </c>
      <c r="E46" s="20">
        <v>28.46857905933858</v>
      </c>
      <c r="F46" s="20">
        <v>54.88359421723662</v>
      </c>
      <c r="G46" s="20">
        <v>15.724359460245228</v>
      </c>
      <c r="H46" s="20">
        <v>1.8453040663275158E-4</v>
      </c>
      <c r="I46" s="20">
        <v>0.9232827327729437</v>
      </c>
    </row>
    <row r="47" spans="1:9" x14ac:dyDescent="0.45">
      <c r="A47" s="20" t="s">
        <v>104</v>
      </c>
      <c r="B47" s="21">
        <v>10896</v>
      </c>
      <c r="C47" s="21" t="s">
        <v>22</v>
      </c>
      <c r="D47" s="20">
        <v>2670681</v>
      </c>
      <c r="E47" s="20">
        <v>94.85876232535054</v>
      </c>
      <c r="F47" s="20">
        <v>0</v>
      </c>
      <c r="G47" s="20">
        <v>4.0917094856417666</v>
      </c>
      <c r="H47" s="20">
        <v>4.7068648110539226E-3</v>
      </c>
      <c r="I47" s="20">
        <v>1.0448213241966327</v>
      </c>
    </row>
    <row r="48" spans="1:9" x14ac:dyDescent="0.45">
      <c r="A48" s="20" t="s">
        <v>106</v>
      </c>
      <c r="B48" s="21">
        <v>10911</v>
      </c>
      <c r="C48" s="21" t="s">
        <v>19</v>
      </c>
      <c r="D48" s="20">
        <v>77893980</v>
      </c>
      <c r="E48" s="20">
        <v>12.253203063318628</v>
      </c>
      <c r="F48" s="20">
        <v>46.497899027320791</v>
      </c>
      <c r="G48" s="20">
        <v>39.813645157151534</v>
      </c>
      <c r="H48" s="20">
        <v>0</v>
      </c>
      <c r="I48" s="20">
        <v>1.4352527522090497</v>
      </c>
    </row>
    <row r="49" spans="1:9" x14ac:dyDescent="0.45">
      <c r="A49" s="20" t="s">
        <v>108</v>
      </c>
      <c r="B49" s="21">
        <v>10919</v>
      </c>
      <c r="C49" s="21" t="s">
        <v>19</v>
      </c>
      <c r="D49" s="20">
        <v>409157775</v>
      </c>
      <c r="E49" s="20">
        <v>14.965120591031299</v>
      </c>
      <c r="F49" s="20">
        <v>25.762782046801522</v>
      </c>
      <c r="G49" s="20">
        <v>57.67589246892949</v>
      </c>
      <c r="H49" s="20">
        <v>5.5237058750328685E-5</v>
      </c>
      <c r="I49" s="20">
        <v>1.5961496561789354</v>
      </c>
    </row>
    <row r="50" spans="1:9" x14ac:dyDescent="0.45">
      <c r="A50" s="20" t="s">
        <v>110</v>
      </c>
      <c r="B50" s="21">
        <v>10923</v>
      </c>
      <c r="C50" s="21" t="s">
        <v>19</v>
      </c>
      <c r="D50" s="20">
        <v>2728975</v>
      </c>
      <c r="E50" s="20">
        <v>10.549318629030665</v>
      </c>
      <c r="F50" s="20">
        <v>59.085394152589181</v>
      </c>
      <c r="G50" s="20">
        <v>27.396971012872633</v>
      </c>
      <c r="H50" s="20">
        <v>1.2334173233959328E-2</v>
      </c>
      <c r="I50" s="20">
        <v>2.9559820322735608</v>
      </c>
    </row>
    <row r="51" spans="1:9" x14ac:dyDescent="0.45">
      <c r="A51" s="20" t="s">
        <v>114</v>
      </c>
      <c r="B51" s="21">
        <v>10915</v>
      </c>
      <c r="C51" s="21" t="s">
        <v>19</v>
      </c>
      <c r="D51" s="20">
        <v>54017750</v>
      </c>
      <c r="E51" s="20">
        <v>20.856972829781778</v>
      </c>
      <c r="F51" s="20">
        <v>49.06968596951782</v>
      </c>
      <c r="G51" s="20">
        <v>28.746831329643733</v>
      </c>
      <c r="H51" s="20">
        <v>1.471848467454284E-4</v>
      </c>
      <c r="I51" s="20">
        <v>1.3263626862099258</v>
      </c>
    </row>
    <row r="52" spans="1:9" x14ac:dyDescent="0.45">
      <c r="A52" s="20" t="s">
        <v>116</v>
      </c>
      <c r="B52" s="21">
        <v>10929</v>
      </c>
      <c r="C52" s="21" t="s">
        <v>19</v>
      </c>
      <c r="D52" s="20">
        <v>4390592</v>
      </c>
      <c r="E52" s="20">
        <v>5.502565042825994</v>
      </c>
      <c r="F52" s="20">
        <v>64.102626400311692</v>
      </c>
      <c r="G52" s="20">
        <v>28.377358205426329</v>
      </c>
      <c r="H52" s="20">
        <v>0</v>
      </c>
      <c r="I52" s="20">
        <v>2.0174503514359921</v>
      </c>
    </row>
    <row r="53" spans="1:9" x14ac:dyDescent="0.45">
      <c r="A53" s="20" t="s">
        <v>118</v>
      </c>
      <c r="B53" s="21">
        <v>10934</v>
      </c>
      <c r="C53" s="21" t="s">
        <v>32</v>
      </c>
      <c r="D53" s="20">
        <v>159426</v>
      </c>
      <c r="E53" s="20">
        <v>56.88534859771724</v>
      </c>
      <c r="F53" s="20">
        <v>22.63119059246015</v>
      </c>
      <c r="G53" s="20">
        <v>18.920879167465717</v>
      </c>
      <c r="H53" s="20">
        <v>7.7452705056662349E-4</v>
      </c>
      <c r="I53" s="20">
        <v>1.5618071153063253</v>
      </c>
    </row>
    <row r="54" spans="1:9" x14ac:dyDescent="0.45">
      <c r="A54" s="20" t="s">
        <v>120</v>
      </c>
      <c r="B54" s="21">
        <v>11008</v>
      </c>
      <c r="C54" s="21" t="s">
        <v>19</v>
      </c>
      <c r="D54" s="20">
        <v>79448135</v>
      </c>
      <c r="E54" s="20">
        <v>14.335698273206102</v>
      </c>
      <c r="F54" s="20">
        <v>38.227286471388453</v>
      </c>
      <c r="G54" s="20">
        <v>45.670547291251545</v>
      </c>
      <c r="H54" s="20">
        <v>5.6372909827634634E-5</v>
      </c>
      <c r="I54" s="20">
        <v>1.7664115912440779</v>
      </c>
    </row>
    <row r="55" spans="1:9" x14ac:dyDescent="0.45">
      <c r="A55" s="20" t="s">
        <v>122</v>
      </c>
      <c r="B55" s="21">
        <v>11014</v>
      </c>
      <c r="C55" s="21" t="s">
        <v>19</v>
      </c>
      <c r="D55" s="20">
        <v>4835683</v>
      </c>
      <c r="E55" s="20">
        <v>27.039657917415525</v>
      </c>
      <c r="F55" s="20">
        <v>28.118905774949351</v>
      </c>
      <c r="G55" s="20">
        <v>44.150201923082086</v>
      </c>
      <c r="H55" s="20">
        <v>0</v>
      </c>
      <c r="I55" s="20">
        <v>0.69123438455303998</v>
      </c>
    </row>
    <row r="56" spans="1:9" x14ac:dyDescent="0.45">
      <c r="A56" s="20" t="s">
        <v>124</v>
      </c>
      <c r="B56" s="21">
        <v>11049</v>
      </c>
      <c r="C56" s="21" t="s">
        <v>19</v>
      </c>
      <c r="D56" s="20">
        <v>51456768</v>
      </c>
      <c r="E56" s="20">
        <v>13.246752837578455</v>
      </c>
      <c r="F56" s="20">
        <v>61.730077147357989</v>
      </c>
      <c r="G56" s="20">
        <v>22.913242061832964</v>
      </c>
      <c r="H56" s="20">
        <v>0.15870256947402589</v>
      </c>
      <c r="I56" s="20">
        <v>1.9512253837565663</v>
      </c>
    </row>
    <row r="57" spans="1:9" x14ac:dyDescent="0.45">
      <c r="A57" s="20" t="s">
        <v>126</v>
      </c>
      <c r="B57" s="21">
        <v>11055</v>
      </c>
      <c r="C57" s="21" t="s">
        <v>22</v>
      </c>
      <c r="D57" s="20">
        <v>2635038</v>
      </c>
      <c r="E57" s="20">
        <v>94.249779526431709</v>
      </c>
      <c r="F57" s="20">
        <v>1.0023200420450707E-2</v>
      </c>
      <c r="G57" s="20">
        <v>0.4580652647017453</v>
      </c>
      <c r="H57" s="20">
        <v>6.2550847741831658E-2</v>
      </c>
      <c r="I57" s="20">
        <v>5.2195811607042639</v>
      </c>
    </row>
    <row r="58" spans="1:9" x14ac:dyDescent="0.45">
      <c r="A58" s="20" t="s">
        <v>128</v>
      </c>
      <c r="B58" s="21">
        <v>11075</v>
      </c>
      <c r="C58" s="21" t="s">
        <v>19</v>
      </c>
      <c r="D58" s="20">
        <v>76498738</v>
      </c>
      <c r="E58" s="20">
        <v>8.3810087040006742</v>
      </c>
      <c r="F58" s="20">
        <v>63.790327255344948</v>
      </c>
      <c r="G58" s="20">
        <v>27.061138075412796</v>
      </c>
      <c r="H58" s="20">
        <v>0</v>
      </c>
      <c r="I58" s="20">
        <v>0.76752596524157923</v>
      </c>
    </row>
    <row r="59" spans="1:9" x14ac:dyDescent="0.45">
      <c r="A59" s="20" t="s">
        <v>130</v>
      </c>
      <c r="B59" s="21">
        <v>11087</v>
      </c>
      <c r="C59" s="21" t="s">
        <v>22</v>
      </c>
      <c r="D59" s="20">
        <v>812779</v>
      </c>
      <c r="E59" s="20">
        <v>92.135250506086408</v>
      </c>
      <c r="F59" s="20">
        <v>1.32067308459963</v>
      </c>
      <c r="G59" s="20">
        <v>3.9023461815481006</v>
      </c>
      <c r="H59" s="20">
        <v>9.7315573378692882E-3</v>
      </c>
      <c r="I59" s="20">
        <v>2.6319986704279925</v>
      </c>
    </row>
    <row r="60" spans="1:9" x14ac:dyDescent="0.45">
      <c r="A60" s="20" t="s">
        <v>135</v>
      </c>
      <c r="B60" s="21">
        <v>11090</v>
      </c>
      <c r="C60" s="21" t="s">
        <v>19</v>
      </c>
      <c r="D60" s="20">
        <v>59738542</v>
      </c>
      <c r="E60" s="20">
        <v>12.93713854093121</v>
      </c>
      <c r="F60" s="20">
        <v>54.691690443000816</v>
      </c>
      <c r="G60" s="20">
        <v>29.882332789654729</v>
      </c>
      <c r="H60" s="20">
        <v>7.4081610126454325E-2</v>
      </c>
      <c r="I60" s="20">
        <v>2.4147566162867897</v>
      </c>
    </row>
    <row r="61" spans="1:9" x14ac:dyDescent="0.45">
      <c r="A61" s="20" t="s">
        <v>137</v>
      </c>
      <c r="B61" s="21">
        <v>11095</v>
      </c>
      <c r="C61" s="21" t="s">
        <v>22</v>
      </c>
      <c r="D61" s="20">
        <v>1915319</v>
      </c>
      <c r="E61" s="20">
        <v>97.878328713602841</v>
      </c>
      <c r="F61" s="20">
        <v>2.5744246831008746E-2</v>
      </c>
      <c r="G61" s="20">
        <v>0.7863904326815474</v>
      </c>
      <c r="H61" s="20">
        <v>5.2000045787977166E-3</v>
      </c>
      <c r="I61" s="20">
        <v>1.3043366023058121</v>
      </c>
    </row>
    <row r="62" spans="1:9" x14ac:dyDescent="0.45">
      <c r="A62" s="20" t="s">
        <v>139</v>
      </c>
      <c r="B62" s="21">
        <v>11098</v>
      </c>
      <c r="C62" s="21" t="s">
        <v>19</v>
      </c>
      <c r="D62" s="20">
        <v>372504118</v>
      </c>
      <c r="E62" s="20">
        <v>15.764499302333746</v>
      </c>
      <c r="F62" s="20">
        <v>46.668691264936442</v>
      </c>
      <c r="G62" s="20">
        <v>35.428695651320119</v>
      </c>
      <c r="H62" s="20">
        <v>5.3884639022069978E-6</v>
      </c>
      <c r="I62" s="20">
        <v>2.1381083929457909</v>
      </c>
    </row>
    <row r="63" spans="1:9" x14ac:dyDescent="0.45">
      <c r="A63" s="20" t="s">
        <v>141</v>
      </c>
      <c r="B63" s="21">
        <v>11099</v>
      </c>
      <c r="C63" s="21" t="s">
        <v>22</v>
      </c>
      <c r="D63" s="20">
        <v>8570048</v>
      </c>
      <c r="E63" s="20">
        <v>94.005468577078716</v>
      </c>
      <c r="F63" s="20">
        <v>0.85187567030755551</v>
      </c>
      <c r="G63" s="20">
        <v>0.3795637184190247</v>
      </c>
      <c r="H63" s="20">
        <v>3.5136680618301795E-4</v>
      </c>
      <c r="I63" s="20">
        <v>4.7627406673885169</v>
      </c>
    </row>
    <row r="64" spans="1:9" x14ac:dyDescent="0.45">
      <c r="A64" s="20" t="s">
        <v>143</v>
      </c>
      <c r="B64" s="21">
        <v>11131</v>
      </c>
      <c r="C64" s="21" t="s">
        <v>32</v>
      </c>
      <c r="D64" s="20">
        <v>1728329</v>
      </c>
      <c r="E64" s="20">
        <v>53.252809331290372</v>
      </c>
      <c r="F64" s="20">
        <v>44.055441232433864</v>
      </c>
      <c r="G64" s="20">
        <v>1.3139242267645448E-2</v>
      </c>
      <c r="H64" s="20">
        <v>1.9258360774874042E-2</v>
      </c>
      <c r="I64" s="20">
        <v>2.6593518332332433</v>
      </c>
    </row>
    <row r="65" spans="1:9" x14ac:dyDescent="0.45">
      <c r="A65" s="20" t="s">
        <v>145</v>
      </c>
      <c r="B65" s="21">
        <v>11132</v>
      </c>
      <c r="C65" s="21" t="s">
        <v>22</v>
      </c>
      <c r="D65" s="20">
        <v>16301866</v>
      </c>
      <c r="E65" s="20">
        <v>86.572546404193091</v>
      </c>
      <c r="F65" s="20">
        <v>6.9094840644303988</v>
      </c>
      <c r="G65" s="20">
        <v>1.2869488999056617</v>
      </c>
      <c r="H65" s="20">
        <v>0</v>
      </c>
      <c r="I65" s="20">
        <v>5.2310206314708525</v>
      </c>
    </row>
    <row r="66" spans="1:9" x14ac:dyDescent="0.45">
      <c r="A66" s="20" t="s">
        <v>147</v>
      </c>
      <c r="B66" s="21">
        <v>11141</v>
      </c>
      <c r="C66" s="21" t="s">
        <v>22</v>
      </c>
      <c r="D66" s="20">
        <v>572183</v>
      </c>
      <c r="E66" s="20">
        <v>83.521881499035928</v>
      </c>
      <c r="F66" s="20">
        <v>13.624662754029334</v>
      </c>
      <c r="G66" s="20">
        <v>0.37581488392894929</v>
      </c>
      <c r="H66" s="20">
        <v>5.0332285267637757E-5</v>
      </c>
      <c r="I66" s="20">
        <v>2.4775905307205166</v>
      </c>
    </row>
    <row r="67" spans="1:9" x14ac:dyDescent="0.45">
      <c r="A67" s="20" t="s">
        <v>149</v>
      </c>
      <c r="B67" s="21">
        <v>11142</v>
      </c>
      <c r="C67" s="21" t="s">
        <v>19</v>
      </c>
      <c r="D67" s="20">
        <v>147295139</v>
      </c>
      <c r="E67" s="20">
        <v>11.400266191959485</v>
      </c>
      <c r="F67" s="20">
        <v>51.195892427945843</v>
      </c>
      <c r="G67" s="20">
        <v>35.168974210323995</v>
      </c>
      <c r="H67" s="20">
        <v>6.266007250348445E-4</v>
      </c>
      <c r="I67" s="20">
        <v>2.2342405690456406</v>
      </c>
    </row>
    <row r="68" spans="1:9" x14ac:dyDescent="0.45">
      <c r="A68" s="20" t="s">
        <v>151</v>
      </c>
      <c r="B68" s="21">
        <v>11145</v>
      </c>
      <c r="C68" s="21" t="s">
        <v>19</v>
      </c>
      <c r="D68" s="20">
        <v>157632395</v>
      </c>
      <c r="E68" s="20">
        <v>9.9540900343939533</v>
      </c>
      <c r="F68" s="20">
        <v>43.546460936088636</v>
      </c>
      <c r="G68" s="20">
        <v>44.569845867835959</v>
      </c>
      <c r="H68" s="20">
        <v>7.2857598067777966E-3</v>
      </c>
      <c r="I68" s="20">
        <v>1.9223174018746807</v>
      </c>
    </row>
    <row r="69" spans="1:9" x14ac:dyDescent="0.45">
      <c r="A69" s="20" t="s">
        <v>153</v>
      </c>
      <c r="B69" s="21">
        <v>11148</v>
      </c>
      <c r="C69" s="21" t="s">
        <v>19</v>
      </c>
      <c r="D69" s="20">
        <v>1018078</v>
      </c>
      <c r="E69" s="20">
        <v>4.8007565780423418</v>
      </c>
      <c r="F69" s="20">
        <v>53.971046720003564</v>
      </c>
      <c r="G69" s="20">
        <v>24.713101722584589</v>
      </c>
      <c r="H69" s="20">
        <v>13.227306859194506</v>
      </c>
      <c r="I69" s="20">
        <v>3.2877881201749966</v>
      </c>
    </row>
    <row r="70" spans="1:9" x14ac:dyDescent="0.45">
      <c r="A70" s="20" t="s">
        <v>155</v>
      </c>
      <c r="B70" s="21">
        <v>11149</v>
      </c>
      <c r="C70" s="21" t="s">
        <v>22</v>
      </c>
      <c r="D70" s="20">
        <v>1312379</v>
      </c>
      <c r="E70" s="20">
        <v>97.486485164245039</v>
      </c>
      <c r="F70" s="20">
        <v>0</v>
      </c>
      <c r="G70" s="20">
        <v>0.24811979935469755</v>
      </c>
      <c r="H70" s="20">
        <v>1.9245764265711238E-3</v>
      </c>
      <c r="I70" s="20">
        <v>2.2634704599736986</v>
      </c>
    </row>
    <row r="71" spans="1:9" x14ac:dyDescent="0.45">
      <c r="A71" s="20" t="s">
        <v>157</v>
      </c>
      <c r="B71" s="21">
        <v>11157</v>
      </c>
      <c r="C71" s="21" t="s">
        <v>32</v>
      </c>
      <c r="D71" s="20">
        <v>691899</v>
      </c>
      <c r="E71" s="20">
        <v>52.250529933905739</v>
      </c>
      <c r="F71" s="20">
        <v>22.631079881077646</v>
      </c>
      <c r="G71" s="20">
        <v>23.451725990247741</v>
      </c>
      <c r="H71" s="20">
        <v>4.6021573240500796E-2</v>
      </c>
      <c r="I71" s="20">
        <v>1.6206426215283765</v>
      </c>
    </row>
    <row r="72" spans="1:9" x14ac:dyDescent="0.45">
      <c r="A72" s="20" t="s">
        <v>159</v>
      </c>
      <c r="B72" s="21">
        <v>11158</v>
      </c>
      <c r="C72" s="21" t="s">
        <v>19</v>
      </c>
      <c r="D72" s="20">
        <v>11459238</v>
      </c>
      <c r="E72" s="20">
        <v>18.676464898183028</v>
      </c>
      <c r="F72" s="20">
        <v>59.24293088046263</v>
      </c>
      <c r="G72" s="20">
        <v>21.108332683018954</v>
      </c>
      <c r="H72" s="20">
        <v>1.5339973918202242E-4</v>
      </c>
      <c r="I72" s="20">
        <v>0.97211813859620366</v>
      </c>
    </row>
    <row r="73" spans="1:9" x14ac:dyDescent="0.45">
      <c r="A73" s="20" t="s">
        <v>161</v>
      </c>
      <c r="B73" s="21">
        <v>11173</v>
      </c>
      <c r="C73" s="21" t="s">
        <v>22</v>
      </c>
      <c r="D73" s="20">
        <v>978656</v>
      </c>
      <c r="E73" s="20">
        <v>88.201879918283751</v>
      </c>
      <c r="F73" s="20">
        <v>0</v>
      </c>
      <c r="G73" s="20">
        <v>10.417756313399028</v>
      </c>
      <c r="H73" s="20">
        <v>2.0098514670868046E-3</v>
      </c>
      <c r="I73" s="20">
        <v>1.3783539168501409</v>
      </c>
    </row>
    <row r="74" spans="1:9" x14ac:dyDescent="0.45">
      <c r="A74" s="20" t="s">
        <v>163</v>
      </c>
      <c r="B74" s="21">
        <v>11161</v>
      </c>
      <c r="C74" s="21" t="s">
        <v>19</v>
      </c>
      <c r="D74" s="20">
        <v>15900961</v>
      </c>
      <c r="E74" s="20">
        <v>9.379735356823323</v>
      </c>
      <c r="F74" s="20">
        <v>57.997183910648459</v>
      </c>
      <c r="G74" s="20">
        <v>31.915490308783355</v>
      </c>
      <c r="H74" s="20">
        <v>0</v>
      </c>
      <c r="I74" s="20">
        <v>0.70759042374485925</v>
      </c>
    </row>
    <row r="75" spans="1:9" x14ac:dyDescent="0.45">
      <c r="A75" s="20" t="s">
        <v>165</v>
      </c>
      <c r="B75" s="21">
        <v>11168</v>
      </c>
      <c r="C75" s="21" t="s">
        <v>19</v>
      </c>
      <c r="D75" s="20">
        <v>3438402</v>
      </c>
      <c r="E75" s="20">
        <v>14.666318944631671</v>
      </c>
      <c r="F75" s="20">
        <v>79.236604677175265</v>
      </c>
      <c r="G75" s="20">
        <v>1.5082661138228011</v>
      </c>
      <c r="H75" s="20">
        <v>1.7541166139020591E-2</v>
      </c>
      <c r="I75" s="20">
        <v>4.5712690982312436</v>
      </c>
    </row>
    <row r="76" spans="1:9" x14ac:dyDescent="0.45">
      <c r="A76" s="20" t="s">
        <v>169</v>
      </c>
      <c r="B76" s="21">
        <v>11182</v>
      </c>
      <c r="C76" s="21" t="s">
        <v>22</v>
      </c>
      <c r="D76" s="20">
        <v>4760067</v>
      </c>
      <c r="E76" s="20">
        <v>96.712419322478269</v>
      </c>
      <c r="F76" s="20">
        <v>0</v>
      </c>
      <c r="G76" s="20">
        <v>4.0385030876002675E-2</v>
      </c>
      <c r="H76" s="20">
        <v>0.75440108888915403</v>
      </c>
      <c r="I76" s="20">
        <v>2.4927945577565733</v>
      </c>
    </row>
    <row r="77" spans="1:9" x14ac:dyDescent="0.45">
      <c r="A77" s="20" t="s">
        <v>172</v>
      </c>
      <c r="B77" s="21">
        <v>11186</v>
      </c>
      <c r="C77" s="21" t="s">
        <v>22</v>
      </c>
      <c r="D77" s="20">
        <v>871037</v>
      </c>
      <c r="E77" s="20">
        <v>99.254345074071423</v>
      </c>
      <c r="F77" s="20">
        <v>0</v>
      </c>
      <c r="G77" s="20">
        <v>0</v>
      </c>
      <c r="H77" s="20">
        <v>9.7388378640565418E-3</v>
      </c>
      <c r="I77" s="20">
        <v>0.73591608806452413</v>
      </c>
    </row>
    <row r="78" spans="1:9" x14ac:dyDescent="0.45">
      <c r="A78" s="20" t="s">
        <v>174</v>
      </c>
      <c r="B78" s="21">
        <v>11188</v>
      </c>
      <c r="C78" s="21" t="s">
        <v>32</v>
      </c>
      <c r="D78" s="20">
        <v>2236658</v>
      </c>
      <c r="E78" s="20">
        <v>53.074588053628766</v>
      </c>
      <c r="F78" s="20">
        <v>21.73653208525171</v>
      </c>
      <c r="G78" s="20">
        <v>23.253737459974882</v>
      </c>
      <c r="H78" s="20">
        <v>1.3186672966342559E-3</v>
      </c>
      <c r="I78" s="20">
        <v>1.9338237338480078</v>
      </c>
    </row>
    <row r="79" spans="1:9" x14ac:dyDescent="0.45">
      <c r="A79" s="20" t="s">
        <v>182</v>
      </c>
      <c r="B79" s="21">
        <v>11198</v>
      </c>
      <c r="C79" s="21" t="s">
        <v>19</v>
      </c>
      <c r="D79" s="20">
        <v>47251</v>
      </c>
      <c r="E79" s="20">
        <v>5.1536977596187317</v>
      </c>
      <c r="F79" s="20">
        <v>87.0253467945642</v>
      </c>
      <c r="G79" s="20">
        <v>7.6228346194921119</v>
      </c>
      <c r="H79" s="20">
        <v>0</v>
      </c>
      <c r="I79" s="20">
        <v>0.19812082632495767</v>
      </c>
    </row>
    <row r="80" spans="1:9" x14ac:dyDescent="0.45">
      <c r="A80" s="20" t="s">
        <v>185</v>
      </c>
      <c r="B80" s="21">
        <v>11220</v>
      </c>
      <c r="C80" s="21" t="s">
        <v>22</v>
      </c>
      <c r="D80" s="20">
        <v>730226</v>
      </c>
      <c r="E80" s="20">
        <v>96.98854741140228</v>
      </c>
      <c r="F80" s="20">
        <v>0</v>
      </c>
      <c r="G80" s="20">
        <v>5.5147590563578729E-2</v>
      </c>
      <c r="H80" s="20">
        <v>0.47939162234504706</v>
      </c>
      <c r="I80" s="20">
        <v>2.4769133756891009</v>
      </c>
    </row>
    <row r="81" spans="1:9" x14ac:dyDescent="0.45">
      <c r="A81" s="20" t="s">
        <v>187</v>
      </c>
      <c r="B81" s="21">
        <v>11222</v>
      </c>
      <c r="C81" s="21" t="s">
        <v>32</v>
      </c>
      <c r="D81" s="20">
        <v>364087</v>
      </c>
      <c r="E81" s="20">
        <v>45.550030131016825</v>
      </c>
      <c r="F81" s="20">
        <v>39.431792833674571</v>
      </c>
      <c r="G81" s="20">
        <v>14.058896231086791</v>
      </c>
      <c r="H81" s="20">
        <v>0</v>
      </c>
      <c r="I81" s="20">
        <v>0.95928080422181472</v>
      </c>
    </row>
    <row r="82" spans="1:9" x14ac:dyDescent="0.45">
      <c r="A82" s="20" t="s">
        <v>188</v>
      </c>
      <c r="B82" s="21">
        <v>11217</v>
      </c>
      <c r="C82" s="21" t="s">
        <v>19</v>
      </c>
      <c r="D82" s="20">
        <v>16694107</v>
      </c>
      <c r="E82" s="20">
        <v>15.668947871385747</v>
      </c>
      <c r="F82" s="20">
        <v>41.722401411750766</v>
      </c>
      <c r="G82" s="20">
        <v>40.308614898168805</v>
      </c>
      <c r="H82" s="20">
        <v>8.0103019437293324E-2</v>
      </c>
      <c r="I82" s="20">
        <v>2.2199327992573861</v>
      </c>
    </row>
    <row r="83" spans="1:9" x14ac:dyDescent="0.45">
      <c r="A83" s="20" t="s">
        <v>190</v>
      </c>
      <c r="B83" s="21">
        <v>11235</v>
      </c>
      <c r="C83" s="21" t="s">
        <v>22</v>
      </c>
      <c r="D83" s="20">
        <v>3648611</v>
      </c>
      <c r="E83" s="20">
        <v>98.248525158474237</v>
      </c>
      <c r="F83" s="20">
        <v>0</v>
      </c>
      <c r="G83" s="20">
        <v>0.91957124171423854</v>
      </c>
      <c r="H83" s="20">
        <v>5.201688730546455E-4</v>
      </c>
      <c r="I83" s="20">
        <v>0.83138343093847533</v>
      </c>
    </row>
    <row r="84" spans="1:9" x14ac:dyDescent="0.45">
      <c r="A84" s="20" t="s">
        <v>192</v>
      </c>
      <c r="B84" s="21">
        <v>11234</v>
      </c>
      <c r="C84" s="21" t="s">
        <v>22</v>
      </c>
      <c r="D84" s="20">
        <v>14089329</v>
      </c>
      <c r="E84" s="20">
        <v>99.903590754193658</v>
      </c>
      <c r="F84" s="20">
        <v>0</v>
      </c>
      <c r="G84" s="20">
        <v>0</v>
      </c>
      <c r="H84" s="20">
        <v>6.2381621636187837E-3</v>
      </c>
      <c r="I84" s="20">
        <v>9.0171083642721195E-2</v>
      </c>
    </row>
    <row r="85" spans="1:9" x14ac:dyDescent="0.45">
      <c r="A85" s="20" t="s">
        <v>194</v>
      </c>
      <c r="B85" s="21">
        <v>11223</v>
      </c>
      <c r="C85" s="21" t="s">
        <v>22</v>
      </c>
      <c r="D85" s="20">
        <v>4321373</v>
      </c>
      <c r="E85" s="20">
        <v>74.011380151143513</v>
      </c>
      <c r="F85" s="20">
        <v>16.268857868527242</v>
      </c>
      <c r="G85" s="20">
        <v>7.6241538512367883</v>
      </c>
      <c r="H85" s="20">
        <v>1.010892364551978E-3</v>
      </c>
      <c r="I85" s="20">
        <v>2.0945972367279122</v>
      </c>
    </row>
    <row r="86" spans="1:9" x14ac:dyDescent="0.45">
      <c r="A86" s="20" t="s">
        <v>196</v>
      </c>
      <c r="B86" s="21">
        <v>11239</v>
      </c>
      <c r="C86" s="21" t="s">
        <v>32</v>
      </c>
      <c r="D86" s="20">
        <v>369111</v>
      </c>
      <c r="E86" s="20">
        <v>56.755106464115158</v>
      </c>
      <c r="F86" s="20">
        <v>39.34765042754249</v>
      </c>
      <c r="G86" s="20">
        <v>1.4772855261457547</v>
      </c>
      <c r="H86" s="20">
        <v>0</v>
      </c>
      <c r="I86" s="20">
        <v>2.4199575821965951</v>
      </c>
    </row>
    <row r="87" spans="1:9" x14ac:dyDescent="0.45">
      <c r="A87" s="20" t="s">
        <v>198</v>
      </c>
      <c r="B87" s="21">
        <v>11256</v>
      </c>
      <c r="C87" s="21" t="s">
        <v>19</v>
      </c>
      <c r="D87" s="20">
        <v>71845</v>
      </c>
      <c r="E87" s="20">
        <v>11.393662041865051</v>
      </c>
      <c r="F87" s="20">
        <v>62.253787797297903</v>
      </c>
      <c r="G87" s="20">
        <v>23.695592554284687</v>
      </c>
      <c r="H87" s="20">
        <v>8.8677373511452037E-2</v>
      </c>
      <c r="I87" s="20">
        <v>2.5682802330409085</v>
      </c>
    </row>
    <row r="88" spans="1:9" x14ac:dyDescent="0.45">
      <c r="A88" s="20" t="s">
        <v>199</v>
      </c>
      <c r="B88" s="21">
        <v>11258</v>
      </c>
      <c r="C88" s="21" t="s">
        <v>32</v>
      </c>
      <c r="D88" s="20">
        <v>197649</v>
      </c>
      <c r="E88" s="20">
        <v>54.248045406802746</v>
      </c>
      <c r="F88" s="20">
        <v>43.755641961934032</v>
      </c>
      <c r="G88" s="20">
        <v>0.24232794178735625</v>
      </c>
      <c r="H88" s="20">
        <v>3.0021925593485401E-2</v>
      </c>
      <c r="I88" s="20">
        <v>1.7239627638823825</v>
      </c>
    </row>
    <row r="89" spans="1:9" x14ac:dyDescent="0.45">
      <c r="A89" s="20" t="s">
        <v>201</v>
      </c>
      <c r="B89" s="21">
        <v>11268</v>
      </c>
      <c r="C89" s="21" t="s">
        <v>22</v>
      </c>
      <c r="D89" s="20">
        <v>1740888</v>
      </c>
      <c r="E89" s="20">
        <v>83.331878834133121</v>
      </c>
      <c r="F89" s="20">
        <v>8.686388276199553</v>
      </c>
      <c r="G89" s="20">
        <v>2.6272807068343247</v>
      </c>
      <c r="H89" s="20">
        <v>1.8120782427630343E-2</v>
      </c>
      <c r="I89" s="20">
        <v>5.3363314004053652</v>
      </c>
    </row>
    <row r="90" spans="1:9" x14ac:dyDescent="0.45">
      <c r="A90" s="20" t="s">
        <v>203</v>
      </c>
      <c r="B90" s="21">
        <v>11273</v>
      </c>
      <c r="C90" s="21" t="s">
        <v>22</v>
      </c>
      <c r="D90" s="20">
        <v>5142428</v>
      </c>
      <c r="E90" s="20">
        <v>97.554099162510809</v>
      </c>
      <c r="F90" s="20">
        <v>2.2089989171907645E-2</v>
      </c>
      <c r="G90" s="20">
        <v>1.8075991170294976</v>
      </c>
      <c r="H90" s="20">
        <v>0</v>
      </c>
      <c r="I90" s="20">
        <v>0.61621173128779083</v>
      </c>
    </row>
    <row r="91" spans="1:9" x14ac:dyDescent="0.45">
      <c r="A91" s="20" t="s">
        <v>207</v>
      </c>
      <c r="B91" s="21">
        <v>11277</v>
      </c>
      <c r="C91" s="21" t="s">
        <v>19</v>
      </c>
      <c r="D91" s="20">
        <v>128186982</v>
      </c>
      <c r="E91" s="20">
        <v>7.8490644143862278</v>
      </c>
      <c r="F91" s="20">
        <v>87.678637608710261</v>
      </c>
      <c r="G91" s="20">
        <v>1.4200478548849409</v>
      </c>
      <c r="H91" s="20">
        <v>1.4838010374426882E-12</v>
      </c>
      <c r="I91" s="20">
        <v>3.0522501220170888</v>
      </c>
    </row>
    <row r="92" spans="1:9" x14ac:dyDescent="0.45">
      <c r="A92" s="20" t="s">
        <v>209</v>
      </c>
      <c r="B92" s="21">
        <v>11280</v>
      </c>
      <c r="C92" s="21" t="s">
        <v>22</v>
      </c>
      <c r="D92" s="20">
        <v>1789980</v>
      </c>
      <c r="E92" s="20">
        <v>80.155762252078716</v>
      </c>
      <c r="F92" s="20">
        <v>0</v>
      </c>
      <c r="G92" s="20">
        <v>18.547717010618346</v>
      </c>
      <c r="H92" s="20">
        <v>9.0723193944049789E-7</v>
      </c>
      <c r="I92" s="20">
        <v>1.2965198300709906</v>
      </c>
    </row>
    <row r="93" spans="1:9" x14ac:dyDescent="0.45">
      <c r="A93" s="20" t="s">
        <v>217</v>
      </c>
      <c r="B93" s="21">
        <v>11290</v>
      </c>
      <c r="C93" s="21" t="s">
        <v>19</v>
      </c>
      <c r="D93" s="20">
        <v>52494</v>
      </c>
      <c r="E93" s="20">
        <v>7.7950033806256966</v>
      </c>
      <c r="F93" s="20">
        <v>83.487875683232133</v>
      </c>
      <c r="G93" s="20">
        <v>5.6207548433200332</v>
      </c>
      <c r="H93" s="20">
        <v>9.0477508544435058E-3</v>
      </c>
      <c r="I93" s="20">
        <v>3.0873183419676935</v>
      </c>
    </row>
    <row r="94" spans="1:9" x14ac:dyDescent="0.45">
      <c r="A94" s="20" t="s">
        <v>219</v>
      </c>
      <c r="B94" s="21">
        <v>11285</v>
      </c>
      <c r="C94" s="21" t="s">
        <v>22</v>
      </c>
      <c r="D94" s="20">
        <v>12523352</v>
      </c>
      <c r="E94" s="20">
        <v>96.355732430944542</v>
      </c>
      <c r="F94" s="20">
        <v>0.15002788290584015</v>
      </c>
      <c r="G94" s="20">
        <v>1.8400428340247761</v>
      </c>
      <c r="H94" s="20">
        <v>1.5390264655298531E-4</v>
      </c>
      <c r="I94" s="20">
        <v>1.6540429494782878</v>
      </c>
    </row>
    <row r="95" spans="1:9" x14ac:dyDescent="0.45">
      <c r="A95" s="20" t="s">
        <v>223</v>
      </c>
      <c r="B95" s="21">
        <v>11297</v>
      </c>
      <c r="C95" s="21" t="s">
        <v>22</v>
      </c>
      <c r="D95" s="20">
        <v>3977825</v>
      </c>
      <c r="E95" s="20">
        <v>99.214910619136973</v>
      </c>
      <c r="F95" s="20">
        <v>0</v>
      </c>
      <c r="G95" s="20">
        <v>0.22622802483893178</v>
      </c>
      <c r="H95" s="20">
        <v>0.33527068873303023</v>
      </c>
      <c r="I95" s="20">
        <v>0.22359066729106053</v>
      </c>
    </row>
    <row r="96" spans="1:9" x14ac:dyDescent="0.45">
      <c r="A96" s="20" t="s">
        <v>225</v>
      </c>
      <c r="B96" s="21">
        <v>11302</v>
      </c>
      <c r="C96" s="21" t="s">
        <v>19</v>
      </c>
      <c r="D96" s="20">
        <v>12541735</v>
      </c>
      <c r="E96" s="20">
        <v>12.623474409696009</v>
      </c>
      <c r="F96" s="20">
        <v>39.023209047035742</v>
      </c>
      <c r="G96" s="20">
        <v>46.643656079353661</v>
      </c>
      <c r="H96" s="20">
        <v>9.1841639794443253E-4</v>
      </c>
      <c r="I96" s="20">
        <v>1.7087420475166468</v>
      </c>
    </row>
    <row r="97" spans="1:9" x14ac:dyDescent="0.45">
      <c r="A97" s="20" t="s">
        <v>227</v>
      </c>
      <c r="B97" s="21">
        <v>11304</v>
      </c>
      <c r="C97" s="21" t="s">
        <v>32</v>
      </c>
      <c r="D97" s="20">
        <v>953136</v>
      </c>
      <c r="E97" s="20">
        <v>51.287195012227691</v>
      </c>
      <c r="F97" s="20">
        <v>38.939211342442597</v>
      </c>
      <c r="G97" s="20">
        <v>7.9210236384060861</v>
      </c>
      <c r="H97" s="20">
        <v>3.19355951625759E-3</v>
      </c>
      <c r="I97" s="20">
        <v>1.8493764474073724</v>
      </c>
    </row>
    <row r="98" spans="1:9" x14ac:dyDescent="0.45">
      <c r="A98" s="20" t="s">
        <v>231</v>
      </c>
      <c r="B98" s="21">
        <v>11305</v>
      </c>
      <c r="C98" s="21" t="s">
        <v>32</v>
      </c>
      <c r="D98" s="20">
        <v>219033</v>
      </c>
      <c r="E98" s="20">
        <v>49.177208568661605</v>
      </c>
      <c r="F98" s="20">
        <v>49.228948527477741</v>
      </c>
      <c r="G98" s="20">
        <v>0.17209469704697075</v>
      </c>
      <c r="H98" s="20">
        <v>2.2884880014426793E-4</v>
      </c>
      <c r="I98" s="20">
        <v>1.4215193580135377</v>
      </c>
    </row>
    <row r="99" spans="1:9" x14ac:dyDescent="0.45">
      <c r="A99" s="20" t="s">
        <v>237</v>
      </c>
      <c r="B99" s="21">
        <v>11314</v>
      </c>
      <c r="C99" s="21" t="s">
        <v>22</v>
      </c>
      <c r="D99" s="20">
        <v>83845</v>
      </c>
      <c r="E99" s="20">
        <v>99.1037455124155</v>
      </c>
      <c r="F99" s="20">
        <v>0</v>
      </c>
      <c r="G99" s="20">
        <v>0.14677243504235429</v>
      </c>
      <c r="H99" s="20">
        <v>0.27568847879216762</v>
      </c>
      <c r="I99" s="20">
        <v>0.47379357374997466</v>
      </c>
    </row>
    <row r="100" spans="1:9" x14ac:dyDescent="0.45">
      <c r="A100" s="20" t="s">
        <v>241</v>
      </c>
      <c r="B100" s="21">
        <v>11309</v>
      </c>
      <c r="C100" s="21" t="s">
        <v>22</v>
      </c>
      <c r="D100" s="20">
        <v>2094071</v>
      </c>
      <c r="E100" s="20">
        <v>96.165311263161854</v>
      </c>
      <c r="F100" s="20">
        <v>0</v>
      </c>
      <c r="G100" s="20">
        <v>1.2862568853312861</v>
      </c>
      <c r="H100" s="20">
        <v>1.737786830067193E-3</v>
      </c>
      <c r="I100" s="20">
        <v>2.5466940646767893</v>
      </c>
    </row>
    <row r="101" spans="1:9" x14ac:dyDescent="0.45">
      <c r="A101" s="20" t="s">
        <v>243</v>
      </c>
      <c r="B101" s="21">
        <v>11310</v>
      </c>
      <c r="C101" s="21" t="s">
        <v>19</v>
      </c>
      <c r="D101" s="20">
        <v>243553901</v>
      </c>
      <c r="E101" s="20">
        <v>11.184990690094979</v>
      </c>
      <c r="F101" s="20">
        <v>49.06114663206035</v>
      </c>
      <c r="G101" s="20">
        <v>38.055545471095606</v>
      </c>
      <c r="H101" s="20">
        <v>6.6717918026561662E-5</v>
      </c>
      <c r="I101" s="20">
        <v>1.6982504888310401</v>
      </c>
    </row>
    <row r="102" spans="1:9" x14ac:dyDescent="0.45">
      <c r="A102" s="20" t="s">
        <v>251</v>
      </c>
      <c r="B102" s="21">
        <v>11334</v>
      </c>
      <c r="C102" s="21" t="s">
        <v>22</v>
      </c>
      <c r="D102" s="20">
        <v>1363836</v>
      </c>
      <c r="E102" s="20">
        <v>94.192849096143817</v>
      </c>
      <c r="F102" s="20">
        <v>0</v>
      </c>
      <c r="G102" s="20">
        <v>4.0864121992225897</v>
      </c>
      <c r="H102" s="20">
        <v>3.3764337781154959E-3</v>
      </c>
      <c r="I102" s="20">
        <v>1.7173622708554845</v>
      </c>
    </row>
    <row r="103" spans="1:9" x14ac:dyDescent="0.45">
      <c r="A103" s="20" t="s">
        <v>253</v>
      </c>
      <c r="B103" s="21">
        <v>11338</v>
      </c>
      <c r="C103" s="21" t="s">
        <v>19</v>
      </c>
      <c r="D103" s="20">
        <v>39879467</v>
      </c>
      <c r="E103" s="20">
        <v>18.397724396193702</v>
      </c>
      <c r="F103" s="20">
        <v>52.47373593648696</v>
      </c>
      <c r="G103" s="20">
        <v>26.898002670068259</v>
      </c>
      <c r="H103" s="20">
        <v>3.9445989081562265E-2</v>
      </c>
      <c r="I103" s="20">
        <v>2.1910910081695167</v>
      </c>
    </row>
    <row r="104" spans="1:9" x14ac:dyDescent="0.45">
      <c r="A104" s="20" t="s">
        <v>255</v>
      </c>
      <c r="B104" s="21">
        <v>11343</v>
      </c>
      <c r="C104" s="21" t="s">
        <v>19</v>
      </c>
      <c r="D104" s="20">
        <v>24203552</v>
      </c>
      <c r="E104" s="20">
        <v>17.095246861316905</v>
      </c>
      <c r="F104" s="20">
        <v>45.909822170638066</v>
      </c>
      <c r="G104" s="20">
        <v>35.049211486264987</v>
      </c>
      <c r="H104" s="20">
        <v>1.7610583642295008E-5</v>
      </c>
      <c r="I104" s="20">
        <v>1.9457018711963974</v>
      </c>
    </row>
    <row r="105" spans="1:9" x14ac:dyDescent="0.45">
      <c r="A105" s="20" t="s">
        <v>273</v>
      </c>
      <c r="B105" s="21">
        <v>11379</v>
      </c>
      <c r="C105" s="21" t="s">
        <v>19</v>
      </c>
      <c r="D105" s="20">
        <v>20692228</v>
      </c>
      <c r="E105" s="20">
        <v>17.391842061738622</v>
      </c>
      <c r="F105" s="20">
        <v>67.192967350155783</v>
      </c>
      <c r="G105" s="20">
        <v>12.388649995750276</v>
      </c>
      <c r="H105" s="20">
        <v>7.3555907271590209E-4</v>
      </c>
      <c r="I105" s="20">
        <v>3.025805033282599</v>
      </c>
    </row>
    <row r="106" spans="1:9" x14ac:dyDescent="0.45">
      <c r="A106" s="20" t="s">
        <v>275</v>
      </c>
      <c r="B106" s="21">
        <v>11385</v>
      </c>
      <c r="C106" s="21" t="s">
        <v>19</v>
      </c>
      <c r="D106" s="20">
        <v>94192078</v>
      </c>
      <c r="E106" s="20">
        <v>11.664642303116885</v>
      </c>
      <c r="F106" s="20">
        <v>50.698925989873658</v>
      </c>
      <c r="G106" s="20">
        <v>34.045849765493436</v>
      </c>
      <c r="H106" s="20">
        <v>0.7357591123045043</v>
      </c>
      <c r="I106" s="20">
        <v>2.8548228292115136</v>
      </c>
    </row>
    <row r="107" spans="1:9" x14ac:dyDescent="0.45">
      <c r="A107" s="20" t="s">
        <v>277</v>
      </c>
      <c r="B107" s="21">
        <v>11384</v>
      </c>
      <c r="C107" s="21" t="s">
        <v>22</v>
      </c>
      <c r="D107" s="20">
        <v>753780</v>
      </c>
      <c r="E107" s="20">
        <v>90.134196956908781</v>
      </c>
      <c r="F107" s="20">
        <v>0</v>
      </c>
      <c r="G107" s="20">
        <v>6.4237058280801831</v>
      </c>
      <c r="H107" s="20">
        <v>1.7869250503610388</v>
      </c>
      <c r="I107" s="20">
        <v>1.6551721646500019</v>
      </c>
    </row>
    <row r="108" spans="1:9" x14ac:dyDescent="0.45">
      <c r="A108" s="20" t="s">
        <v>283</v>
      </c>
      <c r="B108" s="21">
        <v>11383</v>
      </c>
      <c r="C108" s="21" t="s">
        <v>19</v>
      </c>
      <c r="D108" s="20">
        <v>32550282</v>
      </c>
      <c r="E108" s="20">
        <v>20.056138558548678</v>
      </c>
      <c r="F108" s="20">
        <v>42.793286230272294</v>
      </c>
      <c r="G108" s="20">
        <v>35.957614673305045</v>
      </c>
      <c r="H108" s="20">
        <v>2.193847009221385E-6</v>
      </c>
      <c r="I108" s="20">
        <v>1.1929583440269746</v>
      </c>
    </row>
    <row r="109" spans="1:9" x14ac:dyDescent="0.45">
      <c r="A109" s="20" t="s">
        <v>285</v>
      </c>
      <c r="B109" s="21">
        <v>11380</v>
      </c>
      <c r="C109" s="21" t="s">
        <v>19</v>
      </c>
      <c r="D109" s="20">
        <v>298331</v>
      </c>
      <c r="E109" s="20">
        <v>10.775218386701432</v>
      </c>
      <c r="F109" s="20">
        <v>87.182516322568304</v>
      </c>
      <c r="G109" s="20">
        <v>0.54099759568586492</v>
      </c>
      <c r="H109" s="20">
        <v>6.0013482425516008E-5</v>
      </c>
      <c r="I109" s="20">
        <v>1.501207681561979</v>
      </c>
    </row>
    <row r="110" spans="1:9" x14ac:dyDescent="0.45">
      <c r="A110" s="20" t="s">
        <v>287</v>
      </c>
      <c r="B110" s="21">
        <v>11391</v>
      </c>
      <c r="C110" s="21" t="s">
        <v>19</v>
      </c>
      <c r="D110" s="20">
        <v>541739</v>
      </c>
      <c r="E110" s="20">
        <v>9.0294038297964505</v>
      </c>
      <c r="F110" s="20">
        <v>82.596004912950391</v>
      </c>
      <c r="G110" s="20">
        <v>6.6181968625027618</v>
      </c>
      <c r="H110" s="20">
        <v>5.0746313785239083E-2</v>
      </c>
      <c r="I110" s="20">
        <v>1.7056480809651551</v>
      </c>
    </row>
    <row r="111" spans="1:9" x14ac:dyDescent="0.45">
      <c r="A111" s="20" t="s">
        <v>289</v>
      </c>
      <c r="B111" s="21">
        <v>11381</v>
      </c>
      <c r="C111" s="21" t="s">
        <v>32</v>
      </c>
      <c r="D111" s="20">
        <v>1210909</v>
      </c>
      <c r="E111" s="20">
        <v>57.953894187526714</v>
      </c>
      <c r="F111" s="20">
        <v>34.798533059215977</v>
      </c>
      <c r="G111" s="20">
        <v>5.0956524371009984</v>
      </c>
      <c r="H111" s="20">
        <v>4.1013853929494941E-4</v>
      </c>
      <c r="I111" s="20">
        <v>2.1515101776170127</v>
      </c>
    </row>
    <row r="112" spans="1:9" x14ac:dyDescent="0.45">
      <c r="A112" s="20" t="s">
        <v>291</v>
      </c>
      <c r="B112" s="21">
        <v>11394</v>
      </c>
      <c r="C112" s="21" t="s">
        <v>19</v>
      </c>
      <c r="D112" s="20">
        <v>10483926</v>
      </c>
      <c r="E112" s="20">
        <v>5.5220197387344925</v>
      </c>
      <c r="F112" s="20">
        <v>58.522010197500009</v>
      </c>
      <c r="G112" s="20">
        <v>33.834872116737294</v>
      </c>
      <c r="H112" s="20">
        <v>6.1443155281270152E-3</v>
      </c>
      <c r="I112" s="20">
        <v>2.1149536315000765</v>
      </c>
    </row>
    <row r="113" spans="1:9" x14ac:dyDescent="0.45">
      <c r="A113" s="20" t="s">
        <v>293</v>
      </c>
      <c r="B113" s="21">
        <v>11405</v>
      </c>
      <c r="C113" s="21" t="s">
        <v>19</v>
      </c>
      <c r="D113" s="20">
        <v>62607135</v>
      </c>
      <c r="E113" s="20">
        <v>14.532599093909072</v>
      </c>
      <c r="F113" s="20">
        <v>47.148360993940884</v>
      </c>
      <c r="G113" s="20">
        <v>37.117810953483058</v>
      </c>
      <c r="H113" s="20">
        <v>3.7868932572736092E-4</v>
      </c>
      <c r="I113" s="20">
        <v>1.2008502693412608</v>
      </c>
    </row>
    <row r="114" spans="1:9" x14ac:dyDescent="0.45">
      <c r="A114" s="20" t="s">
        <v>298</v>
      </c>
      <c r="B114" s="21">
        <v>11411</v>
      </c>
      <c r="C114" s="21" t="s">
        <v>19</v>
      </c>
      <c r="D114" s="20">
        <v>465594</v>
      </c>
      <c r="E114" s="20">
        <v>16.889755469872455</v>
      </c>
      <c r="F114" s="20">
        <v>36.554804338356107</v>
      </c>
      <c r="G114" s="20">
        <v>41.291013062874114</v>
      </c>
      <c r="H114" s="20">
        <v>1.9275504536656642E-2</v>
      </c>
      <c r="I114" s="20">
        <v>5.245151624360668</v>
      </c>
    </row>
    <row r="115" spans="1:9" x14ac:dyDescent="0.45">
      <c r="A115" s="20" t="s">
        <v>301</v>
      </c>
      <c r="B115" s="21">
        <v>11420</v>
      </c>
      <c r="C115" s="21" t="s">
        <v>19</v>
      </c>
      <c r="D115" s="20">
        <v>261706</v>
      </c>
      <c r="E115" s="20">
        <v>17.262643056871418</v>
      </c>
      <c r="F115" s="20">
        <v>80.577696418893268</v>
      </c>
      <c r="G115" s="20">
        <v>1.3445965087743947</v>
      </c>
      <c r="H115" s="20">
        <v>6.8398562264084473E-2</v>
      </c>
      <c r="I115" s="20">
        <v>0.74666545319683819</v>
      </c>
    </row>
    <row r="116" spans="1:9" x14ac:dyDescent="0.45">
      <c r="A116" s="20" t="s">
        <v>305</v>
      </c>
      <c r="B116" s="21">
        <v>11421</v>
      </c>
      <c r="C116" s="21" t="s">
        <v>19</v>
      </c>
      <c r="D116" s="20">
        <v>1964157</v>
      </c>
      <c r="E116" s="20">
        <v>8.824798442834572</v>
      </c>
      <c r="F116" s="20">
        <v>44.891402754120804</v>
      </c>
      <c r="G116" s="20">
        <v>42.500504711389752</v>
      </c>
      <c r="H116" s="20">
        <v>0.65740744515949356</v>
      </c>
      <c r="I116" s="20">
        <v>3.1258866464953776</v>
      </c>
    </row>
    <row r="117" spans="1:9" x14ac:dyDescent="0.45">
      <c r="A117" s="20" t="s">
        <v>309</v>
      </c>
      <c r="B117" s="21">
        <v>11427</v>
      </c>
      <c r="C117" s="21" t="s">
        <v>19</v>
      </c>
      <c r="D117" s="20">
        <v>3035</v>
      </c>
      <c r="E117" s="20">
        <v>18.516941904681055</v>
      </c>
      <c r="F117" s="20">
        <v>65.23169096139172</v>
      </c>
      <c r="G117" s="20">
        <v>9.8786488677352953</v>
      </c>
      <c r="H117" s="20">
        <v>0.37366622029376484</v>
      </c>
      <c r="I117" s="20">
        <v>5.9990520458981607</v>
      </c>
    </row>
    <row r="118" spans="1:9" x14ac:dyDescent="0.45">
      <c r="A118" s="20" t="s">
        <v>313</v>
      </c>
      <c r="B118" s="21">
        <v>11442</v>
      </c>
      <c r="C118" s="21" t="s">
        <v>19</v>
      </c>
      <c r="D118" s="20">
        <v>1009827</v>
      </c>
      <c r="E118" s="20">
        <v>16.97457768263153</v>
      </c>
      <c r="F118" s="20">
        <v>32.191371108296373</v>
      </c>
      <c r="G118" s="20">
        <v>48.469549261581854</v>
      </c>
      <c r="H118" s="20">
        <v>2.8554005770573005E-3</v>
      </c>
      <c r="I118" s="20">
        <v>2.3616465469131835</v>
      </c>
    </row>
    <row r="119" spans="1:9" x14ac:dyDescent="0.45">
      <c r="A119" s="20" t="s">
        <v>322</v>
      </c>
      <c r="B119" s="21">
        <v>11449</v>
      </c>
      <c r="C119" s="21" t="s">
        <v>19</v>
      </c>
      <c r="D119" s="20">
        <v>3093685</v>
      </c>
      <c r="E119" s="20">
        <v>8.9819325456223709</v>
      </c>
      <c r="F119" s="20">
        <v>49.656677514033525</v>
      </c>
      <c r="G119" s="20">
        <v>39.818445764125492</v>
      </c>
      <c r="H119" s="20">
        <v>1.1932656867091039E-2</v>
      </c>
      <c r="I119" s="20">
        <v>1.5310115193515184</v>
      </c>
    </row>
    <row r="120" spans="1:9" x14ac:dyDescent="0.45">
      <c r="A120" s="20" t="s">
        <v>326</v>
      </c>
      <c r="B120" s="21">
        <v>11463</v>
      </c>
      <c r="C120" s="21" t="s">
        <v>22</v>
      </c>
      <c r="D120" s="20">
        <v>162086</v>
      </c>
      <c r="E120" s="20">
        <v>94.345467778255127</v>
      </c>
      <c r="F120" s="20">
        <v>0</v>
      </c>
      <c r="G120" s="20">
        <v>1.5994093273598928</v>
      </c>
      <c r="H120" s="20">
        <v>1.2202981842565932E-2</v>
      </c>
      <c r="I120" s="20">
        <v>4.0429199125424189</v>
      </c>
    </row>
    <row r="121" spans="1:9" x14ac:dyDescent="0.45">
      <c r="A121" s="20" t="s">
        <v>328</v>
      </c>
      <c r="B121" s="21">
        <v>11461</v>
      </c>
      <c r="C121" s="21" t="s">
        <v>22</v>
      </c>
      <c r="D121" s="20">
        <v>2496055</v>
      </c>
      <c r="E121" s="20">
        <v>93.915448597442435</v>
      </c>
      <c r="F121" s="20">
        <v>0</v>
      </c>
      <c r="G121" s="20">
        <v>3.074337637616646</v>
      </c>
      <c r="H121" s="20">
        <v>1.9916851259617558E-3</v>
      </c>
      <c r="I121" s="20">
        <v>3.0082220798149613</v>
      </c>
    </row>
    <row r="122" spans="1:9" x14ac:dyDescent="0.45">
      <c r="A122" s="20" t="s">
        <v>336</v>
      </c>
      <c r="B122" s="21">
        <v>11454</v>
      </c>
      <c r="C122" s="21" t="s">
        <v>22</v>
      </c>
      <c r="D122" s="20">
        <v>1828559</v>
      </c>
      <c r="E122" s="20">
        <v>96.758372145009162</v>
      </c>
      <c r="F122" s="20">
        <v>0</v>
      </c>
      <c r="G122" s="20">
        <v>5.5993608117894861E-2</v>
      </c>
      <c r="H122" s="20">
        <v>0</v>
      </c>
      <c r="I122" s="20">
        <v>3.1856342468729433</v>
      </c>
    </row>
    <row r="123" spans="1:9" x14ac:dyDescent="0.45">
      <c r="A123" s="20" t="s">
        <v>338</v>
      </c>
      <c r="B123" s="21">
        <v>11477</v>
      </c>
      <c r="C123" s="21" t="s">
        <v>22</v>
      </c>
      <c r="D123" s="20">
        <v>3615097</v>
      </c>
      <c r="E123" s="20">
        <v>96.97875081503706</v>
      </c>
      <c r="F123" s="20">
        <v>0.44605807042908785</v>
      </c>
      <c r="G123" s="20">
        <v>0.17280978017082801</v>
      </c>
      <c r="H123" s="20">
        <v>1.31441930723673E-3</v>
      </c>
      <c r="I123" s="20">
        <v>2.4010669150557939</v>
      </c>
    </row>
    <row r="124" spans="1:9" x14ac:dyDescent="0.45">
      <c r="A124" s="20" t="s">
        <v>340</v>
      </c>
      <c r="B124" s="21">
        <v>11476</v>
      </c>
      <c r="C124" s="21" t="s">
        <v>19</v>
      </c>
      <c r="D124" s="20">
        <v>278115</v>
      </c>
      <c r="E124" s="20">
        <v>1.6082389744487848</v>
      </c>
      <c r="F124" s="20">
        <v>91.829289345217873</v>
      </c>
      <c r="G124" s="20">
        <v>5.2554865265923061</v>
      </c>
      <c r="H124" s="20">
        <v>5.8189751965410244E-3</v>
      </c>
      <c r="I124" s="20">
        <v>1.3011661785445015</v>
      </c>
    </row>
    <row r="125" spans="1:9" x14ac:dyDescent="0.45">
      <c r="A125" s="20" t="s">
        <v>346</v>
      </c>
      <c r="B125" s="21">
        <v>11495</v>
      </c>
      <c r="C125" s="21" t="s">
        <v>19</v>
      </c>
      <c r="D125" s="20">
        <v>45793205</v>
      </c>
      <c r="E125" s="20">
        <v>15.917330895358976</v>
      </c>
      <c r="F125" s="20">
        <v>34.305186307175532</v>
      </c>
      <c r="G125" s="20">
        <v>47.470131571010896</v>
      </c>
      <c r="H125" s="20">
        <v>4.60230685415691E-4</v>
      </c>
      <c r="I125" s="20">
        <v>2.3068909957691837</v>
      </c>
    </row>
    <row r="126" spans="1:9" x14ac:dyDescent="0.45">
      <c r="A126" s="20" t="s">
        <v>351</v>
      </c>
      <c r="B126" s="21">
        <v>11517</v>
      </c>
      <c r="C126" s="21" t="s">
        <v>19</v>
      </c>
      <c r="D126" s="20">
        <v>99494468</v>
      </c>
      <c r="E126" s="20">
        <v>10.823890396984782</v>
      </c>
      <c r="F126" s="20">
        <v>52.29416148170224</v>
      </c>
      <c r="G126" s="20">
        <v>34.398973526634606</v>
      </c>
      <c r="H126" s="20">
        <v>9.9708641878223675E-2</v>
      </c>
      <c r="I126" s="20">
        <v>2.3832659528001541</v>
      </c>
    </row>
    <row r="127" spans="1:9" x14ac:dyDescent="0.45">
      <c r="A127" s="20" t="s">
        <v>357</v>
      </c>
      <c r="B127" s="21">
        <v>11521</v>
      </c>
      <c r="C127" s="21" t="s">
        <v>19</v>
      </c>
      <c r="D127" s="20">
        <v>3001080</v>
      </c>
      <c r="E127" s="20">
        <v>9.2140920324217106</v>
      </c>
      <c r="F127" s="20">
        <v>74.312932017942657</v>
      </c>
      <c r="G127" s="20">
        <v>15.726234760320732</v>
      </c>
      <c r="H127" s="20">
        <v>1.1559372448649186E-2</v>
      </c>
      <c r="I127" s="20">
        <v>0.73518181686625772</v>
      </c>
    </row>
    <row r="128" spans="1:9" x14ac:dyDescent="0.45">
      <c r="A128" s="20" t="s">
        <v>366</v>
      </c>
      <c r="B128" s="21">
        <v>11551</v>
      </c>
      <c r="C128" s="21" t="s">
        <v>19</v>
      </c>
      <c r="D128" s="20">
        <v>10820321</v>
      </c>
      <c r="E128" s="20">
        <v>5.8494772376372106</v>
      </c>
      <c r="F128" s="20">
        <v>56.856113957357344</v>
      </c>
      <c r="G128" s="20">
        <v>36.644770136244155</v>
      </c>
      <c r="H128" s="20">
        <v>2.1532872293841521E-3</v>
      </c>
      <c r="I128" s="20">
        <v>0.64748538153190616</v>
      </c>
    </row>
    <row r="129" spans="1:9" x14ac:dyDescent="0.45">
      <c r="A129" s="20" t="s">
        <v>368</v>
      </c>
      <c r="B129" s="21">
        <v>11562</v>
      </c>
      <c r="C129" s="21" t="s">
        <v>19</v>
      </c>
      <c r="D129" s="20">
        <v>3229688</v>
      </c>
      <c r="E129" s="20">
        <v>6.5897647590620423</v>
      </c>
      <c r="F129" s="20">
        <v>89.56853673196359</v>
      </c>
      <c r="G129" s="20">
        <v>1.9575286675289698</v>
      </c>
      <c r="H129" s="20">
        <v>0.18555033139681487</v>
      </c>
      <c r="I129" s="20">
        <v>1.6986195100485855</v>
      </c>
    </row>
    <row r="130" spans="1:9" x14ac:dyDescent="0.45">
      <c r="A130" s="20" t="s">
        <v>386</v>
      </c>
      <c r="B130" s="21">
        <v>11621</v>
      </c>
      <c r="C130" s="21" t="s">
        <v>19</v>
      </c>
      <c r="D130" s="20">
        <v>1203483</v>
      </c>
      <c r="E130" s="20">
        <v>14.222268384871466</v>
      </c>
      <c r="F130" s="20">
        <v>43.116319060045825</v>
      </c>
      <c r="G130" s="20">
        <v>37.513826012533492</v>
      </c>
      <c r="H130" s="20">
        <v>2.0337902704776803E-4</v>
      </c>
      <c r="I130" s="20">
        <v>5.1473831635221723</v>
      </c>
    </row>
    <row r="131" spans="1:9" x14ac:dyDescent="0.45">
      <c r="A131" s="20" t="s">
        <v>396</v>
      </c>
      <c r="B131" s="21">
        <v>11661</v>
      </c>
      <c r="C131" s="21" t="s">
        <v>19</v>
      </c>
      <c r="D131" s="20">
        <v>406575</v>
      </c>
      <c r="E131" s="20">
        <v>15.649319873392127</v>
      </c>
      <c r="F131" s="20">
        <v>50.781166839503051</v>
      </c>
      <c r="G131" s="20">
        <v>31.507768829624915</v>
      </c>
      <c r="H131" s="20">
        <v>0</v>
      </c>
      <c r="I131" s="20">
        <v>2.06174445747991</v>
      </c>
    </row>
    <row r="132" spans="1:9" x14ac:dyDescent="0.45">
      <c r="A132" s="20" t="s">
        <v>404</v>
      </c>
      <c r="B132" s="21">
        <v>11665</v>
      </c>
      <c r="C132" s="21" t="s">
        <v>19</v>
      </c>
      <c r="D132" s="20">
        <v>1047783</v>
      </c>
      <c r="E132" s="20">
        <v>9.211325023219139</v>
      </c>
      <c r="F132" s="20">
        <v>73.429205645283872</v>
      </c>
      <c r="G132" s="20">
        <v>14.676377912186064</v>
      </c>
      <c r="H132" s="20">
        <v>0.25088508431874851</v>
      </c>
      <c r="I132" s="20">
        <v>2.4322063349921734</v>
      </c>
    </row>
    <row r="133" spans="1:9" x14ac:dyDescent="0.45">
      <c r="A133" s="20" t="s">
        <v>422</v>
      </c>
      <c r="B133" s="21">
        <v>11706</v>
      </c>
      <c r="C133" s="21" t="s">
        <v>22</v>
      </c>
      <c r="D133" s="20">
        <v>570022</v>
      </c>
      <c r="E133" s="20">
        <v>98.690955138356671</v>
      </c>
      <c r="F133" s="20">
        <v>0</v>
      </c>
      <c r="G133" s="20">
        <v>0.16623102342209195</v>
      </c>
      <c r="H133" s="20">
        <v>5.1928495043785374E-3</v>
      </c>
      <c r="I133" s="20">
        <v>1.1376209887168582</v>
      </c>
    </row>
    <row r="134" spans="1:9" x14ac:dyDescent="0.45">
      <c r="A134" s="20" t="s">
        <v>429</v>
      </c>
      <c r="B134" s="21">
        <v>11691</v>
      </c>
      <c r="C134" s="21" t="s">
        <v>32</v>
      </c>
      <c r="D134" s="20">
        <v>36991</v>
      </c>
      <c r="E134" s="20">
        <v>57.802266668375907</v>
      </c>
      <c r="F134" s="20">
        <v>36.586108393768889</v>
      </c>
      <c r="G134" s="20">
        <v>3.1356523015663709</v>
      </c>
      <c r="H134" s="20">
        <v>0</v>
      </c>
      <c r="I134" s="20">
        <v>2.4759726362888319</v>
      </c>
    </row>
    <row r="135" spans="1:9" x14ac:dyDescent="0.45">
      <c r="A135" s="20" t="s">
        <v>437</v>
      </c>
      <c r="B135" s="21">
        <v>11701</v>
      </c>
      <c r="C135" s="21" t="s">
        <v>19</v>
      </c>
      <c r="D135" s="20">
        <v>226056</v>
      </c>
      <c r="E135" s="20">
        <v>2.2625918302760608</v>
      </c>
      <c r="F135" s="20">
        <v>56.931494171197066</v>
      </c>
      <c r="G135" s="20">
        <v>36.534868488307609</v>
      </c>
      <c r="H135" s="20">
        <v>4.4137193054380895E-6</v>
      </c>
      <c r="I135" s="20">
        <v>4.2710410964999639</v>
      </c>
    </row>
    <row r="136" spans="1:9" x14ac:dyDescent="0.45">
      <c r="A136" s="20" t="s">
        <v>443</v>
      </c>
      <c r="B136" s="21">
        <v>11738</v>
      </c>
      <c r="C136" s="21" t="s">
        <v>19</v>
      </c>
      <c r="D136" s="20">
        <v>2282521</v>
      </c>
      <c r="E136" s="20">
        <v>15.277720072235635</v>
      </c>
      <c r="F136" s="20">
        <v>58.305250949688933</v>
      </c>
      <c r="G136" s="20">
        <v>25.815924907733415</v>
      </c>
      <c r="H136" s="20">
        <v>1.2832441403306772E-3</v>
      </c>
      <c r="I136" s="20">
        <v>0.59982082620168542</v>
      </c>
    </row>
    <row r="137" spans="1:9" x14ac:dyDescent="0.45">
      <c r="A137" s="20" t="s">
        <v>446</v>
      </c>
      <c r="B137" s="21">
        <v>11741</v>
      </c>
      <c r="C137" s="21" t="s">
        <v>19</v>
      </c>
      <c r="D137" s="20">
        <v>2494113</v>
      </c>
      <c r="E137" s="20">
        <v>5.4541803915386122</v>
      </c>
      <c r="F137" s="20">
        <v>42.844282565303097</v>
      </c>
      <c r="G137" s="20">
        <v>47.782545213735318</v>
      </c>
      <c r="H137" s="20">
        <v>3.0135012267162903E-3</v>
      </c>
      <c r="I137" s="20">
        <v>3.9159783281962546</v>
      </c>
    </row>
    <row r="138" spans="1:9" x14ac:dyDescent="0.45">
      <c r="A138" s="20" t="s">
        <v>330</v>
      </c>
      <c r="B138" s="21">
        <v>11470</v>
      </c>
      <c r="C138" s="21" t="s">
        <v>22</v>
      </c>
      <c r="D138" s="20">
        <v>856551</v>
      </c>
      <c r="E138" s="20">
        <v>98.713207405926497</v>
      </c>
      <c r="F138" s="20">
        <v>0</v>
      </c>
      <c r="G138" s="20">
        <v>0.66109931330373528</v>
      </c>
      <c r="H138" s="20">
        <v>3.3581363836626991E-3</v>
      </c>
      <c r="I138" s="20">
        <v>0.62233514438611082</v>
      </c>
    </row>
    <row r="139" spans="1:9" x14ac:dyDescent="0.45">
      <c r="A139" s="20" t="s">
        <v>112</v>
      </c>
      <c r="B139" s="21">
        <v>10920</v>
      </c>
      <c r="C139" s="21" t="s">
        <v>19</v>
      </c>
      <c r="D139" s="20">
        <v>4976247</v>
      </c>
      <c r="E139" s="20">
        <v>4.4698600144165646</v>
      </c>
      <c r="F139" s="20">
        <v>75.462062039073544</v>
      </c>
      <c r="G139" s="20">
        <v>17.263998624518948</v>
      </c>
      <c r="H139" s="20">
        <v>1.0038037560852274E-3</v>
      </c>
      <c r="I139" s="20">
        <v>2.8030755182348592</v>
      </c>
    </row>
    <row r="140" spans="1:9" x14ac:dyDescent="0.45">
      <c r="A140" s="20" t="s">
        <v>167</v>
      </c>
      <c r="B140" s="21">
        <v>11172</v>
      </c>
      <c r="C140" s="21" t="s">
        <v>32</v>
      </c>
      <c r="D140" s="20">
        <v>2438098</v>
      </c>
      <c r="E140" s="20">
        <v>60.026301091743804</v>
      </c>
      <c r="F140" s="20">
        <v>24.168156459310659</v>
      </c>
      <c r="G140" s="20">
        <v>14.144470333969554</v>
      </c>
      <c r="H140" s="20">
        <v>4.230288323473501E-3</v>
      </c>
      <c r="I140" s="20">
        <v>1.6568418266525169</v>
      </c>
    </row>
    <row r="141" spans="1:9" x14ac:dyDescent="0.45">
      <c r="A141" s="20" t="s">
        <v>171</v>
      </c>
      <c r="B141" s="21">
        <v>11183</v>
      </c>
      <c r="C141" s="21" t="s">
        <v>22</v>
      </c>
      <c r="D141" s="20">
        <v>7556181</v>
      </c>
      <c r="E141" s="20">
        <v>94.522580559968148</v>
      </c>
      <c r="F141" s="20">
        <v>0</v>
      </c>
      <c r="G141" s="20">
        <v>2.7673308733862787</v>
      </c>
      <c r="H141" s="20">
        <v>1.2703419720249085E-4</v>
      </c>
      <c r="I141" s="20">
        <v>2.7099615324483737</v>
      </c>
    </row>
    <row r="142" spans="1:9" x14ac:dyDescent="0.45">
      <c r="A142" s="20" t="s">
        <v>176</v>
      </c>
      <c r="B142" s="21">
        <v>11197</v>
      </c>
      <c r="C142" s="21" t="s">
        <v>22</v>
      </c>
      <c r="D142" s="20">
        <v>2545553</v>
      </c>
      <c r="E142" s="20">
        <v>96.532696694522272</v>
      </c>
      <c r="F142" s="20">
        <v>6.9185192843721113E-2</v>
      </c>
      <c r="G142" s="20">
        <v>2.7697308363884861</v>
      </c>
      <c r="H142" s="20">
        <v>0</v>
      </c>
      <c r="I142" s="20">
        <v>0.62838727624551571</v>
      </c>
    </row>
    <row r="143" spans="1:9" x14ac:dyDescent="0.45">
      <c r="A143" s="20" t="s">
        <v>178</v>
      </c>
      <c r="B143" s="21">
        <v>11195</v>
      </c>
      <c r="C143" s="21" t="s">
        <v>22</v>
      </c>
      <c r="D143" s="20">
        <v>2726940</v>
      </c>
      <c r="E143" s="20">
        <v>92.255655641918764</v>
      </c>
      <c r="F143" s="20">
        <v>0</v>
      </c>
      <c r="G143" s="20">
        <v>5.3847500898618241</v>
      </c>
      <c r="H143" s="20">
        <v>2.8939085156626707E-3</v>
      </c>
      <c r="I143" s="20">
        <v>2.3567003597037428</v>
      </c>
    </row>
    <row r="144" spans="1:9" x14ac:dyDescent="0.45">
      <c r="A144" s="20" t="s">
        <v>180</v>
      </c>
      <c r="B144" s="21">
        <v>11215</v>
      </c>
      <c r="C144" s="21" t="s">
        <v>22</v>
      </c>
      <c r="D144" s="20">
        <v>7417653</v>
      </c>
      <c r="E144" s="20">
        <v>86.761892315302489</v>
      </c>
      <c r="F144" s="20">
        <v>9.2714491964889305</v>
      </c>
      <c r="G144" s="20">
        <v>0.32299689796998493</v>
      </c>
      <c r="H144" s="20">
        <v>0</v>
      </c>
      <c r="I144" s="20">
        <v>3.6436615902385912</v>
      </c>
    </row>
    <row r="145" spans="1:9" x14ac:dyDescent="0.45">
      <c r="A145" s="20" t="s">
        <v>184</v>
      </c>
      <c r="B145" s="21">
        <v>11196</v>
      </c>
      <c r="C145" s="21" t="s">
        <v>32</v>
      </c>
      <c r="D145" s="20">
        <v>1783721</v>
      </c>
      <c r="E145" s="20">
        <v>40.570819030980878</v>
      </c>
      <c r="F145" s="20">
        <v>21.90235431757376</v>
      </c>
      <c r="G145" s="20">
        <v>35.05198046559191</v>
      </c>
      <c r="H145" s="20">
        <v>2.7902249238314744E-3</v>
      </c>
      <c r="I145" s="20">
        <v>2.47205596092962</v>
      </c>
    </row>
    <row r="146" spans="1:9" x14ac:dyDescent="0.45">
      <c r="A146" s="20" t="s">
        <v>205</v>
      </c>
      <c r="B146" s="21">
        <v>11260</v>
      </c>
      <c r="C146" s="21" t="s">
        <v>22</v>
      </c>
      <c r="D146" s="20">
        <v>1113667</v>
      </c>
      <c r="E146" s="20">
        <v>96.880050107656984</v>
      </c>
      <c r="F146" s="20">
        <v>0</v>
      </c>
      <c r="G146" s="20">
        <v>0.28075647056269887</v>
      </c>
      <c r="H146" s="20">
        <v>3.9825473735047454E-2</v>
      </c>
      <c r="I146" s="20">
        <v>2.7993679480452736</v>
      </c>
    </row>
    <row r="147" spans="1:9" x14ac:dyDescent="0.45">
      <c r="A147" s="20" t="s">
        <v>233</v>
      </c>
      <c r="B147" s="21">
        <v>11308</v>
      </c>
      <c r="C147" s="21" t="s">
        <v>22</v>
      </c>
      <c r="D147" s="20">
        <v>2300181</v>
      </c>
      <c r="E147" s="20">
        <v>91.063141868776384</v>
      </c>
      <c r="F147" s="20">
        <v>7.4464055943507805</v>
      </c>
      <c r="G147" s="20">
        <v>0.64255828413412519</v>
      </c>
      <c r="H147" s="20">
        <v>2.1467072810558703E-3</v>
      </c>
      <c r="I147" s="20">
        <v>0.84574754545764741</v>
      </c>
    </row>
    <row r="148" spans="1:9" x14ac:dyDescent="0.45">
      <c r="A148" s="20" t="s">
        <v>242</v>
      </c>
      <c r="B148" s="21">
        <v>11312</v>
      </c>
      <c r="C148" s="21" t="s">
        <v>22</v>
      </c>
      <c r="D148" s="20">
        <v>3369620</v>
      </c>
      <c r="E148" s="20">
        <v>96.810490349903674</v>
      </c>
      <c r="F148" s="20">
        <v>0</v>
      </c>
      <c r="G148" s="20">
        <v>1.2649702663656827E-4</v>
      </c>
      <c r="H148" s="20">
        <v>1.509995839287845E-5</v>
      </c>
      <c r="I148" s="20">
        <v>3.1893680531112949</v>
      </c>
    </row>
    <row r="149" spans="1:9" x14ac:dyDescent="0.45">
      <c r="A149" s="20" t="s">
        <v>244</v>
      </c>
      <c r="B149" s="21">
        <v>11315</v>
      </c>
      <c r="C149" s="21" t="s">
        <v>246</v>
      </c>
      <c r="D149" s="20">
        <v>77318930</v>
      </c>
      <c r="E149" s="20">
        <v>10.054792934055707</v>
      </c>
      <c r="F149" s="20">
        <v>51.203534321667888</v>
      </c>
      <c r="G149" s="20">
        <v>35.570770579119355</v>
      </c>
      <c r="H149" s="20">
        <v>4.1409348081912819E-3</v>
      </c>
      <c r="I149" s="20">
        <v>3.1667612303488646</v>
      </c>
    </row>
    <row r="150" spans="1:9" x14ac:dyDescent="0.45">
      <c r="A150" s="20" t="s">
        <v>259</v>
      </c>
      <c r="B150" s="21">
        <v>11323</v>
      </c>
      <c r="C150" s="21" t="s">
        <v>19</v>
      </c>
      <c r="D150" s="20">
        <v>1685452</v>
      </c>
      <c r="E150" s="20">
        <v>7.6887515111744458</v>
      </c>
      <c r="F150" s="20">
        <v>67.606563902068444</v>
      </c>
      <c r="G150" s="20">
        <v>23.639208821364036</v>
      </c>
      <c r="H150" s="20">
        <v>1.7227845438377791E-3</v>
      </c>
      <c r="I150" s="20">
        <v>1.0637529808492321</v>
      </c>
    </row>
    <row r="151" spans="1:9" x14ac:dyDescent="0.45">
      <c r="A151" s="20" t="s">
        <v>263</v>
      </c>
      <c r="B151" s="21">
        <v>11340</v>
      </c>
      <c r="C151" s="21" t="s">
        <v>19</v>
      </c>
      <c r="D151" s="20">
        <v>2266169</v>
      </c>
      <c r="E151" s="20">
        <v>10.277422408504243</v>
      </c>
      <c r="F151" s="20">
        <v>68.40665694132953</v>
      </c>
      <c r="G151" s="20">
        <v>19.000898581685156</v>
      </c>
      <c r="H151" s="20">
        <v>7.2824860843334283E-2</v>
      </c>
      <c r="I151" s="20">
        <v>2.2421972076377323</v>
      </c>
    </row>
    <row r="152" spans="1:9" x14ac:dyDescent="0.45">
      <c r="A152" s="20" t="s">
        <v>270</v>
      </c>
      <c r="B152" s="21">
        <v>11327</v>
      </c>
      <c r="C152" s="21" t="s">
        <v>22</v>
      </c>
      <c r="D152" s="20">
        <v>2591983</v>
      </c>
      <c r="E152" s="20">
        <v>84.381676094283364</v>
      </c>
      <c r="F152" s="20">
        <v>2.6735848412438923</v>
      </c>
      <c r="G152" s="20">
        <v>8.21771321626046</v>
      </c>
      <c r="H152" s="20">
        <v>7.6353312145595992E-4</v>
      </c>
      <c r="I152" s="20">
        <v>4.7262623150908301</v>
      </c>
    </row>
    <row r="153" spans="1:9" x14ac:dyDescent="0.45">
      <c r="A153" s="20" t="s">
        <v>271</v>
      </c>
      <c r="B153" s="21">
        <v>11367</v>
      </c>
      <c r="C153" s="21" t="s">
        <v>19</v>
      </c>
      <c r="D153" s="20">
        <v>5926843</v>
      </c>
      <c r="E153" s="20">
        <v>14.127233370547801</v>
      </c>
      <c r="F153" s="20">
        <v>48.821625222509915</v>
      </c>
      <c r="G153" s="20">
        <v>35.498141859770918</v>
      </c>
      <c r="H153" s="20">
        <v>5.4187634738665953E-4</v>
      </c>
      <c r="I153" s="20">
        <v>1.5524576708239779</v>
      </c>
    </row>
    <row r="154" spans="1:9" x14ac:dyDescent="0.45">
      <c r="A154" s="20" t="s">
        <v>279</v>
      </c>
      <c r="B154" s="21">
        <v>11341</v>
      </c>
      <c r="C154" s="21" t="s">
        <v>22</v>
      </c>
      <c r="D154" s="20">
        <v>8390208</v>
      </c>
      <c r="E154" s="20">
        <v>95.496401201367533</v>
      </c>
      <c r="F154" s="20">
        <v>1.3023503041021878</v>
      </c>
      <c r="G154" s="20">
        <v>0.32038207905637028</v>
      </c>
      <c r="H154" s="20">
        <v>1.16681691035764E-5</v>
      </c>
      <c r="I154" s="20">
        <v>2.8808547473048116</v>
      </c>
    </row>
    <row r="155" spans="1:9" x14ac:dyDescent="0.45">
      <c r="A155" s="20" t="s">
        <v>300</v>
      </c>
      <c r="B155" s="21">
        <v>11409</v>
      </c>
      <c r="C155" s="21" t="s">
        <v>19</v>
      </c>
      <c r="D155" s="20">
        <v>13869702</v>
      </c>
      <c r="E155" s="20">
        <v>9.2768958215581474</v>
      </c>
      <c r="F155" s="20">
        <v>47.892176979321206</v>
      </c>
      <c r="G155" s="20">
        <v>40.599629764883993</v>
      </c>
      <c r="H155" s="20">
        <v>2.2168020519325498E-3</v>
      </c>
      <c r="I155" s="20">
        <v>2.229080632184723</v>
      </c>
    </row>
    <row r="156" spans="1:9" x14ac:dyDescent="0.45">
      <c r="A156" s="20" t="s">
        <v>315</v>
      </c>
      <c r="B156" s="21">
        <v>11378</v>
      </c>
      <c r="C156" s="21" t="s">
        <v>22</v>
      </c>
      <c r="D156" s="20">
        <v>2749176</v>
      </c>
      <c r="E156" s="20">
        <v>91.46919954856682</v>
      </c>
      <c r="F156" s="20">
        <v>3.5441972229802117E-2</v>
      </c>
      <c r="G156" s="20">
        <v>5.7717120898800438</v>
      </c>
      <c r="H156" s="20">
        <v>1.0634519175541203E-3</v>
      </c>
      <c r="I156" s="20">
        <v>2.7225829374057811</v>
      </c>
    </row>
    <row r="157" spans="1:9" x14ac:dyDescent="0.45">
      <c r="A157" s="20" t="s">
        <v>316</v>
      </c>
      <c r="B157" s="21">
        <v>11416</v>
      </c>
      <c r="C157" s="21" t="s">
        <v>19</v>
      </c>
      <c r="D157" s="20">
        <v>36144278</v>
      </c>
      <c r="E157" s="20">
        <v>11.804590400922329</v>
      </c>
      <c r="F157" s="20">
        <v>45.834415425090988</v>
      </c>
      <c r="G157" s="20">
        <v>40.350680511698116</v>
      </c>
      <c r="H157" s="20">
        <v>4.076257005348803E-5</v>
      </c>
      <c r="I157" s="20">
        <v>2.010272899718514</v>
      </c>
    </row>
    <row r="158" spans="1:9" x14ac:dyDescent="0.45">
      <c r="A158" s="20" t="s">
        <v>332</v>
      </c>
      <c r="B158" s="21">
        <v>11459</v>
      </c>
      <c r="C158" s="21" t="s">
        <v>19</v>
      </c>
      <c r="D158" s="20">
        <v>37259231</v>
      </c>
      <c r="E158" s="20">
        <v>6.3890889500646493</v>
      </c>
      <c r="F158" s="20">
        <v>27.126201854507414</v>
      </c>
      <c r="G158" s="20">
        <v>64.48595032968943</v>
      </c>
      <c r="H158" s="20">
        <v>1.3384812072701795E-4</v>
      </c>
      <c r="I158" s="20">
        <v>1.9986250176177733</v>
      </c>
    </row>
    <row r="159" spans="1:9" x14ac:dyDescent="0.45">
      <c r="A159" s="20" t="s">
        <v>334</v>
      </c>
      <c r="B159" s="21">
        <v>11460</v>
      </c>
      <c r="C159" s="21" t="s">
        <v>19</v>
      </c>
      <c r="D159" s="20">
        <v>78181825</v>
      </c>
      <c r="E159" s="20">
        <v>9.0455541236443064</v>
      </c>
      <c r="F159" s="20">
        <v>58.907133953504008</v>
      </c>
      <c r="G159" s="20">
        <v>29.789147693929319</v>
      </c>
      <c r="H159" s="20">
        <v>5.3324298244850836E-4</v>
      </c>
      <c r="I159" s="20">
        <v>2.2576309859399175</v>
      </c>
    </row>
    <row r="160" spans="1:9" x14ac:dyDescent="0.45">
      <c r="A160" s="20" t="s">
        <v>342</v>
      </c>
      <c r="B160" s="21">
        <v>11500</v>
      </c>
      <c r="C160" s="21" t="s">
        <v>246</v>
      </c>
      <c r="D160" s="20">
        <v>16393658</v>
      </c>
      <c r="E160" s="20">
        <v>3.7975188319205959E-3</v>
      </c>
      <c r="F160" s="20">
        <v>35.591759339725265</v>
      </c>
      <c r="G160" s="20">
        <v>61.775635878118123</v>
      </c>
      <c r="H160" s="20">
        <v>1.6649000958883511E-4</v>
      </c>
      <c r="I160" s="20">
        <v>2.6286407733151065</v>
      </c>
    </row>
    <row r="161" spans="1:9" x14ac:dyDescent="0.45">
      <c r="A161" s="20" t="s">
        <v>344</v>
      </c>
      <c r="B161" s="21">
        <v>11499</v>
      </c>
      <c r="C161" s="21" t="s">
        <v>19</v>
      </c>
      <c r="D161" s="20">
        <v>4151219</v>
      </c>
      <c r="E161" s="20">
        <v>17.841716974739445</v>
      </c>
      <c r="F161" s="20">
        <v>49.549865200567623</v>
      </c>
      <c r="G161" s="20">
        <v>31.432776867578436</v>
      </c>
      <c r="H161" s="20">
        <v>0</v>
      </c>
      <c r="I161" s="20">
        <v>1.1756409571145008</v>
      </c>
    </row>
    <row r="162" spans="1:9" x14ac:dyDescent="0.45">
      <c r="A162" s="20" t="s">
        <v>353</v>
      </c>
      <c r="B162" s="21">
        <v>11513</v>
      </c>
      <c r="C162" s="21" t="s">
        <v>19</v>
      </c>
      <c r="D162" s="20">
        <v>103571415</v>
      </c>
      <c r="E162" s="20">
        <v>15.528716215236507</v>
      </c>
      <c r="F162" s="20">
        <v>44.32233314968083</v>
      </c>
      <c r="G162" s="20">
        <v>37.891420649405028</v>
      </c>
      <c r="H162" s="20">
        <v>2.7391736473288617E-5</v>
      </c>
      <c r="I162" s="20">
        <v>2.2575025939411577</v>
      </c>
    </row>
    <row r="163" spans="1:9" x14ac:dyDescent="0.45">
      <c r="A163" s="20" t="s">
        <v>362</v>
      </c>
      <c r="B163" s="21">
        <v>11518</v>
      </c>
      <c r="C163" s="21" t="s">
        <v>19</v>
      </c>
      <c r="D163" s="20">
        <v>2201318</v>
      </c>
      <c r="E163" s="20">
        <v>14.205247008329746</v>
      </c>
      <c r="F163" s="20">
        <v>83.498859023292411</v>
      </c>
      <c r="G163" s="20">
        <v>1.6076717702786099</v>
      </c>
      <c r="H163" s="20">
        <v>4.505538122834417E-4</v>
      </c>
      <c r="I163" s="20">
        <v>0.68777164428694904</v>
      </c>
    </row>
    <row r="164" spans="1:9" x14ac:dyDescent="0.45">
      <c r="A164" s="20" t="s">
        <v>370</v>
      </c>
      <c r="B164" s="21">
        <v>11233</v>
      </c>
      <c r="C164" s="21" t="s">
        <v>22</v>
      </c>
      <c r="D164" s="20">
        <v>3475091</v>
      </c>
      <c r="E164" s="20">
        <v>92.915093332797994</v>
      </c>
      <c r="F164" s="20">
        <v>0</v>
      </c>
      <c r="G164" s="20">
        <v>3.7288575590855508</v>
      </c>
      <c r="H164" s="20">
        <v>0</v>
      </c>
      <c r="I164" s="20">
        <v>3.3560491081164496</v>
      </c>
    </row>
    <row r="165" spans="1:9" x14ac:dyDescent="0.45">
      <c r="A165" s="20" t="s">
        <v>372</v>
      </c>
      <c r="B165" s="21">
        <v>11569</v>
      </c>
      <c r="C165" s="21" t="s">
        <v>19</v>
      </c>
      <c r="D165" s="20">
        <v>3764284</v>
      </c>
      <c r="E165" s="20">
        <v>24.458563511019879</v>
      </c>
      <c r="F165" s="20">
        <v>32.590550850731802</v>
      </c>
      <c r="G165" s="20">
        <v>41.824743233083773</v>
      </c>
      <c r="H165" s="20">
        <v>2.0307486490369067E-5</v>
      </c>
      <c r="I165" s="20">
        <v>1.1261220976780533</v>
      </c>
    </row>
    <row r="166" spans="1:9" x14ac:dyDescent="0.45">
      <c r="A166" s="20" t="s">
        <v>376</v>
      </c>
      <c r="B166" s="21">
        <v>11588</v>
      </c>
      <c r="C166" s="21" t="s">
        <v>19</v>
      </c>
      <c r="D166" s="20">
        <v>15938211</v>
      </c>
      <c r="E166" s="20">
        <v>18.274909775898102</v>
      </c>
      <c r="F166" s="20">
        <v>52.645070692832881</v>
      </c>
      <c r="G166" s="20">
        <v>25.359047578734174</v>
      </c>
      <c r="H166" s="20">
        <v>1.4883660208981466</v>
      </c>
      <c r="I166" s="20">
        <v>2.2326059316366975</v>
      </c>
    </row>
    <row r="167" spans="1:9" x14ac:dyDescent="0.45">
      <c r="A167" s="20" t="s">
        <v>388</v>
      </c>
      <c r="B167" s="21">
        <v>11626</v>
      </c>
      <c r="C167" s="21" t="s">
        <v>19</v>
      </c>
      <c r="D167" s="20">
        <v>7515092</v>
      </c>
      <c r="E167" s="20">
        <v>31.922193169170754</v>
      </c>
      <c r="F167" s="20">
        <v>65.373814006270891</v>
      </c>
      <c r="G167" s="20">
        <v>0.72461621813437449</v>
      </c>
      <c r="H167" s="20">
        <v>1.5230180435305877E-3</v>
      </c>
      <c r="I167" s="20">
        <v>1.9778535883804498</v>
      </c>
    </row>
    <row r="168" spans="1:9" x14ac:dyDescent="0.45">
      <c r="A168" s="20" t="s">
        <v>392</v>
      </c>
      <c r="B168" s="21">
        <v>11649</v>
      </c>
      <c r="C168" s="21" t="s">
        <v>22</v>
      </c>
      <c r="D168" s="20">
        <v>5674674</v>
      </c>
      <c r="E168" s="20">
        <v>95.183067631518199</v>
      </c>
      <c r="F168" s="20">
        <v>2.521648976765654</v>
      </c>
      <c r="G168" s="20">
        <v>0.59039078428775704</v>
      </c>
      <c r="H168" s="20">
        <v>8.6373496866363683E-4</v>
      </c>
      <c r="I168" s="20">
        <v>1.7040288724597226</v>
      </c>
    </row>
    <row r="169" spans="1:9" x14ac:dyDescent="0.45">
      <c r="A169" s="20" t="s">
        <v>400</v>
      </c>
      <c r="B169" s="21">
        <v>11660</v>
      </c>
      <c r="C169" s="21" t="s">
        <v>19</v>
      </c>
      <c r="D169" s="20">
        <v>3372282</v>
      </c>
      <c r="E169" s="20">
        <v>10.680343482898071</v>
      </c>
      <c r="F169" s="20">
        <v>32.297188505845511</v>
      </c>
      <c r="G169" s="20">
        <v>55.46277626204359</v>
      </c>
      <c r="H169" s="20">
        <v>1.4880702618322614E-3</v>
      </c>
      <c r="I169" s="20">
        <v>1.5582036789509901</v>
      </c>
    </row>
    <row r="170" spans="1:9" x14ac:dyDescent="0.45">
      <c r="A170" s="20" t="s">
        <v>408</v>
      </c>
      <c r="B170" s="21">
        <v>11673</v>
      </c>
      <c r="C170" s="21" t="s">
        <v>19</v>
      </c>
      <c r="D170" s="20">
        <v>1953819</v>
      </c>
      <c r="E170" s="20">
        <v>7.6854680766240389</v>
      </c>
      <c r="F170" s="20">
        <v>61.230467087632796</v>
      </c>
      <c r="G170" s="20">
        <v>30.12177303576</v>
      </c>
      <c r="H170" s="20">
        <v>0.74318714884086945</v>
      </c>
      <c r="I170" s="20">
        <v>0.21910465114229749</v>
      </c>
    </row>
    <row r="171" spans="1:9" x14ac:dyDescent="0.45">
      <c r="A171" s="20" t="s">
        <v>416</v>
      </c>
      <c r="B171" s="21">
        <v>11692</v>
      </c>
      <c r="C171" s="21" t="s">
        <v>19</v>
      </c>
      <c r="D171" s="20">
        <v>6849135</v>
      </c>
      <c r="E171" s="20">
        <v>9.8969201627704617</v>
      </c>
      <c r="F171" s="20">
        <v>51.088778791350414</v>
      </c>
      <c r="G171" s="20">
        <v>36.753199568054598</v>
      </c>
      <c r="H171" s="20">
        <v>3.6262636626167073E-6</v>
      </c>
      <c r="I171" s="20">
        <v>2.2610978515608675</v>
      </c>
    </row>
    <row r="172" spans="1:9" x14ac:dyDescent="0.45">
      <c r="A172" s="20" t="s">
        <v>418</v>
      </c>
      <c r="B172" s="21">
        <v>11698</v>
      </c>
      <c r="C172" s="21" t="s">
        <v>19</v>
      </c>
      <c r="D172" s="20">
        <v>33398246</v>
      </c>
      <c r="E172" s="20">
        <v>12.959736133848127</v>
      </c>
      <c r="F172" s="20">
        <v>37.260586130707161</v>
      </c>
      <c r="G172" s="20">
        <v>47.642053354537154</v>
      </c>
      <c r="H172" s="20">
        <v>5.9141165926167901E-5</v>
      </c>
      <c r="I172" s="20">
        <v>2.1375652397416336</v>
      </c>
    </row>
    <row r="173" spans="1:9" x14ac:dyDescent="0.45">
      <c r="A173" s="20" t="s">
        <v>431</v>
      </c>
      <c r="B173" s="21">
        <v>11709</v>
      </c>
      <c r="C173" s="21" t="s">
        <v>22</v>
      </c>
      <c r="D173" s="20">
        <v>102314243</v>
      </c>
      <c r="E173" s="20">
        <v>99.970540776853326</v>
      </c>
      <c r="F173" s="20">
        <v>0</v>
      </c>
      <c r="G173" s="20">
        <v>2.7975795882724329E-2</v>
      </c>
      <c r="H173" s="20">
        <v>1.3098645489878681E-4</v>
      </c>
      <c r="I173" s="20">
        <v>1.3524408090538223E-3</v>
      </c>
    </row>
    <row r="174" spans="1:9" x14ac:dyDescent="0.45">
      <c r="A174" s="20" t="s">
        <v>433</v>
      </c>
      <c r="B174" s="21">
        <v>11712</v>
      </c>
      <c r="C174" s="21" t="s">
        <v>22</v>
      </c>
      <c r="D174" s="20">
        <v>3641436</v>
      </c>
      <c r="E174" s="20">
        <v>96.274584064992283</v>
      </c>
      <c r="F174" s="20">
        <v>7.4437025551673337E-4</v>
      </c>
      <c r="G174" s="20">
        <v>0.31004808943371504</v>
      </c>
      <c r="H174" s="20">
        <v>5.3736839159795506E-3</v>
      </c>
      <c r="I174" s="20">
        <v>3.4092497914025119</v>
      </c>
    </row>
    <row r="175" spans="1:9" x14ac:dyDescent="0.45">
      <c r="A175" s="20" t="s">
        <v>435</v>
      </c>
      <c r="B175" s="21">
        <v>11725</v>
      </c>
      <c r="C175" s="21" t="s">
        <v>19</v>
      </c>
      <c r="D175" s="20">
        <v>795915</v>
      </c>
      <c r="E175" s="20">
        <v>6.7766262626017006</v>
      </c>
      <c r="F175" s="20">
        <v>84.11024222502482</v>
      </c>
      <c r="G175" s="20">
        <v>0.54678679282236675</v>
      </c>
      <c r="H175" s="20">
        <v>4.9002752444918035E-4</v>
      </c>
      <c r="I175" s="20">
        <v>8.5658546920266687</v>
      </c>
    </row>
    <row r="176" spans="1:9" x14ac:dyDescent="0.45">
      <c r="A176" s="20" t="s">
        <v>439</v>
      </c>
      <c r="B176" s="21">
        <v>11729</v>
      </c>
      <c r="C176" s="21" t="s">
        <v>22</v>
      </c>
      <c r="D176" s="20">
        <v>1751826</v>
      </c>
      <c r="E176" s="20">
        <v>91.146366097418522</v>
      </c>
      <c r="F176" s="20">
        <v>0</v>
      </c>
      <c r="G176" s="20">
        <v>2.9042336073109081E-5</v>
      </c>
      <c r="H176" s="20">
        <v>5.3448980303295883</v>
      </c>
      <c r="I176" s="20">
        <v>3.5087068299158157</v>
      </c>
    </row>
    <row r="177" spans="1:9" x14ac:dyDescent="0.45">
      <c r="A177" s="20" t="s">
        <v>441</v>
      </c>
      <c r="B177" s="21">
        <v>11736</v>
      </c>
      <c r="C177" s="21" t="s">
        <v>22</v>
      </c>
      <c r="D177" s="20">
        <v>3608079</v>
      </c>
      <c r="E177" s="20">
        <v>98.872861331315974</v>
      </c>
      <c r="F177" s="20">
        <v>0</v>
      </c>
      <c r="G177" s="20">
        <v>0.74358041066143965</v>
      </c>
      <c r="H177" s="20">
        <v>0</v>
      </c>
      <c r="I177" s="20">
        <v>0.3835582580225903</v>
      </c>
    </row>
    <row r="178" spans="1:9" x14ac:dyDescent="0.45">
      <c r="A178" s="20" t="s">
        <v>445</v>
      </c>
      <c r="B178" s="21">
        <v>11722</v>
      </c>
      <c r="C178" s="21" t="s">
        <v>19</v>
      </c>
      <c r="D178" s="20">
        <v>1187965</v>
      </c>
      <c r="E178" s="20">
        <v>12.971261961647745</v>
      </c>
      <c r="F178" s="20">
        <v>45.823545218504982</v>
      </c>
      <c r="G178" s="20">
        <v>40.154619232808564</v>
      </c>
      <c r="H178" s="20">
        <v>1.6744639336692933E-2</v>
      </c>
      <c r="I178" s="20">
        <v>1.0338289477020193</v>
      </c>
    </row>
    <row r="179" spans="1:9" x14ac:dyDescent="0.45">
      <c r="A179" s="20" t="s">
        <v>456</v>
      </c>
      <c r="B179" s="21">
        <v>11745</v>
      </c>
      <c r="C179" s="21" t="s">
        <v>22</v>
      </c>
      <c r="D179" s="20">
        <v>90426950</v>
      </c>
      <c r="E179" s="20">
        <v>99.540376004493922</v>
      </c>
      <c r="F179" s="20">
        <v>0</v>
      </c>
      <c r="G179" s="20">
        <v>0.9095023312572309</v>
      </c>
      <c r="H179" s="20">
        <v>-0.45445344421985673</v>
      </c>
      <c r="I179" s="20">
        <v>4.5751084687090052E-3</v>
      </c>
    </row>
    <row r="180" spans="1:9" x14ac:dyDescent="0.45">
      <c r="A180" s="20" t="s">
        <v>460</v>
      </c>
      <c r="B180" s="21">
        <v>11753</v>
      </c>
      <c r="C180" s="21" t="s">
        <v>19</v>
      </c>
      <c r="D180" s="20">
        <v>1479397</v>
      </c>
      <c r="E180" s="20">
        <v>4.8741779870364832</v>
      </c>
      <c r="F180" s="20">
        <v>42.319418610237044</v>
      </c>
      <c r="G180" s="20">
        <v>50.138102822387616</v>
      </c>
      <c r="H180" s="20">
        <v>1.507400220909742E-3</v>
      </c>
      <c r="I180" s="20">
        <v>2.666793180117947</v>
      </c>
    </row>
    <row r="181" spans="1:9" x14ac:dyDescent="0.45">
      <c r="A181" s="20" t="s">
        <v>468</v>
      </c>
      <c r="B181" s="21">
        <v>11776</v>
      </c>
      <c r="C181" s="21" t="s">
        <v>19</v>
      </c>
      <c r="D181" s="20">
        <v>7722316</v>
      </c>
      <c r="E181" s="20">
        <v>6.2211452422059166</v>
      </c>
      <c r="F181" s="20">
        <v>35.992759106608197</v>
      </c>
      <c r="G181" s="20">
        <v>52.26412869701619</v>
      </c>
      <c r="H181" s="20">
        <v>1.0887768406365317E-5</v>
      </c>
      <c r="I181" s="20">
        <v>5.521956066401291</v>
      </c>
    </row>
    <row r="182" spans="1:9" x14ac:dyDescent="0.45">
      <c r="A182" s="20" t="s">
        <v>470</v>
      </c>
      <c r="B182" s="21">
        <v>11774</v>
      </c>
      <c r="C182" s="21" t="s">
        <v>22</v>
      </c>
      <c r="D182" s="20">
        <v>985058</v>
      </c>
      <c r="E182" s="20">
        <v>92.080837497694944</v>
      </c>
      <c r="F182" s="20">
        <v>6.235725427950328</v>
      </c>
      <c r="G182" s="20">
        <v>0.77580766560990522</v>
      </c>
      <c r="H182" s="20">
        <v>0</v>
      </c>
      <c r="I182" s="20">
        <v>0.90762940874482845</v>
      </c>
    </row>
    <row r="183" spans="1:9" x14ac:dyDescent="0.45">
      <c r="A183" s="20" t="s">
        <v>474</v>
      </c>
      <c r="B183" s="21">
        <v>11763</v>
      </c>
      <c r="C183" s="21" t="s">
        <v>22</v>
      </c>
      <c r="D183" s="20">
        <v>1022815</v>
      </c>
      <c r="E183" s="20">
        <v>92.548247523017594</v>
      </c>
      <c r="F183" s="20">
        <v>7.0561433016292234</v>
      </c>
      <c r="G183" s="20">
        <v>1.7678135038421371E-2</v>
      </c>
      <c r="H183" s="20">
        <v>4.0133533382488124E-2</v>
      </c>
      <c r="I183" s="20">
        <v>0.33779750693227439</v>
      </c>
    </row>
    <row r="184" spans="1:9" x14ac:dyDescent="0.45">
      <c r="A184" s="20" t="s">
        <v>478</v>
      </c>
      <c r="B184" s="21">
        <v>11773</v>
      </c>
      <c r="C184" s="21" t="s">
        <v>22</v>
      </c>
      <c r="D184" s="20">
        <v>360057</v>
      </c>
      <c r="E184" s="20">
        <v>85.038753202896146</v>
      </c>
      <c r="F184" s="20">
        <v>2.7172629852524937</v>
      </c>
      <c r="G184" s="20">
        <v>11.964901627320899</v>
      </c>
      <c r="H184" s="20">
        <v>4.1036854129378658E-2</v>
      </c>
      <c r="I184" s="20">
        <v>0.23804533040107578</v>
      </c>
    </row>
    <row r="185" spans="1:9" x14ac:dyDescent="0.45">
      <c r="A185" s="20" t="s">
        <v>480</v>
      </c>
      <c r="B185" s="21">
        <v>11820</v>
      </c>
      <c r="C185" s="21" t="s">
        <v>19</v>
      </c>
      <c r="D185" s="20">
        <v>10055672</v>
      </c>
      <c r="E185" s="20">
        <v>15.832452528979706</v>
      </c>
      <c r="F185" s="20">
        <v>20.088014912476687</v>
      </c>
      <c r="G185" s="20">
        <v>62.079353107185497</v>
      </c>
      <c r="H185" s="20">
        <v>3.7931235929471317E-6</v>
      </c>
      <c r="I185" s="20">
        <v>2.000175658234518</v>
      </c>
    </row>
    <row r="186" spans="1:9" x14ac:dyDescent="0.45">
      <c r="A186" s="20" t="s">
        <v>493</v>
      </c>
      <c r="B186" s="21">
        <v>11823</v>
      </c>
      <c r="C186" s="21" t="s">
        <v>22</v>
      </c>
      <c r="D186" s="20">
        <v>125293</v>
      </c>
      <c r="E186" s="20">
        <v>31.704307915459864</v>
      </c>
      <c r="F186" s="20">
        <v>14.356066129194366</v>
      </c>
      <c r="G186" s="20">
        <v>14.86032893014483</v>
      </c>
      <c r="H186" s="20">
        <v>1.5808516711927807E-2</v>
      </c>
      <c r="I186" s="20">
        <v>39.063488508489016</v>
      </c>
    </row>
  </sheetData>
  <autoFilter ref="A2:I18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rightToLeft="1" topLeftCell="A3" workbookViewId="0">
      <selection activeCell="C252" sqref="C3:C252"/>
    </sheetView>
  </sheetViews>
  <sheetFormatPr defaultColWidth="8.85546875" defaultRowHeight="18" x14ac:dyDescent="0.45"/>
  <cols>
    <col min="1" max="1" width="40.7109375" style="15" bestFit="1" customWidth="1"/>
    <col min="2" max="2" width="8.42578125" style="15" bestFit="1" customWidth="1"/>
    <col min="3" max="3" width="24.7109375" style="15" bestFit="1" customWidth="1"/>
    <col min="4" max="4" width="17.85546875" style="25" bestFit="1" customWidth="1"/>
    <col min="5" max="5" width="16.7109375" style="25" bestFit="1" customWidth="1"/>
    <col min="6" max="7" width="17.85546875" style="25" bestFit="1" customWidth="1"/>
    <col min="8" max="8" width="16.7109375" style="25" bestFit="1" customWidth="1"/>
    <col min="9" max="9" width="15.7109375" style="25" bestFit="1" customWidth="1"/>
    <col min="10" max="11" width="14.28515625" style="25" bestFit="1" customWidth="1"/>
    <col min="12" max="13" width="9.7109375" style="15" bestFit="1" customWidth="1"/>
    <col min="14" max="14" width="9.85546875" style="15" bestFit="1" customWidth="1"/>
    <col min="15" max="16" width="8.7109375" style="15" bestFit="1" customWidth="1"/>
    <col min="17" max="17" width="9.28515625" style="15" bestFit="1" customWidth="1"/>
    <col min="18" max="16384" width="8.85546875" style="15"/>
  </cols>
  <sheetData>
    <row r="1" spans="1:17" x14ac:dyDescent="0.45">
      <c r="D1" s="40" t="s">
        <v>507</v>
      </c>
      <c r="E1" s="40"/>
      <c r="F1" s="40"/>
      <c r="G1" s="40"/>
      <c r="H1" s="40"/>
      <c r="I1" s="40"/>
      <c r="J1" s="40"/>
      <c r="K1" s="40"/>
      <c r="L1" s="41" t="s">
        <v>508</v>
      </c>
      <c r="M1" s="41"/>
      <c r="N1" s="41"/>
      <c r="O1" s="41"/>
      <c r="P1" s="41"/>
      <c r="Q1" s="41"/>
    </row>
    <row r="2" spans="1:17" x14ac:dyDescent="0.45">
      <c r="D2" s="40" t="s">
        <v>515</v>
      </c>
      <c r="E2" s="40"/>
      <c r="F2" s="40"/>
      <c r="G2" s="40"/>
      <c r="H2" s="40" t="s">
        <v>516</v>
      </c>
      <c r="I2" s="40"/>
      <c r="J2" s="40"/>
      <c r="K2" s="40"/>
      <c r="L2" s="42" t="s">
        <v>515</v>
      </c>
      <c r="M2" s="42"/>
      <c r="N2" s="42"/>
      <c r="O2" s="42" t="s">
        <v>516</v>
      </c>
      <c r="P2" s="42"/>
      <c r="Q2" s="42"/>
    </row>
    <row r="3" spans="1:17" ht="47.25" x14ac:dyDescent="0.45">
      <c r="A3" s="22" t="s">
        <v>500</v>
      </c>
      <c r="B3" s="22" t="s">
        <v>1</v>
      </c>
      <c r="C3" s="23" t="s">
        <v>3</v>
      </c>
      <c r="D3" s="24" t="s">
        <v>509</v>
      </c>
      <c r="E3" s="24" t="s">
        <v>510</v>
      </c>
      <c r="F3" s="24" t="s">
        <v>511</v>
      </c>
      <c r="G3" s="24" t="s">
        <v>512</v>
      </c>
      <c r="H3" s="24" t="s">
        <v>509</v>
      </c>
      <c r="I3" s="24" t="s">
        <v>510</v>
      </c>
      <c r="J3" s="24" t="s">
        <v>511</v>
      </c>
      <c r="K3" s="24" t="s">
        <v>512</v>
      </c>
      <c r="L3" s="24" t="s">
        <v>513</v>
      </c>
      <c r="M3" s="24" t="s">
        <v>514</v>
      </c>
      <c r="N3" s="24" t="s">
        <v>512</v>
      </c>
      <c r="O3" s="24" t="s">
        <v>513</v>
      </c>
      <c r="P3" s="24" t="s">
        <v>514</v>
      </c>
      <c r="Q3" s="24" t="s">
        <v>512</v>
      </c>
    </row>
    <row r="4" spans="1:17" x14ac:dyDescent="0.45">
      <c r="A4" s="26" t="s">
        <v>17</v>
      </c>
      <c r="B4" s="26">
        <v>10581</v>
      </c>
      <c r="C4" s="26" t="s">
        <v>19</v>
      </c>
      <c r="D4" s="27">
        <v>5004439.1401890004</v>
      </c>
      <c r="E4" s="27">
        <v>4630810.5439600004</v>
      </c>
      <c r="F4" s="27">
        <f>D4+E4</f>
        <v>9635249.6841490008</v>
      </c>
      <c r="G4" s="27">
        <f>D4-E4</f>
        <v>373628.59622900002</v>
      </c>
      <c r="H4" s="27">
        <v>697570.36896899994</v>
      </c>
      <c r="I4" s="27">
        <v>113077.519202</v>
      </c>
      <c r="J4" s="27">
        <f>H4+I4</f>
        <v>810647.88817099994</v>
      </c>
      <c r="K4" s="27">
        <f>H4-I4</f>
        <v>584492.84976699995</v>
      </c>
      <c r="L4" s="26">
        <v>33951323</v>
      </c>
      <c r="M4" s="26">
        <v>15780847</v>
      </c>
      <c r="N4" s="26">
        <f>L4-M4</f>
        <v>18170476</v>
      </c>
      <c r="O4" s="26">
        <v>2530659</v>
      </c>
      <c r="P4" s="26">
        <v>1406204</v>
      </c>
      <c r="Q4" s="26">
        <f>O4-P4</f>
        <v>1124455</v>
      </c>
    </row>
    <row r="5" spans="1:17" x14ac:dyDescent="0.45">
      <c r="A5" s="26" t="s">
        <v>20</v>
      </c>
      <c r="B5" s="26">
        <v>10589</v>
      </c>
      <c r="C5" s="26" t="s">
        <v>22</v>
      </c>
      <c r="D5" s="27">
        <v>1376074.9961550001</v>
      </c>
      <c r="E5" s="27">
        <v>1325744.190345</v>
      </c>
      <c r="F5" s="27">
        <f t="shared" ref="F5:F67" si="0">D5+E5</f>
        <v>2701819.1864999998</v>
      </c>
      <c r="G5" s="27">
        <f t="shared" ref="G5:G67" si="1">D5-E5</f>
        <v>50330.805810000049</v>
      </c>
      <c r="H5" s="27">
        <v>9931.5329280000005</v>
      </c>
      <c r="I5" s="27">
        <v>45183.224468</v>
      </c>
      <c r="J5" s="27">
        <f t="shared" ref="J5:J67" si="2">H5+I5</f>
        <v>55114.757396000001</v>
      </c>
      <c r="K5" s="27">
        <f t="shared" ref="K5:K67" si="3">H5-I5</f>
        <v>-35251.69154</v>
      </c>
      <c r="L5" s="26">
        <v>1760686</v>
      </c>
      <c r="M5" s="26">
        <v>1691524</v>
      </c>
      <c r="N5" s="26">
        <f t="shared" ref="N5:N67" si="4">L5-M5</f>
        <v>69162</v>
      </c>
      <c r="O5" s="26">
        <v>875</v>
      </c>
      <c r="P5" s="26">
        <v>89548</v>
      </c>
      <c r="Q5" s="26">
        <f t="shared" ref="Q5:Q67" si="5">O5-P5</f>
        <v>-88673</v>
      </c>
    </row>
    <row r="6" spans="1:17" x14ac:dyDescent="0.45">
      <c r="A6" s="26" t="s">
        <v>23</v>
      </c>
      <c r="B6" s="26">
        <v>10591</v>
      </c>
      <c r="C6" s="26" t="s">
        <v>22</v>
      </c>
      <c r="D6" s="27">
        <v>4788280.7916310001</v>
      </c>
      <c r="E6" s="27">
        <v>4816891.8561960002</v>
      </c>
      <c r="F6" s="27">
        <f t="shared" si="0"/>
        <v>9605172.6478269994</v>
      </c>
      <c r="G6" s="27">
        <f t="shared" si="1"/>
        <v>-28611.064565000124</v>
      </c>
      <c r="H6" s="27">
        <v>84855.544003999996</v>
      </c>
      <c r="I6" s="27">
        <v>76750.885557999994</v>
      </c>
      <c r="J6" s="27">
        <f t="shared" si="2"/>
        <v>161606.42956199998</v>
      </c>
      <c r="K6" s="27">
        <f t="shared" si="3"/>
        <v>8104.6584460000013</v>
      </c>
      <c r="L6" s="26">
        <v>3644038</v>
      </c>
      <c r="M6" s="26">
        <v>3874441</v>
      </c>
      <c r="N6" s="26">
        <f t="shared" si="4"/>
        <v>-230403</v>
      </c>
      <c r="O6" s="26">
        <v>5050</v>
      </c>
      <c r="P6" s="26">
        <v>25882</v>
      </c>
      <c r="Q6" s="26">
        <f t="shared" si="5"/>
        <v>-20832</v>
      </c>
    </row>
    <row r="7" spans="1:17" x14ac:dyDescent="0.45">
      <c r="A7" s="26" t="s">
        <v>24</v>
      </c>
      <c r="B7" s="26">
        <v>10596</v>
      </c>
      <c r="C7" s="26" t="s">
        <v>22</v>
      </c>
      <c r="D7" s="27">
        <v>3312015.9934</v>
      </c>
      <c r="E7" s="27">
        <v>3489203.2396539999</v>
      </c>
      <c r="F7" s="27">
        <f t="shared" si="0"/>
        <v>6801219.233054</v>
      </c>
      <c r="G7" s="27">
        <f t="shared" si="1"/>
        <v>-177187.24625399988</v>
      </c>
      <c r="H7" s="27">
        <v>19154.390565000002</v>
      </c>
      <c r="I7" s="27">
        <v>28159.937440000002</v>
      </c>
      <c r="J7" s="27">
        <f t="shared" si="2"/>
        <v>47314.328005000003</v>
      </c>
      <c r="K7" s="27">
        <f t="shared" si="3"/>
        <v>-9005.546875</v>
      </c>
      <c r="L7" s="26">
        <v>3866232</v>
      </c>
      <c r="M7" s="26">
        <v>4441091</v>
      </c>
      <c r="N7" s="26">
        <f t="shared" si="4"/>
        <v>-574859</v>
      </c>
      <c r="O7" s="26">
        <v>6378</v>
      </c>
      <c r="P7" s="26">
        <v>42367</v>
      </c>
      <c r="Q7" s="26">
        <f t="shared" si="5"/>
        <v>-35989</v>
      </c>
    </row>
    <row r="8" spans="1:17" x14ac:dyDescent="0.45">
      <c r="A8" s="26" t="s">
        <v>26</v>
      </c>
      <c r="B8" s="26">
        <v>10600</v>
      </c>
      <c r="C8" s="26" t="s">
        <v>22</v>
      </c>
      <c r="D8" s="27">
        <v>7580834.1945909997</v>
      </c>
      <c r="E8" s="27">
        <v>6189239.9274810003</v>
      </c>
      <c r="F8" s="27">
        <f t="shared" si="0"/>
        <v>13770074.122072</v>
      </c>
      <c r="G8" s="27">
        <f t="shared" si="1"/>
        <v>1391594.2671099994</v>
      </c>
      <c r="H8" s="27">
        <v>437010.72139399999</v>
      </c>
      <c r="I8" s="27">
        <v>382216.76290799998</v>
      </c>
      <c r="J8" s="27">
        <f t="shared" si="2"/>
        <v>819227.48430199991</v>
      </c>
      <c r="K8" s="27">
        <f t="shared" si="3"/>
        <v>54793.958486000018</v>
      </c>
      <c r="L8" s="26">
        <v>11689888</v>
      </c>
      <c r="M8" s="26">
        <v>12499216</v>
      </c>
      <c r="N8" s="26">
        <f t="shared" si="4"/>
        <v>-809328</v>
      </c>
      <c r="O8" s="26">
        <v>650976</v>
      </c>
      <c r="P8" s="26">
        <v>191041</v>
      </c>
      <c r="Q8" s="26">
        <f t="shared" si="5"/>
        <v>459935</v>
      </c>
    </row>
    <row r="9" spans="1:17" x14ac:dyDescent="0.45">
      <c r="A9" s="26" t="s">
        <v>28</v>
      </c>
      <c r="B9" s="26">
        <v>10616</v>
      </c>
      <c r="C9" s="26" t="s">
        <v>22</v>
      </c>
      <c r="D9" s="27">
        <v>4163093.2465590001</v>
      </c>
      <c r="E9" s="27">
        <v>9123825.8289930001</v>
      </c>
      <c r="F9" s="27">
        <f t="shared" si="0"/>
        <v>13286919.075552</v>
      </c>
      <c r="G9" s="27">
        <f t="shared" si="1"/>
        <v>-4960732.5824340004</v>
      </c>
      <c r="H9" s="27">
        <v>165857.11582199999</v>
      </c>
      <c r="I9" s="27">
        <v>703772.319319</v>
      </c>
      <c r="J9" s="27">
        <f t="shared" si="2"/>
        <v>869629.43514099997</v>
      </c>
      <c r="K9" s="27">
        <f t="shared" si="3"/>
        <v>-537915.20349700004</v>
      </c>
      <c r="L9" s="26">
        <v>7972122</v>
      </c>
      <c r="M9" s="26">
        <v>14536201</v>
      </c>
      <c r="N9" s="26">
        <f t="shared" si="4"/>
        <v>-6564079</v>
      </c>
      <c r="O9" s="26">
        <v>27967</v>
      </c>
      <c r="P9" s="26">
        <v>262797</v>
      </c>
      <c r="Q9" s="26">
        <f t="shared" si="5"/>
        <v>-234830</v>
      </c>
    </row>
    <row r="10" spans="1:17" x14ac:dyDescent="0.45">
      <c r="A10" s="26" t="s">
        <v>30</v>
      </c>
      <c r="B10" s="26">
        <v>10615</v>
      </c>
      <c r="C10" s="26" t="s">
        <v>32</v>
      </c>
      <c r="D10" s="27">
        <v>446437.50151999999</v>
      </c>
      <c r="E10" s="27">
        <v>660748.70093100006</v>
      </c>
      <c r="F10" s="27">
        <f t="shared" si="0"/>
        <v>1107186.202451</v>
      </c>
      <c r="G10" s="27">
        <f t="shared" si="1"/>
        <v>-214311.19941100007</v>
      </c>
      <c r="H10" s="27">
        <v>429.07177000000001</v>
      </c>
      <c r="I10" s="27">
        <v>6031.4941799999997</v>
      </c>
      <c r="J10" s="27">
        <f t="shared" si="2"/>
        <v>6460.5659500000002</v>
      </c>
      <c r="K10" s="27">
        <f t="shared" si="3"/>
        <v>-5602.4224099999992</v>
      </c>
      <c r="L10" s="26">
        <v>85540</v>
      </c>
      <c r="M10" s="26">
        <v>317282</v>
      </c>
      <c r="N10" s="26">
        <f t="shared" si="4"/>
        <v>-231742</v>
      </c>
      <c r="O10" s="26">
        <v>0</v>
      </c>
      <c r="P10" s="26">
        <v>2610</v>
      </c>
      <c r="Q10" s="26">
        <f t="shared" si="5"/>
        <v>-2610</v>
      </c>
    </row>
    <row r="11" spans="1:17" x14ac:dyDescent="0.45">
      <c r="A11" s="26" t="s">
        <v>33</v>
      </c>
      <c r="B11" s="26">
        <v>10630</v>
      </c>
      <c r="C11" s="26" t="s">
        <v>22</v>
      </c>
      <c r="D11" s="27">
        <v>1257739.244378</v>
      </c>
      <c r="E11" s="27">
        <v>1351431.331278</v>
      </c>
      <c r="F11" s="27">
        <f t="shared" si="0"/>
        <v>2609170.5756560001</v>
      </c>
      <c r="G11" s="27">
        <f t="shared" si="1"/>
        <v>-93692.086899999995</v>
      </c>
      <c r="H11" s="27">
        <v>104.93559999999999</v>
      </c>
      <c r="I11" s="27">
        <v>58646.889459999999</v>
      </c>
      <c r="J11" s="27">
        <f t="shared" si="2"/>
        <v>58751.825059999996</v>
      </c>
      <c r="K11" s="27">
        <f t="shared" si="3"/>
        <v>-58541.953860000001</v>
      </c>
      <c r="L11" s="26">
        <v>468427</v>
      </c>
      <c r="M11" s="26">
        <v>541519</v>
      </c>
      <c r="N11" s="26">
        <f t="shared" si="4"/>
        <v>-73092</v>
      </c>
      <c r="O11" s="26">
        <v>0</v>
      </c>
      <c r="P11" s="26">
        <v>1946</v>
      </c>
      <c r="Q11" s="26">
        <f t="shared" si="5"/>
        <v>-1946</v>
      </c>
    </row>
    <row r="12" spans="1:17" x14ac:dyDescent="0.45">
      <c r="A12" s="26" t="s">
        <v>35</v>
      </c>
      <c r="B12" s="26">
        <v>10639</v>
      </c>
      <c r="C12" s="26" t="s">
        <v>19</v>
      </c>
      <c r="D12" s="27">
        <v>6018991.2618669998</v>
      </c>
      <c r="E12" s="27">
        <v>5379712.7988280002</v>
      </c>
      <c r="F12" s="27">
        <f t="shared" si="0"/>
        <v>11398704.060695</v>
      </c>
      <c r="G12" s="27">
        <f t="shared" si="1"/>
        <v>639278.46303899959</v>
      </c>
      <c r="H12" s="27">
        <v>1109127.570172</v>
      </c>
      <c r="I12" s="27">
        <v>15299.946628</v>
      </c>
      <c r="J12" s="27">
        <f t="shared" si="2"/>
        <v>1124427.5167999999</v>
      </c>
      <c r="K12" s="27">
        <f t="shared" si="3"/>
        <v>1093827.6235440001</v>
      </c>
      <c r="L12" s="26">
        <v>73724233</v>
      </c>
      <c r="M12" s="26">
        <v>43818123</v>
      </c>
      <c r="N12" s="26">
        <f t="shared" si="4"/>
        <v>29906110</v>
      </c>
      <c r="O12" s="26">
        <v>5216892</v>
      </c>
      <c r="P12" s="26">
        <v>4050379</v>
      </c>
      <c r="Q12" s="26">
        <f t="shared" si="5"/>
        <v>1166513</v>
      </c>
    </row>
    <row r="13" spans="1:17" x14ac:dyDescent="0.45">
      <c r="A13" s="26" t="s">
        <v>37</v>
      </c>
      <c r="B13" s="26">
        <v>10706</v>
      </c>
      <c r="C13" s="26" t="s">
        <v>22</v>
      </c>
      <c r="D13" s="27">
        <v>19177090.056368001</v>
      </c>
      <c r="E13" s="27">
        <v>28664758.866142001</v>
      </c>
      <c r="F13" s="27">
        <f t="shared" si="0"/>
        <v>47841848.922509998</v>
      </c>
      <c r="G13" s="27">
        <f t="shared" si="1"/>
        <v>-9487668.8097740002</v>
      </c>
      <c r="H13" s="27">
        <v>2941138.3200790002</v>
      </c>
      <c r="I13" s="27">
        <v>3349651.9912330001</v>
      </c>
      <c r="J13" s="27">
        <f t="shared" si="2"/>
        <v>6290790.3113120003</v>
      </c>
      <c r="K13" s="27">
        <f t="shared" si="3"/>
        <v>-408513.67115399987</v>
      </c>
      <c r="L13" s="26">
        <v>19728923</v>
      </c>
      <c r="M13" s="26">
        <v>28651297</v>
      </c>
      <c r="N13" s="26">
        <f t="shared" si="4"/>
        <v>-8922374</v>
      </c>
      <c r="O13" s="26">
        <v>243836</v>
      </c>
      <c r="P13" s="26">
        <v>683315</v>
      </c>
      <c r="Q13" s="26">
        <f t="shared" si="5"/>
        <v>-439479</v>
      </c>
    </row>
    <row r="14" spans="1:17" x14ac:dyDescent="0.45">
      <c r="A14" s="26" t="s">
        <v>39</v>
      </c>
      <c r="B14" s="26">
        <v>10720</v>
      </c>
      <c r="C14" s="26" t="s">
        <v>19</v>
      </c>
      <c r="D14" s="27">
        <v>818402.41226000001</v>
      </c>
      <c r="E14" s="27">
        <v>1387612.404715</v>
      </c>
      <c r="F14" s="27">
        <f t="shared" si="0"/>
        <v>2206014.8169749998</v>
      </c>
      <c r="G14" s="27">
        <f t="shared" si="1"/>
        <v>-569209.99245499994</v>
      </c>
      <c r="H14" s="27">
        <v>22092.879289</v>
      </c>
      <c r="I14" s="27">
        <v>36237.127500000002</v>
      </c>
      <c r="J14" s="27">
        <f t="shared" si="2"/>
        <v>58330.006789000006</v>
      </c>
      <c r="K14" s="27">
        <f t="shared" si="3"/>
        <v>-14144.248211000002</v>
      </c>
      <c r="L14" s="26">
        <v>3505458</v>
      </c>
      <c r="M14" s="26">
        <v>4686360</v>
      </c>
      <c r="N14" s="26">
        <f t="shared" si="4"/>
        <v>-1180902</v>
      </c>
      <c r="O14" s="26">
        <v>341</v>
      </c>
      <c r="P14" s="26">
        <v>299807</v>
      </c>
      <c r="Q14" s="26">
        <f t="shared" si="5"/>
        <v>-299466</v>
      </c>
    </row>
    <row r="15" spans="1:17" x14ac:dyDescent="0.45">
      <c r="A15" s="26" t="s">
        <v>41</v>
      </c>
      <c r="B15" s="26">
        <v>10719</v>
      </c>
      <c r="C15" s="26" t="s">
        <v>22</v>
      </c>
      <c r="D15" s="27">
        <v>3182065.3972820002</v>
      </c>
      <c r="E15" s="27">
        <v>18944164.271596</v>
      </c>
      <c r="F15" s="27">
        <f t="shared" si="0"/>
        <v>22126229.668878</v>
      </c>
      <c r="G15" s="27">
        <f t="shared" si="1"/>
        <v>-15762098.874313999</v>
      </c>
      <c r="H15" s="27">
        <v>3485.19679</v>
      </c>
      <c r="I15" s="27">
        <v>30926.549900000002</v>
      </c>
      <c r="J15" s="27">
        <f t="shared" si="2"/>
        <v>34411.74669</v>
      </c>
      <c r="K15" s="27">
        <f t="shared" si="3"/>
        <v>-27441.353110000004</v>
      </c>
      <c r="L15" s="26">
        <v>1617915</v>
      </c>
      <c r="M15" s="26">
        <v>18246484</v>
      </c>
      <c r="N15" s="26">
        <f t="shared" si="4"/>
        <v>-16628569</v>
      </c>
      <c r="O15" s="26">
        <v>77316</v>
      </c>
      <c r="P15" s="26">
        <v>103811</v>
      </c>
      <c r="Q15" s="26">
        <f t="shared" si="5"/>
        <v>-26495</v>
      </c>
    </row>
    <row r="16" spans="1:17" x14ac:dyDescent="0.45">
      <c r="A16" s="26" t="s">
        <v>43</v>
      </c>
      <c r="B16" s="26">
        <v>10743</v>
      </c>
      <c r="C16" s="26" t="s">
        <v>22</v>
      </c>
      <c r="D16" s="27">
        <v>38542122.473816</v>
      </c>
      <c r="E16" s="27">
        <v>38433905.738325998</v>
      </c>
      <c r="F16" s="27">
        <f t="shared" si="0"/>
        <v>76976028.212141991</v>
      </c>
      <c r="G16" s="27">
        <f t="shared" si="1"/>
        <v>108216.73549000174</v>
      </c>
      <c r="H16" s="27">
        <v>368999.81609400001</v>
      </c>
      <c r="I16" s="27">
        <v>781515.32858500001</v>
      </c>
      <c r="J16" s="27">
        <f t="shared" si="2"/>
        <v>1150515.1446790001</v>
      </c>
      <c r="K16" s="27">
        <f t="shared" si="3"/>
        <v>-412515.512491</v>
      </c>
      <c r="L16" s="26">
        <v>9283955</v>
      </c>
      <c r="M16" s="26">
        <v>9551336</v>
      </c>
      <c r="N16" s="26">
        <f t="shared" si="4"/>
        <v>-267381</v>
      </c>
      <c r="O16" s="26">
        <v>14220</v>
      </c>
      <c r="P16" s="26">
        <v>266141</v>
      </c>
      <c r="Q16" s="26">
        <f t="shared" si="5"/>
        <v>-251921</v>
      </c>
    </row>
    <row r="17" spans="1:17" x14ac:dyDescent="0.45">
      <c r="A17" s="26" t="s">
        <v>45</v>
      </c>
      <c r="B17" s="26">
        <v>10748</v>
      </c>
      <c r="C17" s="26" t="s">
        <v>19</v>
      </c>
      <c r="D17" s="27">
        <v>2401389.123743</v>
      </c>
      <c r="E17" s="27">
        <v>1143775.9586080001</v>
      </c>
      <c r="F17" s="27">
        <f t="shared" si="0"/>
        <v>3545165.082351</v>
      </c>
      <c r="G17" s="27">
        <f t="shared" si="1"/>
        <v>1257613.1651349999</v>
      </c>
      <c r="H17" s="27">
        <v>128404.961876</v>
      </c>
      <c r="I17" s="27">
        <v>16350.818388</v>
      </c>
      <c r="J17" s="27">
        <f t="shared" si="2"/>
        <v>144755.780264</v>
      </c>
      <c r="K17" s="27">
        <f t="shared" si="3"/>
        <v>112054.143488</v>
      </c>
      <c r="L17" s="26">
        <v>30713940</v>
      </c>
      <c r="M17" s="26">
        <v>14735041</v>
      </c>
      <c r="N17" s="26">
        <f t="shared" si="4"/>
        <v>15978899</v>
      </c>
      <c r="O17" s="26">
        <v>453747</v>
      </c>
      <c r="P17" s="26">
        <v>3594615</v>
      </c>
      <c r="Q17" s="26">
        <f t="shared" si="5"/>
        <v>-3140868</v>
      </c>
    </row>
    <row r="18" spans="1:17" x14ac:dyDescent="0.45">
      <c r="A18" s="26" t="s">
        <v>47</v>
      </c>
      <c r="B18" s="26">
        <v>10762</v>
      </c>
      <c r="C18" s="26" t="s">
        <v>32</v>
      </c>
      <c r="D18" s="27">
        <v>2153517.3895470002</v>
      </c>
      <c r="E18" s="27">
        <v>1630307.806687</v>
      </c>
      <c r="F18" s="27">
        <f t="shared" si="0"/>
        <v>3783825.1962339999</v>
      </c>
      <c r="G18" s="27">
        <f t="shared" si="1"/>
        <v>523209.5828600002</v>
      </c>
      <c r="H18" s="27">
        <v>75678.860323000001</v>
      </c>
      <c r="I18" s="27">
        <v>62554.165690000002</v>
      </c>
      <c r="J18" s="27">
        <f t="shared" si="2"/>
        <v>138233.026013</v>
      </c>
      <c r="K18" s="27">
        <f t="shared" si="3"/>
        <v>13124.694632999999</v>
      </c>
      <c r="L18" s="26">
        <v>2787198</v>
      </c>
      <c r="M18" s="26">
        <v>2691307</v>
      </c>
      <c r="N18" s="26">
        <f t="shared" si="4"/>
        <v>95891</v>
      </c>
      <c r="O18" s="26">
        <v>39878</v>
      </c>
      <c r="P18" s="26">
        <v>101646</v>
      </c>
      <c r="Q18" s="26">
        <f t="shared" si="5"/>
        <v>-61768</v>
      </c>
    </row>
    <row r="19" spans="1:17" x14ac:dyDescent="0.45">
      <c r="A19" s="26" t="s">
        <v>49</v>
      </c>
      <c r="B19" s="26">
        <v>10753</v>
      </c>
      <c r="C19" s="26" t="s">
        <v>22</v>
      </c>
      <c r="D19" s="27">
        <v>4768544.0401950004</v>
      </c>
      <c r="E19" s="27">
        <v>5478389.5460390002</v>
      </c>
      <c r="F19" s="27">
        <f t="shared" si="0"/>
        <v>10246933.586234</v>
      </c>
      <c r="G19" s="27">
        <f t="shared" si="1"/>
        <v>-709845.5058439998</v>
      </c>
      <c r="H19" s="27">
        <v>99772.105282000004</v>
      </c>
      <c r="I19" s="27">
        <v>144081.20187200001</v>
      </c>
      <c r="J19" s="27">
        <f t="shared" si="2"/>
        <v>243853.30715400001</v>
      </c>
      <c r="K19" s="27">
        <f t="shared" si="3"/>
        <v>-44309.096590000001</v>
      </c>
      <c r="L19" s="26">
        <v>1041892</v>
      </c>
      <c r="M19" s="26">
        <v>1626088</v>
      </c>
      <c r="N19" s="26">
        <f t="shared" si="4"/>
        <v>-584196</v>
      </c>
      <c r="O19" s="26">
        <v>999</v>
      </c>
      <c r="P19" s="26">
        <v>14512</v>
      </c>
      <c r="Q19" s="26">
        <f t="shared" si="5"/>
        <v>-13513</v>
      </c>
    </row>
    <row r="20" spans="1:17" x14ac:dyDescent="0.45">
      <c r="A20" s="26" t="s">
        <v>51</v>
      </c>
      <c r="B20" s="26">
        <v>10782</v>
      </c>
      <c r="C20" s="26" t="s">
        <v>22</v>
      </c>
      <c r="D20" s="27">
        <v>1577204.6824729999</v>
      </c>
      <c r="E20" s="27">
        <v>1020084.254523</v>
      </c>
      <c r="F20" s="27">
        <f t="shared" si="0"/>
        <v>2597288.9369959999</v>
      </c>
      <c r="G20" s="27">
        <f t="shared" si="1"/>
        <v>557120.42794999992</v>
      </c>
      <c r="H20" s="27">
        <v>15814.051836000001</v>
      </c>
      <c r="I20" s="27">
        <v>81383.023610000004</v>
      </c>
      <c r="J20" s="27">
        <f t="shared" si="2"/>
        <v>97197.075446000003</v>
      </c>
      <c r="K20" s="27">
        <f t="shared" si="3"/>
        <v>-65568.971774000005</v>
      </c>
      <c r="L20" s="26">
        <v>2639566</v>
      </c>
      <c r="M20" s="26">
        <v>2071413</v>
      </c>
      <c r="N20" s="26">
        <f t="shared" si="4"/>
        <v>568153</v>
      </c>
      <c r="O20" s="26">
        <v>83</v>
      </c>
      <c r="P20" s="26">
        <v>26471</v>
      </c>
      <c r="Q20" s="26">
        <f t="shared" si="5"/>
        <v>-26388</v>
      </c>
    </row>
    <row r="21" spans="1:17" x14ac:dyDescent="0.45">
      <c r="A21" s="26" t="s">
        <v>53</v>
      </c>
      <c r="B21" s="26">
        <v>10766</v>
      </c>
      <c r="C21" s="26" t="s">
        <v>19</v>
      </c>
      <c r="D21" s="27">
        <v>5812499.316997</v>
      </c>
      <c r="E21" s="27">
        <v>2540621.6145540001</v>
      </c>
      <c r="F21" s="27">
        <f t="shared" si="0"/>
        <v>8353120.9315510001</v>
      </c>
      <c r="G21" s="27">
        <f t="shared" si="1"/>
        <v>3271877.7024429999</v>
      </c>
      <c r="H21" s="27">
        <v>17406.573270000001</v>
      </c>
      <c r="I21" s="27">
        <v>15085.464053</v>
      </c>
      <c r="J21" s="27">
        <f t="shared" si="2"/>
        <v>32492.037323</v>
      </c>
      <c r="K21" s="27">
        <f t="shared" si="3"/>
        <v>2321.1092170000011</v>
      </c>
      <c r="L21" s="26">
        <v>78590267</v>
      </c>
      <c r="M21" s="26">
        <v>38526759</v>
      </c>
      <c r="N21" s="26">
        <f t="shared" si="4"/>
        <v>40063508</v>
      </c>
      <c r="O21" s="26">
        <v>3364484</v>
      </c>
      <c r="P21" s="26">
        <v>5159310</v>
      </c>
      <c r="Q21" s="26">
        <f t="shared" si="5"/>
        <v>-1794826</v>
      </c>
    </row>
    <row r="22" spans="1:17" x14ac:dyDescent="0.45">
      <c r="A22" s="26" t="s">
        <v>54</v>
      </c>
      <c r="B22" s="26">
        <v>10764</v>
      </c>
      <c r="C22" s="26" t="s">
        <v>22</v>
      </c>
      <c r="D22" s="27">
        <v>3499986.9978490002</v>
      </c>
      <c r="E22" s="27">
        <v>3397277.2510219999</v>
      </c>
      <c r="F22" s="27">
        <f t="shared" si="0"/>
        <v>6897264.2488710005</v>
      </c>
      <c r="G22" s="27">
        <f t="shared" si="1"/>
        <v>102709.74682700029</v>
      </c>
      <c r="H22" s="27">
        <v>150611.53384399999</v>
      </c>
      <c r="I22" s="27">
        <v>145069.19082700001</v>
      </c>
      <c r="J22" s="27">
        <f t="shared" si="2"/>
        <v>295680.72467100003</v>
      </c>
      <c r="K22" s="27">
        <f t="shared" si="3"/>
        <v>5542.3430169999774</v>
      </c>
      <c r="L22" s="26">
        <v>992123</v>
      </c>
      <c r="M22" s="26">
        <v>795500</v>
      </c>
      <c r="N22" s="26">
        <f t="shared" si="4"/>
        <v>196623</v>
      </c>
      <c r="O22" s="26">
        <v>0</v>
      </c>
      <c r="P22" s="26">
        <v>403</v>
      </c>
      <c r="Q22" s="26">
        <f t="shared" si="5"/>
        <v>-403</v>
      </c>
    </row>
    <row r="23" spans="1:17" x14ac:dyDescent="0.45">
      <c r="A23" s="26" t="s">
        <v>56</v>
      </c>
      <c r="B23" s="26">
        <v>10767</v>
      </c>
      <c r="C23" s="26" t="s">
        <v>32</v>
      </c>
      <c r="D23" s="27">
        <v>575968.90313999995</v>
      </c>
      <c r="E23" s="27">
        <v>628591.271358</v>
      </c>
      <c r="F23" s="27">
        <f t="shared" si="0"/>
        <v>1204560.1744979999</v>
      </c>
      <c r="G23" s="27">
        <f t="shared" si="1"/>
        <v>-52622.368218000047</v>
      </c>
      <c r="H23" s="27">
        <v>8648.2641920000005</v>
      </c>
      <c r="I23" s="27">
        <v>1784.33448</v>
      </c>
      <c r="J23" s="27">
        <f t="shared" si="2"/>
        <v>10432.598672</v>
      </c>
      <c r="K23" s="27">
        <f t="shared" si="3"/>
        <v>6863.929712000001</v>
      </c>
      <c r="L23" s="26">
        <v>59287</v>
      </c>
      <c r="M23" s="26">
        <v>75152</v>
      </c>
      <c r="N23" s="26">
        <f t="shared" si="4"/>
        <v>-15865</v>
      </c>
      <c r="O23" s="26">
        <v>0</v>
      </c>
      <c r="P23" s="26">
        <v>2709</v>
      </c>
      <c r="Q23" s="26">
        <f t="shared" si="5"/>
        <v>-2709</v>
      </c>
    </row>
    <row r="24" spans="1:17" x14ac:dyDescent="0.45">
      <c r="A24" s="26" t="s">
        <v>57</v>
      </c>
      <c r="B24" s="26">
        <v>10771</v>
      </c>
      <c r="C24" s="26" t="s">
        <v>22</v>
      </c>
      <c r="D24" s="27">
        <v>1018194.632763</v>
      </c>
      <c r="E24" s="27">
        <v>736308.23598200001</v>
      </c>
      <c r="F24" s="27">
        <f t="shared" si="0"/>
        <v>1754502.8687450001</v>
      </c>
      <c r="G24" s="27">
        <f t="shared" si="1"/>
        <v>281886.39678099996</v>
      </c>
      <c r="H24" s="27">
        <v>2908.8199159999999</v>
      </c>
      <c r="I24" s="27">
        <v>51756.463291</v>
      </c>
      <c r="J24" s="27">
        <f t="shared" si="2"/>
        <v>54665.283207</v>
      </c>
      <c r="K24" s="27">
        <f t="shared" si="3"/>
        <v>-48847.643375</v>
      </c>
      <c r="L24" s="26">
        <v>1166468</v>
      </c>
      <c r="M24" s="26">
        <v>917082</v>
      </c>
      <c r="N24" s="26">
        <f t="shared" si="4"/>
        <v>249386</v>
      </c>
      <c r="O24" s="26">
        <v>3057</v>
      </c>
      <c r="P24" s="26">
        <v>1984</v>
      </c>
      <c r="Q24" s="26">
        <f t="shared" si="5"/>
        <v>1073</v>
      </c>
    </row>
    <row r="25" spans="1:17" x14ac:dyDescent="0.45">
      <c r="A25" s="26" t="s">
        <v>59</v>
      </c>
      <c r="B25" s="26">
        <v>10765</v>
      </c>
      <c r="C25" s="26" t="s">
        <v>19</v>
      </c>
      <c r="D25" s="27">
        <v>15823249.30847</v>
      </c>
      <c r="E25" s="27">
        <v>16222702.725953</v>
      </c>
      <c r="F25" s="27">
        <f t="shared" si="0"/>
        <v>32045952.034423001</v>
      </c>
      <c r="G25" s="27">
        <f t="shared" si="1"/>
        <v>-399453.41748300008</v>
      </c>
      <c r="H25" s="27">
        <v>2363958.861852</v>
      </c>
      <c r="I25" s="27">
        <v>48044.205677999998</v>
      </c>
      <c r="J25" s="27">
        <f t="shared" si="2"/>
        <v>2412003.0675300001</v>
      </c>
      <c r="K25" s="27">
        <f t="shared" si="3"/>
        <v>2315914.6561739999</v>
      </c>
      <c r="L25" s="26">
        <v>146470522</v>
      </c>
      <c r="M25" s="26">
        <v>96707169</v>
      </c>
      <c r="N25" s="26">
        <f t="shared" si="4"/>
        <v>49763353</v>
      </c>
      <c r="O25" s="26">
        <v>14818538</v>
      </c>
      <c r="P25" s="26">
        <v>14113371</v>
      </c>
      <c r="Q25" s="26">
        <f t="shared" si="5"/>
        <v>705167</v>
      </c>
    </row>
    <row r="26" spans="1:17" x14ac:dyDescent="0.45">
      <c r="A26" s="26" t="s">
        <v>60</v>
      </c>
      <c r="B26" s="26">
        <v>10763</v>
      </c>
      <c r="C26" s="26" t="s">
        <v>32</v>
      </c>
      <c r="D26" s="27">
        <v>402501.38456899999</v>
      </c>
      <c r="E26" s="27">
        <v>369207.98006899998</v>
      </c>
      <c r="F26" s="27">
        <f t="shared" si="0"/>
        <v>771709.36463800003</v>
      </c>
      <c r="G26" s="27">
        <f t="shared" si="1"/>
        <v>33293.404500000004</v>
      </c>
      <c r="H26" s="27">
        <v>66656.632803999993</v>
      </c>
      <c r="I26" s="27">
        <v>45086.367785000002</v>
      </c>
      <c r="J26" s="27">
        <f t="shared" si="2"/>
        <v>111743.000589</v>
      </c>
      <c r="K26" s="27">
        <f t="shared" si="3"/>
        <v>21570.265018999991</v>
      </c>
      <c r="L26" s="26">
        <v>69989</v>
      </c>
      <c r="M26" s="26">
        <v>66257</v>
      </c>
      <c r="N26" s="26">
        <f t="shared" si="4"/>
        <v>3732</v>
      </c>
      <c r="O26" s="26">
        <v>0</v>
      </c>
      <c r="P26" s="26">
        <v>2090</v>
      </c>
      <c r="Q26" s="26">
        <f t="shared" si="5"/>
        <v>-2090</v>
      </c>
    </row>
    <row r="27" spans="1:17" x14ac:dyDescent="0.45">
      <c r="A27" s="26" t="s">
        <v>62</v>
      </c>
      <c r="B27" s="26">
        <v>10778</v>
      </c>
      <c r="C27" s="26" t="s">
        <v>19</v>
      </c>
      <c r="D27" s="27">
        <v>164880.77778999999</v>
      </c>
      <c r="E27" s="27">
        <v>823708.25106000004</v>
      </c>
      <c r="F27" s="27">
        <f t="shared" si="0"/>
        <v>988589.02885</v>
      </c>
      <c r="G27" s="27">
        <f t="shared" si="1"/>
        <v>-658827.47327000007</v>
      </c>
      <c r="H27" s="27">
        <v>674.66548999999998</v>
      </c>
      <c r="I27" s="27">
        <v>504.44576000000001</v>
      </c>
      <c r="J27" s="27">
        <f t="shared" si="2"/>
        <v>1179.1112499999999</v>
      </c>
      <c r="K27" s="27">
        <f t="shared" si="3"/>
        <v>170.21972999999997</v>
      </c>
      <c r="L27" s="26">
        <v>2181521</v>
      </c>
      <c r="M27" s="26">
        <v>2839980</v>
      </c>
      <c r="N27" s="26">
        <f t="shared" si="4"/>
        <v>-658459</v>
      </c>
      <c r="O27" s="26">
        <v>27370</v>
      </c>
      <c r="P27" s="26">
        <v>90074</v>
      </c>
      <c r="Q27" s="26">
        <f t="shared" si="5"/>
        <v>-62704</v>
      </c>
    </row>
    <row r="28" spans="1:17" x14ac:dyDescent="0.45">
      <c r="A28" s="26" t="s">
        <v>64</v>
      </c>
      <c r="B28" s="26">
        <v>10781</v>
      </c>
      <c r="C28" s="26" t="s">
        <v>22</v>
      </c>
      <c r="D28" s="27">
        <v>5532766.3710479997</v>
      </c>
      <c r="E28" s="27">
        <v>11408642.048444999</v>
      </c>
      <c r="F28" s="27">
        <f t="shared" si="0"/>
        <v>16941408.419492997</v>
      </c>
      <c r="G28" s="27">
        <f t="shared" si="1"/>
        <v>-5875875.6773969997</v>
      </c>
      <c r="H28" s="27">
        <v>19500.669758</v>
      </c>
      <c r="I28" s="27">
        <v>76192.296807000006</v>
      </c>
      <c r="J28" s="27">
        <f t="shared" si="2"/>
        <v>95692.96656500001</v>
      </c>
      <c r="K28" s="27">
        <f t="shared" si="3"/>
        <v>-56691.627049000002</v>
      </c>
      <c r="L28" s="26">
        <v>6292469</v>
      </c>
      <c r="M28" s="26">
        <v>12897229</v>
      </c>
      <c r="N28" s="26">
        <f t="shared" si="4"/>
        <v>-6604760</v>
      </c>
      <c r="O28" s="26">
        <v>1443</v>
      </c>
      <c r="P28" s="26">
        <v>108337</v>
      </c>
      <c r="Q28" s="26">
        <f t="shared" si="5"/>
        <v>-106894</v>
      </c>
    </row>
    <row r="29" spans="1:17" x14ac:dyDescent="0.45">
      <c r="A29" s="26" t="s">
        <v>66</v>
      </c>
      <c r="B29" s="26">
        <v>10784</v>
      </c>
      <c r="C29" s="26" t="s">
        <v>19</v>
      </c>
      <c r="D29" s="27">
        <v>2759601.1574519998</v>
      </c>
      <c r="E29" s="27">
        <v>3077035.0508170002</v>
      </c>
      <c r="F29" s="27">
        <f t="shared" si="0"/>
        <v>5836636.2082690001</v>
      </c>
      <c r="G29" s="27">
        <f t="shared" si="1"/>
        <v>-317433.89336500037</v>
      </c>
      <c r="H29" s="27">
        <v>301396.04112800001</v>
      </c>
      <c r="I29" s="27">
        <v>39113.749502999999</v>
      </c>
      <c r="J29" s="27">
        <f t="shared" si="2"/>
        <v>340509.79063100001</v>
      </c>
      <c r="K29" s="27">
        <f t="shared" si="3"/>
        <v>262282.29162500001</v>
      </c>
      <c r="L29" s="26">
        <v>30558600</v>
      </c>
      <c r="M29" s="26">
        <v>22042832</v>
      </c>
      <c r="N29" s="26">
        <f t="shared" si="4"/>
        <v>8515768</v>
      </c>
      <c r="O29" s="26">
        <v>1550593</v>
      </c>
      <c r="P29" s="26">
        <v>1778591</v>
      </c>
      <c r="Q29" s="26">
        <f t="shared" si="5"/>
        <v>-227998</v>
      </c>
    </row>
    <row r="30" spans="1:17" x14ac:dyDescent="0.45">
      <c r="A30" s="26" t="s">
        <v>68</v>
      </c>
      <c r="B30" s="26">
        <v>10789</v>
      </c>
      <c r="C30" s="26" t="s">
        <v>22</v>
      </c>
      <c r="D30" s="27">
        <v>2126121.8944450002</v>
      </c>
      <c r="E30" s="27">
        <v>2402098.9102360001</v>
      </c>
      <c r="F30" s="27">
        <f t="shared" si="0"/>
        <v>4528220.8046810003</v>
      </c>
      <c r="G30" s="27">
        <f t="shared" si="1"/>
        <v>-275977.01579099987</v>
      </c>
      <c r="H30" s="27">
        <v>64301.928826000003</v>
      </c>
      <c r="I30" s="27">
        <v>104284.467363</v>
      </c>
      <c r="J30" s="27">
        <f t="shared" si="2"/>
        <v>168586.39618899999</v>
      </c>
      <c r="K30" s="27">
        <f t="shared" si="3"/>
        <v>-39982.538537</v>
      </c>
      <c r="L30" s="26">
        <v>797327</v>
      </c>
      <c r="M30" s="26">
        <v>1220718</v>
      </c>
      <c r="N30" s="26">
        <f t="shared" si="4"/>
        <v>-423391</v>
      </c>
      <c r="O30" s="26">
        <v>9104</v>
      </c>
      <c r="P30" s="26">
        <v>31272</v>
      </c>
      <c r="Q30" s="26">
        <f t="shared" si="5"/>
        <v>-22168</v>
      </c>
    </row>
    <row r="31" spans="1:17" x14ac:dyDescent="0.45">
      <c r="A31" s="26" t="s">
        <v>70</v>
      </c>
      <c r="B31" s="26">
        <v>10787</v>
      </c>
      <c r="C31" s="26" t="s">
        <v>22</v>
      </c>
      <c r="D31" s="27">
        <v>26528601.897385001</v>
      </c>
      <c r="E31" s="27">
        <v>17460233.939684</v>
      </c>
      <c r="F31" s="27">
        <f t="shared" si="0"/>
        <v>43988835.837069005</v>
      </c>
      <c r="G31" s="27">
        <f t="shared" si="1"/>
        <v>9068367.9577010013</v>
      </c>
      <c r="H31" s="27">
        <v>1932098.679885</v>
      </c>
      <c r="I31" s="27">
        <v>1331237.4189170001</v>
      </c>
      <c r="J31" s="27">
        <f t="shared" si="2"/>
        <v>3263336.0988020003</v>
      </c>
      <c r="K31" s="27">
        <f t="shared" si="3"/>
        <v>600861.26096799993</v>
      </c>
      <c r="L31" s="26">
        <v>25537013</v>
      </c>
      <c r="M31" s="26">
        <v>15617261</v>
      </c>
      <c r="N31" s="26">
        <f t="shared" si="4"/>
        <v>9919752</v>
      </c>
      <c r="O31" s="26">
        <v>9605</v>
      </c>
      <c r="P31" s="26">
        <v>161702</v>
      </c>
      <c r="Q31" s="26">
        <f t="shared" si="5"/>
        <v>-152097</v>
      </c>
    </row>
    <row r="32" spans="1:17" x14ac:dyDescent="0.45">
      <c r="A32" s="26" t="s">
        <v>72</v>
      </c>
      <c r="B32" s="26">
        <v>10801</v>
      </c>
      <c r="C32" s="26" t="s">
        <v>22</v>
      </c>
      <c r="D32" s="27">
        <v>741825.54822500004</v>
      </c>
      <c r="E32" s="27">
        <v>773747.07088000001</v>
      </c>
      <c r="F32" s="27">
        <f t="shared" si="0"/>
        <v>1515572.619105</v>
      </c>
      <c r="G32" s="27">
        <f t="shared" si="1"/>
        <v>-31921.522654999979</v>
      </c>
      <c r="H32" s="27">
        <v>5591.6970220000003</v>
      </c>
      <c r="I32" s="27">
        <v>20169.885999999999</v>
      </c>
      <c r="J32" s="27">
        <f t="shared" si="2"/>
        <v>25761.583021999999</v>
      </c>
      <c r="K32" s="27">
        <f t="shared" si="3"/>
        <v>-14578.188977999998</v>
      </c>
      <c r="L32" s="26">
        <v>1437293</v>
      </c>
      <c r="M32" s="26">
        <v>1480601</v>
      </c>
      <c r="N32" s="26">
        <f t="shared" si="4"/>
        <v>-43308</v>
      </c>
      <c r="O32" s="26">
        <v>2949</v>
      </c>
      <c r="P32" s="26">
        <v>10449</v>
      </c>
      <c r="Q32" s="26">
        <f t="shared" si="5"/>
        <v>-7500</v>
      </c>
    </row>
    <row r="33" spans="1:17" x14ac:dyDescent="0.45">
      <c r="A33" s="26" t="s">
        <v>74</v>
      </c>
      <c r="B33" s="26">
        <v>10825</v>
      </c>
      <c r="C33" s="26" t="s">
        <v>22</v>
      </c>
      <c r="D33" s="27">
        <v>304641.84000800003</v>
      </c>
      <c r="E33" s="27">
        <v>343380.116094</v>
      </c>
      <c r="F33" s="27">
        <f t="shared" si="0"/>
        <v>648021.95610200008</v>
      </c>
      <c r="G33" s="27">
        <f t="shared" si="1"/>
        <v>-38738.276085999969</v>
      </c>
      <c r="H33" s="27">
        <v>19581.146815</v>
      </c>
      <c r="I33" s="27">
        <v>14929.117319999999</v>
      </c>
      <c r="J33" s="27">
        <f t="shared" si="2"/>
        <v>34510.264134999998</v>
      </c>
      <c r="K33" s="27">
        <f t="shared" si="3"/>
        <v>4652.0294950000007</v>
      </c>
      <c r="L33" s="26">
        <v>6972</v>
      </c>
      <c r="M33" s="26">
        <v>11852</v>
      </c>
      <c r="N33" s="26">
        <f t="shared" si="4"/>
        <v>-4880</v>
      </c>
      <c r="O33" s="26">
        <v>0</v>
      </c>
      <c r="P33" s="26">
        <v>478</v>
      </c>
      <c r="Q33" s="26">
        <f t="shared" si="5"/>
        <v>-478</v>
      </c>
    </row>
    <row r="34" spans="1:17" x14ac:dyDescent="0.45">
      <c r="A34" s="26" t="s">
        <v>76</v>
      </c>
      <c r="B34" s="26">
        <v>10830</v>
      </c>
      <c r="C34" s="26" t="s">
        <v>22</v>
      </c>
      <c r="D34" s="27">
        <v>1052592.141721</v>
      </c>
      <c r="E34" s="27">
        <v>1132668.2271759999</v>
      </c>
      <c r="F34" s="27">
        <f t="shared" si="0"/>
        <v>2185260.3688969999</v>
      </c>
      <c r="G34" s="27">
        <f t="shared" si="1"/>
        <v>-80076.085454999935</v>
      </c>
      <c r="H34" s="27">
        <v>70130.166308999993</v>
      </c>
      <c r="I34" s="27">
        <v>87659.098106000005</v>
      </c>
      <c r="J34" s="27">
        <f t="shared" si="2"/>
        <v>157789.26441499998</v>
      </c>
      <c r="K34" s="27">
        <f t="shared" si="3"/>
        <v>-17528.931797000012</v>
      </c>
      <c r="L34" s="26">
        <v>1942517</v>
      </c>
      <c r="M34" s="26">
        <v>2417701</v>
      </c>
      <c r="N34" s="26">
        <f t="shared" si="4"/>
        <v>-475184</v>
      </c>
      <c r="O34" s="26">
        <v>4490</v>
      </c>
      <c r="P34" s="26">
        <v>46120</v>
      </c>
      <c r="Q34" s="26">
        <f t="shared" si="5"/>
        <v>-41630</v>
      </c>
    </row>
    <row r="35" spans="1:17" x14ac:dyDescent="0.45">
      <c r="A35" s="26" t="s">
        <v>78</v>
      </c>
      <c r="B35" s="26">
        <v>10835</v>
      </c>
      <c r="C35" s="26" t="s">
        <v>22</v>
      </c>
      <c r="D35" s="27">
        <v>3227191.6337950001</v>
      </c>
      <c r="E35" s="27">
        <v>2563273.406283</v>
      </c>
      <c r="F35" s="27">
        <f t="shared" si="0"/>
        <v>5790465.0400780002</v>
      </c>
      <c r="G35" s="27">
        <f t="shared" si="1"/>
        <v>663918.22751200013</v>
      </c>
      <c r="H35" s="27">
        <v>82903.537637999994</v>
      </c>
      <c r="I35" s="27">
        <v>205171.66057499999</v>
      </c>
      <c r="J35" s="27">
        <f t="shared" si="2"/>
        <v>288075.19821299997</v>
      </c>
      <c r="K35" s="27">
        <f t="shared" si="3"/>
        <v>-122268.12293699999</v>
      </c>
      <c r="L35" s="26">
        <v>4760417</v>
      </c>
      <c r="M35" s="26">
        <v>4039022</v>
      </c>
      <c r="N35" s="26">
        <f t="shared" si="4"/>
        <v>721395</v>
      </c>
      <c r="O35" s="26">
        <v>21878</v>
      </c>
      <c r="P35" s="26">
        <v>118752</v>
      </c>
      <c r="Q35" s="26">
        <f t="shared" si="5"/>
        <v>-96874</v>
      </c>
    </row>
    <row r="36" spans="1:17" x14ac:dyDescent="0.45">
      <c r="A36" s="26" t="s">
        <v>80</v>
      </c>
      <c r="B36" s="26">
        <v>10837</v>
      </c>
      <c r="C36" s="26" t="s">
        <v>19</v>
      </c>
      <c r="D36" s="27">
        <v>1265367.6533260001</v>
      </c>
      <c r="E36" s="27">
        <v>3239393.8982159998</v>
      </c>
      <c r="F36" s="27">
        <f t="shared" si="0"/>
        <v>4504761.5515419999</v>
      </c>
      <c r="G36" s="27">
        <f t="shared" si="1"/>
        <v>-1974026.2448899997</v>
      </c>
      <c r="H36" s="27">
        <v>23324.988600000001</v>
      </c>
      <c r="I36" s="27">
        <v>455406.45791900001</v>
      </c>
      <c r="J36" s="27">
        <f t="shared" si="2"/>
        <v>478731.44651899999</v>
      </c>
      <c r="K36" s="27">
        <f t="shared" si="3"/>
        <v>-432081.46931900003</v>
      </c>
      <c r="L36" s="26">
        <v>220950</v>
      </c>
      <c r="M36" s="26">
        <v>43086096</v>
      </c>
      <c r="N36" s="26">
        <f t="shared" si="4"/>
        <v>-42865146</v>
      </c>
      <c r="O36" s="26">
        <v>15738</v>
      </c>
      <c r="P36" s="26">
        <v>7273186</v>
      </c>
      <c r="Q36" s="26">
        <f t="shared" si="5"/>
        <v>-7257448</v>
      </c>
    </row>
    <row r="37" spans="1:17" x14ac:dyDescent="0.45">
      <c r="A37" s="26" t="s">
        <v>82</v>
      </c>
      <c r="B37" s="26">
        <v>10845</v>
      </c>
      <c r="C37" s="26" t="s">
        <v>19</v>
      </c>
      <c r="D37" s="27">
        <v>3447088.9863769999</v>
      </c>
      <c r="E37" s="27">
        <v>3254443.9778049998</v>
      </c>
      <c r="F37" s="27">
        <f t="shared" si="0"/>
        <v>6701532.9641819997</v>
      </c>
      <c r="G37" s="27">
        <f t="shared" si="1"/>
        <v>192645.00857200008</v>
      </c>
      <c r="H37" s="27">
        <v>702132.91603199998</v>
      </c>
      <c r="I37" s="27">
        <v>66671.665340000007</v>
      </c>
      <c r="J37" s="27">
        <f t="shared" si="2"/>
        <v>768804.58137200004</v>
      </c>
      <c r="K37" s="27">
        <f t="shared" si="3"/>
        <v>635461.25069199991</v>
      </c>
      <c r="L37" s="26">
        <v>21262394</v>
      </c>
      <c r="M37" s="26">
        <v>11908608</v>
      </c>
      <c r="N37" s="26">
        <f t="shared" si="4"/>
        <v>9353786</v>
      </c>
      <c r="O37" s="26">
        <v>1575978</v>
      </c>
      <c r="P37" s="26">
        <v>614594</v>
      </c>
      <c r="Q37" s="26">
        <f t="shared" si="5"/>
        <v>961384</v>
      </c>
    </row>
    <row r="38" spans="1:17" x14ac:dyDescent="0.45">
      <c r="A38" s="26" t="s">
        <v>84</v>
      </c>
      <c r="B38" s="26">
        <v>10843</v>
      </c>
      <c r="C38" s="26" t="s">
        <v>22</v>
      </c>
      <c r="D38" s="27">
        <v>2095003.6796200001</v>
      </c>
      <c r="E38" s="27">
        <v>3681461.774121</v>
      </c>
      <c r="F38" s="27">
        <f t="shared" si="0"/>
        <v>5776465.453741</v>
      </c>
      <c r="G38" s="27">
        <f t="shared" si="1"/>
        <v>-1586458.0945009999</v>
      </c>
      <c r="H38" s="27">
        <v>55401.953405</v>
      </c>
      <c r="I38" s="27">
        <v>17805.655070000001</v>
      </c>
      <c r="J38" s="27">
        <f t="shared" si="2"/>
        <v>73207.608475000001</v>
      </c>
      <c r="K38" s="27">
        <f t="shared" si="3"/>
        <v>37596.298334999999</v>
      </c>
      <c r="L38" s="26">
        <v>1703757</v>
      </c>
      <c r="M38" s="26">
        <v>3188329</v>
      </c>
      <c r="N38" s="26">
        <f t="shared" si="4"/>
        <v>-1484572</v>
      </c>
      <c r="O38" s="26">
        <v>546</v>
      </c>
      <c r="P38" s="26">
        <v>14862</v>
      </c>
      <c r="Q38" s="26">
        <f t="shared" si="5"/>
        <v>-14316</v>
      </c>
    </row>
    <row r="39" spans="1:17" x14ac:dyDescent="0.45">
      <c r="A39" s="26" t="s">
        <v>86</v>
      </c>
      <c r="B39" s="26">
        <v>10851</v>
      </c>
      <c r="C39" s="26" t="s">
        <v>22</v>
      </c>
      <c r="D39" s="27">
        <v>8130655.7974150004</v>
      </c>
      <c r="E39" s="27">
        <v>13301706.419326</v>
      </c>
      <c r="F39" s="27">
        <f t="shared" si="0"/>
        <v>21432362.216740999</v>
      </c>
      <c r="G39" s="27">
        <f t="shared" si="1"/>
        <v>-5171050.6219109995</v>
      </c>
      <c r="H39" s="27">
        <v>138881.44091599999</v>
      </c>
      <c r="I39" s="27">
        <v>417317.63273200003</v>
      </c>
      <c r="J39" s="27">
        <f t="shared" si="2"/>
        <v>556199.07364800002</v>
      </c>
      <c r="K39" s="27">
        <f t="shared" si="3"/>
        <v>-278436.19181600004</v>
      </c>
      <c r="L39" s="26">
        <v>19331933</v>
      </c>
      <c r="M39" s="26">
        <v>29022169</v>
      </c>
      <c r="N39" s="26">
        <f t="shared" si="4"/>
        <v>-9690236</v>
      </c>
      <c r="O39" s="26">
        <v>581677</v>
      </c>
      <c r="P39" s="26">
        <v>404444</v>
      </c>
      <c r="Q39" s="26">
        <f t="shared" si="5"/>
        <v>177233</v>
      </c>
    </row>
    <row r="40" spans="1:17" x14ac:dyDescent="0.45">
      <c r="A40" s="26" t="s">
        <v>88</v>
      </c>
      <c r="B40" s="26">
        <v>10855</v>
      </c>
      <c r="C40" s="26" t="s">
        <v>22</v>
      </c>
      <c r="D40" s="27">
        <v>11046405.839768</v>
      </c>
      <c r="E40" s="27">
        <v>11219765.478685999</v>
      </c>
      <c r="F40" s="27">
        <f t="shared" si="0"/>
        <v>22266171.318453997</v>
      </c>
      <c r="G40" s="27">
        <f t="shared" si="1"/>
        <v>-173359.63891799934</v>
      </c>
      <c r="H40" s="27">
        <v>64247.338710000004</v>
      </c>
      <c r="I40" s="27">
        <v>181188.644998</v>
      </c>
      <c r="J40" s="27">
        <f t="shared" si="2"/>
        <v>245435.98370800001</v>
      </c>
      <c r="K40" s="27">
        <f t="shared" si="3"/>
        <v>-116941.30628799999</v>
      </c>
      <c r="L40" s="26">
        <v>11971941</v>
      </c>
      <c r="M40" s="26">
        <v>13148086</v>
      </c>
      <c r="N40" s="26">
        <f t="shared" si="4"/>
        <v>-1176145</v>
      </c>
      <c r="O40" s="26">
        <v>0</v>
      </c>
      <c r="P40" s="26">
        <v>128147</v>
      </c>
      <c r="Q40" s="26">
        <f t="shared" si="5"/>
        <v>-128147</v>
      </c>
    </row>
    <row r="41" spans="1:17" x14ac:dyDescent="0.45">
      <c r="A41" s="26" t="s">
        <v>90</v>
      </c>
      <c r="B41" s="26">
        <v>10864</v>
      </c>
      <c r="C41" s="26" t="s">
        <v>22</v>
      </c>
      <c r="D41" s="27">
        <v>2118544.2521890001</v>
      </c>
      <c r="E41" s="27">
        <v>1451469.469119</v>
      </c>
      <c r="F41" s="27">
        <f t="shared" si="0"/>
        <v>3570013.7213080004</v>
      </c>
      <c r="G41" s="27">
        <f t="shared" si="1"/>
        <v>667074.78307000012</v>
      </c>
      <c r="H41" s="27">
        <v>24092.363212</v>
      </c>
      <c r="I41" s="27">
        <v>65753.257329999993</v>
      </c>
      <c r="J41" s="27">
        <f t="shared" si="2"/>
        <v>89845.62054199999</v>
      </c>
      <c r="K41" s="27">
        <f t="shared" si="3"/>
        <v>-41660.894117999997</v>
      </c>
      <c r="L41" s="26">
        <v>1973366</v>
      </c>
      <c r="M41" s="26">
        <v>1292905</v>
      </c>
      <c r="N41" s="26">
        <f t="shared" si="4"/>
        <v>680461</v>
      </c>
      <c r="O41" s="26">
        <v>11665</v>
      </c>
      <c r="P41" s="26">
        <v>17449</v>
      </c>
      <c r="Q41" s="26">
        <f t="shared" si="5"/>
        <v>-5784</v>
      </c>
    </row>
    <row r="42" spans="1:17" x14ac:dyDescent="0.45">
      <c r="A42" s="26" t="s">
        <v>92</v>
      </c>
      <c r="B42" s="26">
        <v>10869</v>
      </c>
      <c r="C42" s="26" t="s">
        <v>22</v>
      </c>
      <c r="D42" s="27">
        <v>3073244.1551979999</v>
      </c>
      <c r="E42" s="27">
        <v>2971045.5637420001</v>
      </c>
      <c r="F42" s="27">
        <f t="shared" si="0"/>
        <v>6044289.71894</v>
      </c>
      <c r="G42" s="27">
        <f t="shared" si="1"/>
        <v>102198.59145599976</v>
      </c>
      <c r="H42" s="27">
        <v>2370.2422999999999</v>
      </c>
      <c r="I42" s="27">
        <v>0</v>
      </c>
      <c r="J42" s="27">
        <f t="shared" si="2"/>
        <v>2370.2422999999999</v>
      </c>
      <c r="K42" s="27">
        <f t="shared" si="3"/>
        <v>2370.2422999999999</v>
      </c>
      <c r="L42" s="26">
        <v>2443432</v>
      </c>
      <c r="M42" s="26">
        <v>2532879</v>
      </c>
      <c r="N42" s="26">
        <f t="shared" si="4"/>
        <v>-89447</v>
      </c>
      <c r="O42" s="26">
        <v>2336</v>
      </c>
      <c r="P42" s="26">
        <v>32374</v>
      </c>
      <c r="Q42" s="26">
        <f t="shared" si="5"/>
        <v>-30038</v>
      </c>
    </row>
    <row r="43" spans="1:17" x14ac:dyDescent="0.45">
      <c r="A43" s="26" t="s">
        <v>94</v>
      </c>
      <c r="B43" s="26">
        <v>10872</v>
      </c>
      <c r="C43" s="26" t="s">
        <v>22</v>
      </c>
      <c r="D43" s="27">
        <v>6660101.4759269999</v>
      </c>
      <c r="E43" s="27">
        <v>7891270.9207079997</v>
      </c>
      <c r="F43" s="27">
        <f t="shared" si="0"/>
        <v>14551372.396635</v>
      </c>
      <c r="G43" s="27">
        <f t="shared" si="1"/>
        <v>-1231169.4447809998</v>
      </c>
      <c r="H43" s="27">
        <v>36989.658600000002</v>
      </c>
      <c r="I43" s="27">
        <v>126199.546791</v>
      </c>
      <c r="J43" s="27">
        <f t="shared" si="2"/>
        <v>163189.205391</v>
      </c>
      <c r="K43" s="27">
        <f t="shared" si="3"/>
        <v>-89209.888191000005</v>
      </c>
      <c r="L43" s="26">
        <v>4433768</v>
      </c>
      <c r="M43" s="26">
        <v>6179878</v>
      </c>
      <c r="N43" s="26">
        <f t="shared" si="4"/>
        <v>-1746110</v>
      </c>
      <c r="O43" s="26">
        <v>6769</v>
      </c>
      <c r="P43" s="26">
        <v>103718</v>
      </c>
      <c r="Q43" s="26">
        <f t="shared" si="5"/>
        <v>-96949</v>
      </c>
    </row>
    <row r="44" spans="1:17" x14ac:dyDescent="0.45">
      <c r="A44" s="26" t="s">
        <v>96</v>
      </c>
      <c r="B44" s="26">
        <v>10883</v>
      </c>
      <c r="C44" s="26" t="s">
        <v>19</v>
      </c>
      <c r="D44" s="27">
        <v>14730457.233005</v>
      </c>
      <c r="E44" s="27">
        <v>9231552.262604</v>
      </c>
      <c r="F44" s="27">
        <f t="shared" si="0"/>
        <v>23962009.495609</v>
      </c>
      <c r="G44" s="27">
        <f t="shared" si="1"/>
        <v>5498904.9704010002</v>
      </c>
      <c r="H44" s="27">
        <v>2164055.7123949998</v>
      </c>
      <c r="I44" s="27">
        <v>58439.940300000002</v>
      </c>
      <c r="J44" s="27">
        <f t="shared" si="2"/>
        <v>2222495.6526949997</v>
      </c>
      <c r="K44" s="27">
        <f t="shared" si="3"/>
        <v>2105615.7720949999</v>
      </c>
      <c r="L44" s="26">
        <v>169447752</v>
      </c>
      <c r="M44" s="26">
        <v>79578109</v>
      </c>
      <c r="N44" s="26">
        <f t="shared" si="4"/>
        <v>89869643</v>
      </c>
      <c r="O44" s="26">
        <v>28379430</v>
      </c>
      <c r="P44" s="26">
        <v>10630006</v>
      </c>
      <c r="Q44" s="26">
        <f t="shared" si="5"/>
        <v>17749424</v>
      </c>
    </row>
    <row r="45" spans="1:17" x14ac:dyDescent="0.45">
      <c r="A45" s="26" t="s">
        <v>98</v>
      </c>
      <c r="B45" s="26">
        <v>10885</v>
      </c>
      <c r="C45" s="26" t="s">
        <v>32</v>
      </c>
      <c r="D45" s="27">
        <v>6611176.9660949996</v>
      </c>
      <c r="E45" s="27">
        <v>7559914.0049510002</v>
      </c>
      <c r="F45" s="27">
        <f t="shared" si="0"/>
        <v>14171090.971046001</v>
      </c>
      <c r="G45" s="27">
        <f t="shared" si="1"/>
        <v>-948737.03885600064</v>
      </c>
      <c r="H45" s="27">
        <v>10204.934062</v>
      </c>
      <c r="I45" s="27">
        <v>90745.641111999998</v>
      </c>
      <c r="J45" s="27">
        <f t="shared" si="2"/>
        <v>100950.575174</v>
      </c>
      <c r="K45" s="27">
        <f t="shared" si="3"/>
        <v>-80540.707049999997</v>
      </c>
      <c r="L45" s="26">
        <v>20747164</v>
      </c>
      <c r="M45" s="26">
        <v>23794815</v>
      </c>
      <c r="N45" s="26">
        <f t="shared" si="4"/>
        <v>-3047651</v>
      </c>
      <c r="O45" s="26">
        <v>1834</v>
      </c>
      <c r="P45" s="26">
        <v>172376</v>
      </c>
      <c r="Q45" s="26">
        <f t="shared" si="5"/>
        <v>-170542</v>
      </c>
    </row>
    <row r="46" spans="1:17" x14ac:dyDescent="0.45">
      <c r="A46" s="26" t="s">
        <v>100</v>
      </c>
      <c r="B46" s="26">
        <v>10897</v>
      </c>
      <c r="C46" s="26" t="s">
        <v>32</v>
      </c>
      <c r="D46" s="27">
        <v>861166.77853200003</v>
      </c>
      <c r="E46" s="27">
        <v>1221799.3108640001</v>
      </c>
      <c r="F46" s="27">
        <f t="shared" si="0"/>
        <v>2082966.0893960001</v>
      </c>
      <c r="G46" s="27">
        <f t="shared" si="1"/>
        <v>-360632.53233200009</v>
      </c>
      <c r="H46" s="27">
        <v>800.24171000000001</v>
      </c>
      <c r="I46" s="27">
        <v>21261.466177999999</v>
      </c>
      <c r="J46" s="27">
        <f t="shared" si="2"/>
        <v>22061.707887999997</v>
      </c>
      <c r="K46" s="27">
        <f t="shared" si="3"/>
        <v>-20461.224468</v>
      </c>
      <c r="L46" s="26">
        <v>380664</v>
      </c>
      <c r="M46" s="26">
        <v>711304</v>
      </c>
      <c r="N46" s="26">
        <f t="shared" si="4"/>
        <v>-330640</v>
      </c>
      <c r="O46" s="26">
        <v>996</v>
      </c>
      <c r="P46" s="26">
        <v>28769</v>
      </c>
      <c r="Q46" s="26">
        <f t="shared" si="5"/>
        <v>-27773</v>
      </c>
    </row>
    <row r="47" spans="1:17" x14ac:dyDescent="0.45">
      <c r="A47" s="26" t="s">
        <v>102</v>
      </c>
      <c r="B47" s="26">
        <v>10895</v>
      </c>
      <c r="C47" s="26" t="s">
        <v>19</v>
      </c>
      <c r="D47" s="27">
        <v>721941.49310299999</v>
      </c>
      <c r="E47" s="27">
        <v>334667.8014</v>
      </c>
      <c r="F47" s="27">
        <f t="shared" si="0"/>
        <v>1056609.2945030001</v>
      </c>
      <c r="G47" s="27">
        <f t="shared" si="1"/>
        <v>387273.69170299999</v>
      </c>
      <c r="H47" s="27">
        <v>12228.876689999999</v>
      </c>
      <c r="I47" s="27">
        <v>9730.4159199999995</v>
      </c>
      <c r="J47" s="27">
        <f t="shared" si="2"/>
        <v>21959.292609999997</v>
      </c>
      <c r="K47" s="27">
        <f t="shared" si="3"/>
        <v>2498.4607699999997</v>
      </c>
      <c r="L47" s="26">
        <v>4393575</v>
      </c>
      <c r="M47" s="26">
        <v>3504249</v>
      </c>
      <c r="N47" s="26">
        <f t="shared" si="4"/>
        <v>889326</v>
      </c>
      <c r="O47" s="26">
        <v>25883</v>
      </c>
      <c r="P47" s="26">
        <v>179317</v>
      </c>
      <c r="Q47" s="26">
        <f t="shared" si="5"/>
        <v>-153434</v>
      </c>
    </row>
    <row r="48" spans="1:17" x14ac:dyDescent="0.45">
      <c r="A48" s="26" t="s">
        <v>104</v>
      </c>
      <c r="B48" s="26">
        <v>10896</v>
      </c>
      <c r="C48" s="26" t="s">
        <v>22</v>
      </c>
      <c r="D48" s="27">
        <v>11271677.577876</v>
      </c>
      <c r="E48" s="27">
        <v>10990099.386190001</v>
      </c>
      <c r="F48" s="27">
        <f t="shared" si="0"/>
        <v>22261776.964065999</v>
      </c>
      <c r="G48" s="27">
        <f t="shared" si="1"/>
        <v>281578.19168599881</v>
      </c>
      <c r="H48" s="27">
        <v>369093.86768600001</v>
      </c>
      <c r="I48" s="27">
        <v>305477.833277</v>
      </c>
      <c r="J48" s="27">
        <f t="shared" si="2"/>
        <v>674571.70096300007</v>
      </c>
      <c r="K48" s="27">
        <f t="shared" si="3"/>
        <v>63616.034409000014</v>
      </c>
      <c r="L48" s="26">
        <v>3460794</v>
      </c>
      <c r="M48" s="26">
        <v>2965960</v>
      </c>
      <c r="N48" s="26">
        <f t="shared" si="4"/>
        <v>494834</v>
      </c>
      <c r="O48" s="26">
        <v>41031</v>
      </c>
      <c r="P48" s="26">
        <v>40186</v>
      </c>
      <c r="Q48" s="26">
        <f t="shared" si="5"/>
        <v>845</v>
      </c>
    </row>
    <row r="49" spans="1:17" x14ac:dyDescent="0.45">
      <c r="A49" s="26" t="s">
        <v>106</v>
      </c>
      <c r="B49" s="26">
        <v>10911</v>
      </c>
      <c r="C49" s="26" t="s">
        <v>19</v>
      </c>
      <c r="D49" s="27">
        <v>8375544.9270479996</v>
      </c>
      <c r="E49" s="27">
        <v>7610932.7541199997</v>
      </c>
      <c r="F49" s="27">
        <f t="shared" si="0"/>
        <v>15986477.681167999</v>
      </c>
      <c r="G49" s="27">
        <f t="shared" si="1"/>
        <v>764612.17292799987</v>
      </c>
      <c r="H49" s="27">
        <v>567585.22160599998</v>
      </c>
      <c r="I49" s="27">
        <v>70131.413415000003</v>
      </c>
      <c r="J49" s="27">
        <f t="shared" si="2"/>
        <v>637716.63502099994</v>
      </c>
      <c r="K49" s="27">
        <f t="shared" si="3"/>
        <v>497453.80819099996</v>
      </c>
      <c r="L49" s="26">
        <v>64386977</v>
      </c>
      <c r="M49" s="26">
        <v>56755761</v>
      </c>
      <c r="N49" s="26">
        <f t="shared" si="4"/>
        <v>7631216</v>
      </c>
      <c r="O49" s="26">
        <v>4920577</v>
      </c>
      <c r="P49" s="26">
        <v>5655738</v>
      </c>
      <c r="Q49" s="26">
        <f t="shared" si="5"/>
        <v>-735161</v>
      </c>
    </row>
    <row r="50" spans="1:17" x14ac:dyDescent="0.45">
      <c r="A50" s="26" t="s">
        <v>108</v>
      </c>
      <c r="B50" s="26">
        <v>10919</v>
      </c>
      <c r="C50" s="26" t="s">
        <v>19</v>
      </c>
      <c r="D50" s="27">
        <v>81158203.054489002</v>
      </c>
      <c r="E50" s="27">
        <v>42514501.709861003</v>
      </c>
      <c r="F50" s="27">
        <f t="shared" si="0"/>
        <v>123672704.76435</v>
      </c>
      <c r="G50" s="27">
        <f t="shared" si="1"/>
        <v>38643701.344627999</v>
      </c>
      <c r="H50" s="27">
        <v>2717739.9207629999</v>
      </c>
      <c r="I50" s="27">
        <v>1528267.5723359999</v>
      </c>
      <c r="J50" s="27">
        <f t="shared" si="2"/>
        <v>4246007.4930990003</v>
      </c>
      <c r="K50" s="27">
        <f t="shared" si="3"/>
        <v>1189472.348427</v>
      </c>
      <c r="L50" s="26">
        <v>473060682</v>
      </c>
      <c r="M50" s="26">
        <v>359313040</v>
      </c>
      <c r="N50" s="26">
        <f t="shared" si="4"/>
        <v>113747642</v>
      </c>
      <c r="O50" s="26">
        <v>49930608</v>
      </c>
      <c r="P50" s="26">
        <v>37854926</v>
      </c>
      <c r="Q50" s="26">
        <f t="shared" si="5"/>
        <v>12075682</v>
      </c>
    </row>
    <row r="51" spans="1:17" x14ac:dyDescent="0.45">
      <c r="A51" s="26" t="s">
        <v>110</v>
      </c>
      <c r="B51" s="26">
        <v>10923</v>
      </c>
      <c r="C51" s="26" t="s">
        <v>19</v>
      </c>
      <c r="D51" s="27">
        <v>276775.059022</v>
      </c>
      <c r="E51" s="27">
        <v>334544.77091999998</v>
      </c>
      <c r="F51" s="27">
        <f t="shared" si="0"/>
        <v>611319.82994199998</v>
      </c>
      <c r="G51" s="27">
        <f t="shared" si="1"/>
        <v>-57769.71189799998</v>
      </c>
      <c r="H51" s="27">
        <v>1213.17409</v>
      </c>
      <c r="I51" s="27">
        <v>2421.42175</v>
      </c>
      <c r="J51" s="27">
        <f t="shared" si="2"/>
        <v>3634.59584</v>
      </c>
      <c r="K51" s="27">
        <f t="shared" si="3"/>
        <v>-1208.24766</v>
      </c>
      <c r="L51" s="26">
        <v>5122472</v>
      </c>
      <c r="M51" s="26">
        <v>4061387</v>
      </c>
      <c r="N51" s="26">
        <f t="shared" si="4"/>
        <v>1061085</v>
      </c>
      <c r="O51" s="26">
        <v>94414</v>
      </c>
      <c r="P51" s="26">
        <v>197941</v>
      </c>
      <c r="Q51" s="26">
        <f t="shared" si="5"/>
        <v>-103527</v>
      </c>
    </row>
    <row r="52" spans="1:17" x14ac:dyDescent="0.45">
      <c r="A52" s="26" t="s">
        <v>114</v>
      </c>
      <c r="B52" s="26">
        <v>10915</v>
      </c>
      <c r="C52" s="26" t="s">
        <v>19</v>
      </c>
      <c r="D52" s="27">
        <v>6697231.0047380002</v>
      </c>
      <c r="E52" s="27">
        <v>15791671.263290999</v>
      </c>
      <c r="F52" s="27">
        <f t="shared" si="0"/>
        <v>22488902.268029001</v>
      </c>
      <c r="G52" s="27">
        <f t="shared" si="1"/>
        <v>-9094440.2585529983</v>
      </c>
      <c r="H52" s="27">
        <v>2118971.557947</v>
      </c>
      <c r="I52" s="27">
        <v>125032.70238</v>
      </c>
      <c r="J52" s="27">
        <f t="shared" si="2"/>
        <v>2244004.2603270002</v>
      </c>
      <c r="K52" s="27">
        <f t="shared" si="3"/>
        <v>1993938.8555670001</v>
      </c>
      <c r="L52" s="26">
        <v>19098769</v>
      </c>
      <c r="M52" s="26">
        <v>54805952</v>
      </c>
      <c r="N52" s="26">
        <f t="shared" si="4"/>
        <v>-35707183</v>
      </c>
      <c r="O52" s="26">
        <v>166007</v>
      </c>
      <c r="P52" s="26">
        <v>789652</v>
      </c>
      <c r="Q52" s="26">
        <f t="shared" si="5"/>
        <v>-623645</v>
      </c>
    </row>
    <row r="53" spans="1:17" x14ac:dyDescent="0.45">
      <c r="A53" s="26" t="s">
        <v>116</v>
      </c>
      <c r="B53" s="26">
        <v>10929</v>
      </c>
      <c r="C53" s="26" t="s">
        <v>19</v>
      </c>
      <c r="D53" s="27">
        <v>27909.157908000001</v>
      </c>
      <c r="E53" s="27">
        <v>504640.05039799999</v>
      </c>
      <c r="F53" s="27">
        <f t="shared" si="0"/>
        <v>532549.20830599999</v>
      </c>
      <c r="G53" s="27">
        <f t="shared" si="1"/>
        <v>-476730.89249</v>
      </c>
      <c r="H53" s="27">
        <v>887.89967000000001</v>
      </c>
      <c r="I53" s="27">
        <v>663.71238000000005</v>
      </c>
      <c r="J53" s="27">
        <f t="shared" si="2"/>
        <v>1551.6120500000002</v>
      </c>
      <c r="K53" s="27">
        <f t="shared" si="3"/>
        <v>224.18728999999996</v>
      </c>
      <c r="L53" s="26">
        <v>6407043</v>
      </c>
      <c r="M53" s="26">
        <v>5412362</v>
      </c>
      <c r="N53" s="26">
        <f t="shared" si="4"/>
        <v>994681</v>
      </c>
      <c r="O53" s="26">
        <v>425456</v>
      </c>
      <c r="P53" s="26">
        <v>339615</v>
      </c>
      <c r="Q53" s="26">
        <f t="shared" si="5"/>
        <v>85841</v>
      </c>
    </row>
    <row r="54" spans="1:17" x14ac:dyDescent="0.45">
      <c r="A54" s="26" t="s">
        <v>118</v>
      </c>
      <c r="B54" s="26">
        <v>10934</v>
      </c>
      <c r="C54" s="26" t="s">
        <v>32</v>
      </c>
      <c r="D54" s="27">
        <v>67850.002074000004</v>
      </c>
      <c r="E54" s="27">
        <v>90070.516197000004</v>
      </c>
      <c r="F54" s="27">
        <f t="shared" si="0"/>
        <v>157920.51827100001</v>
      </c>
      <c r="G54" s="27">
        <f t="shared" si="1"/>
        <v>-22220.514123000001</v>
      </c>
      <c r="H54" s="27">
        <v>8394.9866180000008</v>
      </c>
      <c r="I54" s="27">
        <v>2317.4264969999999</v>
      </c>
      <c r="J54" s="27">
        <f t="shared" si="2"/>
        <v>10712.413115000001</v>
      </c>
      <c r="K54" s="27">
        <f t="shared" si="3"/>
        <v>6077.5601210000004</v>
      </c>
      <c r="L54" s="26">
        <v>15</v>
      </c>
      <c r="M54" s="26">
        <v>676</v>
      </c>
      <c r="N54" s="26">
        <f t="shared" si="4"/>
        <v>-661</v>
      </c>
      <c r="O54" s="26">
        <v>0</v>
      </c>
      <c r="P54" s="26">
        <v>0</v>
      </c>
      <c r="Q54" s="26">
        <f t="shared" si="5"/>
        <v>0</v>
      </c>
    </row>
    <row r="55" spans="1:17" x14ac:dyDescent="0.45">
      <c r="A55" s="26" t="s">
        <v>120</v>
      </c>
      <c r="B55" s="26">
        <v>11008</v>
      </c>
      <c r="C55" s="26" t="s">
        <v>19</v>
      </c>
      <c r="D55" s="27">
        <v>8582504.5783060007</v>
      </c>
      <c r="E55" s="27">
        <v>13361509.636591</v>
      </c>
      <c r="F55" s="27">
        <f t="shared" si="0"/>
        <v>21944014.214896999</v>
      </c>
      <c r="G55" s="27">
        <f t="shared" si="1"/>
        <v>-4779005.0582849998</v>
      </c>
      <c r="H55" s="27">
        <v>2724867.133587</v>
      </c>
      <c r="I55" s="27">
        <v>972.79938400000003</v>
      </c>
      <c r="J55" s="27">
        <f t="shared" si="2"/>
        <v>2725839.9329709997</v>
      </c>
      <c r="K55" s="27">
        <f t="shared" si="3"/>
        <v>2723894.3342030002</v>
      </c>
      <c r="L55" s="26">
        <v>91084959</v>
      </c>
      <c r="M55" s="26">
        <v>56376103</v>
      </c>
      <c r="N55" s="26">
        <f t="shared" si="4"/>
        <v>34708856</v>
      </c>
      <c r="O55" s="26">
        <v>4372465</v>
      </c>
      <c r="P55" s="26">
        <v>4256982</v>
      </c>
      <c r="Q55" s="26">
        <f t="shared" si="5"/>
        <v>115483</v>
      </c>
    </row>
    <row r="56" spans="1:17" x14ac:dyDescent="0.45">
      <c r="A56" s="26" t="s">
        <v>122</v>
      </c>
      <c r="B56" s="26">
        <v>11014</v>
      </c>
      <c r="C56" s="26" t="s">
        <v>19</v>
      </c>
      <c r="D56" s="27">
        <v>1026501.4303</v>
      </c>
      <c r="E56" s="27">
        <v>324598.29362000001</v>
      </c>
      <c r="F56" s="27">
        <f t="shared" si="0"/>
        <v>1351099.72392</v>
      </c>
      <c r="G56" s="27">
        <f t="shared" si="1"/>
        <v>701903.13668</v>
      </c>
      <c r="H56" s="27">
        <v>2881.6775899999998</v>
      </c>
      <c r="I56" s="27">
        <v>2322.5216</v>
      </c>
      <c r="J56" s="27">
        <f t="shared" si="2"/>
        <v>5204.1991899999994</v>
      </c>
      <c r="K56" s="27">
        <f t="shared" si="3"/>
        <v>559.15598999999975</v>
      </c>
      <c r="L56" s="26">
        <v>3578649</v>
      </c>
      <c r="M56" s="26">
        <v>4065593</v>
      </c>
      <c r="N56" s="26">
        <f t="shared" si="4"/>
        <v>-486944</v>
      </c>
      <c r="O56" s="26">
        <v>11985</v>
      </c>
      <c r="P56" s="26">
        <v>202438</v>
      </c>
      <c r="Q56" s="26">
        <f t="shared" si="5"/>
        <v>-190453</v>
      </c>
    </row>
    <row r="57" spans="1:17" x14ac:dyDescent="0.45">
      <c r="A57" s="26" t="s">
        <v>124</v>
      </c>
      <c r="B57" s="26">
        <v>11049</v>
      </c>
      <c r="C57" s="26" t="s">
        <v>19</v>
      </c>
      <c r="D57" s="27">
        <v>2779635.7876599999</v>
      </c>
      <c r="E57" s="27">
        <v>3938457.648763</v>
      </c>
      <c r="F57" s="27">
        <f t="shared" si="0"/>
        <v>6718093.4364229999</v>
      </c>
      <c r="G57" s="27">
        <f t="shared" si="1"/>
        <v>-1158821.8611030001</v>
      </c>
      <c r="H57" s="27">
        <v>706962.41703799996</v>
      </c>
      <c r="I57" s="27">
        <v>61384.803613999997</v>
      </c>
      <c r="J57" s="27">
        <f t="shared" si="2"/>
        <v>768347.22065199993</v>
      </c>
      <c r="K57" s="27">
        <f t="shared" si="3"/>
        <v>645577.61342399998</v>
      </c>
      <c r="L57" s="26">
        <v>60494067</v>
      </c>
      <c r="M57" s="26">
        <v>44096948</v>
      </c>
      <c r="N57" s="26">
        <f t="shared" si="4"/>
        <v>16397119</v>
      </c>
      <c r="O57" s="26">
        <v>6612319</v>
      </c>
      <c r="P57" s="26">
        <v>3349140</v>
      </c>
      <c r="Q57" s="26">
        <f t="shared" si="5"/>
        <v>3263179</v>
      </c>
    </row>
    <row r="58" spans="1:17" x14ac:dyDescent="0.45">
      <c r="A58" s="26" t="s">
        <v>126</v>
      </c>
      <c r="B58" s="26">
        <v>11055</v>
      </c>
      <c r="C58" s="26" t="s">
        <v>22</v>
      </c>
      <c r="D58" s="27">
        <v>5543427.9782670001</v>
      </c>
      <c r="E58" s="27">
        <v>10570412.337668</v>
      </c>
      <c r="F58" s="27">
        <f t="shared" si="0"/>
        <v>16113840.315935001</v>
      </c>
      <c r="G58" s="27">
        <f t="shared" si="1"/>
        <v>-5026984.3594009997</v>
      </c>
      <c r="H58" s="27">
        <v>21234.206471000001</v>
      </c>
      <c r="I58" s="27">
        <v>72798.219672000007</v>
      </c>
      <c r="J58" s="27">
        <f t="shared" si="2"/>
        <v>94032.426143000004</v>
      </c>
      <c r="K58" s="27">
        <f t="shared" si="3"/>
        <v>-51564.013201000009</v>
      </c>
      <c r="L58" s="26">
        <v>6019958</v>
      </c>
      <c r="M58" s="26">
        <v>11479159</v>
      </c>
      <c r="N58" s="26">
        <f t="shared" si="4"/>
        <v>-5459201</v>
      </c>
      <c r="O58" s="26">
        <v>8738</v>
      </c>
      <c r="P58" s="26">
        <v>100522</v>
      </c>
      <c r="Q58" s="26">
        <f t="shared" si="5"/>
        <v>-91784</v>
      </c>
    </row>
    <row r="59" spans="1:17" x14ac:dyDescent="0.45">
      <c r="A59" s="26" t="s">
        <v>128</v>
      </c>
      <c r="B59" s="26">
        <v>11075</v>
      </c>
      <c r="C59" s="26" t="s">
        <v>19</v>
      </c>
      <c r="D59" s="27">
        <v>3423684.0760380002</v>
      </c>
      <c r="E59" s="27">
        <v>5185761.1457430003</v>
      </c>
      <c r="F59" s="27">
        <f t="shared" si="0"/>
        <v>8609445.2217810005</v>
      </c>
      <c r="G59" s="27">
        <f t="shared" si="1"/>
        <v>-1762077.0697050001</v>
      </c>
      <c r="H59" s="27">
        <v>165031.72132099999</v>
      </c>
      <c r="I59" s="27">
        <v>86125.612401000006</v>
      </c>
      <c r="J59" s="27">
        <f t="shared" si="2"/>
        <v>251157.33372200001</v>
      </c>
      <c r="K59" s="27">
        <f t="shared" si="3"/>
        <v>78906.108919999984</v>
      </c>
      <c r="L59" s="26">
        <v>63734836</v>
      </c>
      <c r="M59" s="26">
        <v>53434304</v>
      </c>
      <c r="N59" s="26">
        <f t="shared" si="4"/>
        <v>10300532</v>
      </c>
      <c r="O59" s="26">
        <v>3963339</v>
      </c>
      <c r="P59" s="26">
        <v>6717384</v>
      </c>
      <c r="Q59" s="26">
        <f t="shared" si="5"/>
        <v>-2754045</v>
      </c>
    </row>
    <row r="60" spans="1:17" x14ac:dyDescent="0.45">
      <c r="A60" s="26" t="s">
        <v>130</v>
      </c>
      <c r="B60" s="26">
        <v>11087</v>
      </c>
      <c r="C60" s="26" t="s">
        <v>22</v>
      </c>
      <c r="D60" s="27">
        <v>886490.58106999996</v>
      </c>
      <c r="E60" s="27">
        <v>1067680.25715</v>
      </c>
      <c r="F60" s="27">
        <f t="shared" si="0"/>
        <v>1954170.8382199998</v>
      </c>
      <c r="G60" s="27">
        <f t="shared" si="1"/>
        <v>-181189.67608</v>
      </c>
      <c r="H60" s="27">
        <v>43466.579636000002</v>
      </c>
      <c r="I60" s="27">
        <v>27271.633989999998</v>
      </c>
      <c r="J60" s="27">
        <f t="shared" si="2"/>
        <v>70738.213625999997</v>
      </c>
      <c r="K60" s="27">
        <f t="shared" si="3"/>
        <v>16194.945646000004</v>
      </c>
      <c r="L60" s="26">
        <v>850564</v>
      </c>
      <c r="M60" s="26">
        <v>1128833</v>
      </c>
      <c r="N60" s="26">
        <f t="shared" si="4"/>
        <v>-278269</v>
      </c>
      <c r="O60" s="26">
        <v>29820</v>
      </c>
      <c r="P60" s="26">
        <v>47247</v>
      </c>
      <c r="Q60" s="26">
        <f t="shared" si="5"/>
        <v>-17427</v>
      </c>
    </row>
    <row r="61" spans="1:17" x14ac:dyDescent="0.45">
      <c r="A61" s="26" t="s">
        <v>135</v>
      </c>
      <c r="B61" s="26">
        <v>11090</v>
      </c>
      <c r="C61" s="26" t="s">
        <v>19</v>
      </c>
      <c r="D61" s="27">
        <v>3735199.9944819999</v>
      </c>
      <c r="E61" s="27">
        <v>6463115.1311320001</v>
      </c>
      <c r="F61" s="27">
        <f t="shared" si="0"/>
        <v>10198315.125614</v>
      </c>
      <c r="G61" s="27">
        <f t="shared" si="1"/>
        <v>-2727915.1366500002</v>
      </c>
      <c r="H61" s="27">
        <v>46977.272343999997</v>
      </c>
      <c r="I61" s="27">
        <v>110485.56453</v>
      </c>
      <c r="J61" s="27">
        <f t="shared" si="2"/>
        <v>157462.836874</v>
      </c>
      <c r="K61" s="27">
        <f t="shared" si="3"/>
        <v>-63508.292186000006</v>
      </c>
      <c r="L61" s="26">
        <v>68548538</v>
      </c>
      <c r="M61" s="26">
        <v>78256504</v>
      </c>
      <c r="N61" s="26">
        <f t="shared" si="4"/>
        <v>-9707966</v>
      </c>
      <c r="O61" s="26">
        <v>4260081</v>
      </c>
      <c r="P61" s="26">
        <v>5051352</v>
      </c>
      <c r="Q61" s="26">
        <f t="shared" si="5"/>
        <v>-791271</v>
      </c>
    </row>
    <row r="62" spans="1:17" x14ac:dyDescent="0.45">
      <c r="A62" s="26" t="s">
        <v>137</v>
      </c>
      <c r="B62" s="26">
        <v>11095</v>
      </c>
      <c r="C62" s="26" t="s">
        <v>22</v>
      </c>
      <c r="D62" s="27">
        <v>1401623.349656</v>
      </c>
      <c r="E62" s="27">
        <v>1673390.681412</v>
      </c>
      <c r="F62" s="27">
        <f t="shared" si="0"/>
        <v>3075014.031068</v>
      </c>
      <c r="G62" s="27">
        <f t="shared" si="1"/>
        <v>-271767.33175599994</v>
      </c>
      <c r="H62" s="27">
        <v>16850.241635999999</v>
      </c>
      <c r="I62" s="27">
        <v>18516.263852</v>
      </c>
      <c r="J62" s="27">
        <f t="shared" si="2"/>
        <v>35366.505487999995</v>
      </c>
      <c r="K62" s="27">
        <f t="shared" si="3"/>
        <v>-1666.0222160000012</v>
      </c>
      <c r="L62" s="26">
        <v>4120152</v>
      </c>
      <c r="M62" s="26">
        <v>4468438</v>
      </c>
      <c r="N62" s="26">
        <f t="shared" si="4"/>
        <v>-348286</v>
      </c>
      <c r="O62" s="26">
        <v>49682</v>
      </c>
      <c r="P62" s="26">
        <v>32339</v>
      </c>
      <c r="Q62" s="26">
        <f t="shared" si="5"/>
        <v>17343</v>
      </c>
    </row>
    <row r="63" spans="1:17" x14ac:dyDescent="0.45">
      <c r="A63" s="26" t="s">
        <v>139</v>
      </c>
      <c r="B63" s="26">
        <v>11098</v>
      </c>
      <c r="C63" s="26" t="s">
        <v>19</v>
      </c>
      <c r="D63" s="27">
        <v>54217373.007569999</v>
      </c>
      <c r="E63" s="27">
        <v>29858761.803252999</v>
      </c>
      <c r="F63" s="27">
        <f t="shared" si="0"/>
        <v>84076134.810822994</v>
      </c>
      <c r="G63" s="27">
        <f t="shared" si="1"/>
        <v>24358611.204317</v>
      </c>
      <c r="H63" s="27">
        <v>17176028.390135001</v>
      </c>
      <c r="I63" s="27">
        <v>105282.975724</v>
      </c>
      <c r="J63" s="27">
        <f t="shared" si="2"/>
        <v>17281311.365859002</v>
      </c>
      <c r="K63" s="27">
        <f t="shared" si="3"/>
        <v>17070745.414411001</v>
      </c>
      <c r="L63" s="26">
        <v>518546674</v>
      </c>
      <c r="M63" s="26">
        <v>345455616</v>
      </c>
      <c r="N63" s="26">
        <f t="shared" si="4"/>
        <v>173091058</v>
      </c>
      <c r="O63" s="26">
        <v>55609761</v>
      </c>
      <c r="P63" s="26">
        <v>30505564</v>
      </c>
      <c r="Q63" s="26">
        <f t="shared" si="5"/>
        <v>25104197</v>
      </c>
    </row>
    <row r="64" spans="1:17" x14ac:dyDescent="0.45">
      <c r="A64" s="26" t="s">
        <v>141</v>
      </c>
      <c r="B64" s="26">
        <v>11099</v>
      </c>
      <c r="C64" s="26" t="s">
        <v>22</v>
      </c>
      <c r="D64" s="27">
        <v>30073438.580621</v>
      </c>
      <c r="E64" s="27">
        <v>34973214.868419997</v>
      </c>
      <c r="F64" s="27">
        <f t="shared" si="0"/>
        <v>65046653.449040994</v>
      </c>
      <c r="G64" s="27">
        <f t="shared" si="1"/>
        <v>-4899776.287798997</v>
      </c>
      <c r="H64" s="27">
        <v>640317.10249399999</v>
      </c>
      <c r="I64" s="27">
        <v>651397.02840099996</v>
      </c>
      <c r="J64" s="27">
        <f t="shared" si="2"/>
        <v>1291714.130895</v>
      </c>
      <c r="K64" s="27">
        <f t="shared" si="3"/>
        <v>-11079.925906999968</v>
      </c>
      <c r="L64" s="26">
        <v>29196111</v>
      </c>
      <c r="M64" s="26">
        <v>34500733</v>
      </c>
      <c r="N64" s="26">
        <f t="shared" si="4"/>
        <v>-5304622</v>
      </c>
      <c r="O64" s="26">
        <v>63173</v>
      </c>
      <c r="P64" s="26">
        <v>351640</v>
      </c>
      <c r="Q64" s="26">
        <f t="shared" si="5"/>
        <v>-288467</v>
      </c>
    </row>
    <row r="65" spans="1:17" x14ac:dyDescent="0.45">
      <c r="A65" s="26" t="s">
        <v>143</v>
      </c>
      <c r="B65" s="26">
        <v>11131</v>
      </c>
      <c r="C65" s="26" t="s">
        <v>32</v>
      </c>
      <c r="D65" s="27">
        <v>1172770.728081</v>
      </c>
      <c r="E65" s="27">
        <v>1790671.090628</v>
      </c>
      <c r="F65" s="27">
        <f t="shared" si="0"/>
        <v>2963441.818709</v>
      </c>
      <c r="G65" s="27">
        <f t="shared" si="1"/>
        <v>-617900.36254699994</v>
      </c>
      <c r="H65" s="27">
        <v>4910.9172959999996</v>
      </c>
      <c r="I65" s="27">
        <v>0</v>
      </c>
      <c r="J65" s="27">
        <f t="shared" si="2"/>
        <v>4910.9172959999996</v>
      </c>
      <c r="K65" s="27">
        <f t="shared" si="3"/>
        <v>4910.9172959999996</v>
      </c>
      <c r="L65" s="26">
        <v>1238855</v>
      </c>
      <c r="M65" s="26">
        <v>2327207</v>
      </c>
      <c r="N65" s="26">
        <f t="shared" si="4"/>
        <v>-1088352</v>
      </c>
      <c r="O65" s="26">
        <v>0</v>
      </c>
      <c r="P65" s="26">
        <v>6867</v>
      </c>
      <c r="Q65" s="26">
        <f t="shared" si="5"/>
        <v>-6867</v>
      </c>
    </row>
    <row r="66" spans="1:17" x14ac:dyDescent="0.45">
      <c r="A66" s="26" t="s">
        <v>145</v>
      </c>
      <c r="B66" s="26">
        <v>11132</v>
      </c>
      <c r="C66" s="26" t="s">
        <v>22</v>
      </c>
      <c r="D66" s="27">
        <v>19447788.711679999</v>
      </c>
      <c r="E66" s="27">
        <v>20045134.448403001</v>
      </c>
      <c r="F66" s="27">
        <f t="shared" si="0"/>
        <v>39492923.160082996</v>
      </c>
      <c r="G66" s="27">
        <f t="shared" si="1"/>
        <v>-597345.73672300205</v>
      </c>
      <c r="H66" s="27">
        <v>121802.842106</v>
      </c>
      <c r="I66" s="27">
        <v>684431.17885400006</v>
      </c>
      <c r="J66" s="27">
        <f t="shared" si="2"/>
        <v>806234.02096000011</v>
      </c>
      <c r="K66" s="27">
        <f t="shared" si="3"/>
        <v>-562628.336748</v>
      </c>
      <c r="L66" s="26">
        <v>30229622</v>
      </c>
      <c r="M66" s="26">
        <v>28789422</v>
      </c>
      <c r="N66" s="26">
        <f t="shared" si="4"/>
        <v>1440200</v>
      </c>
      <c r="O66" s="26">
        <v>78788</v>
      </c>
      <c r="P66" s="26">
        <v>471020</v>
      </c>
      <c r="Q66" s="26">
        <f t="shared" si="5"/>
        <v>-392232</v>
      </c>
    </row>
    <row r="67" spans="1:17" x14ac:dyDescent="0.45">
      <c r="A67" s="26" t="s">
        <v>147</v>
      </c>
      <c r="B67" s="26">
        <v>11141</v>
      </c>
      <c r="C67" s="26" t="s">
        <v>22</v>
      </c>
      <c r="D67" s="27">
        <v>635532.71182299999</v>
      </c>
      <c r="E67" s="27">
        <v>875797.72042100003</v>
      </c>
      <c r="F67" s="27">
        <f t="shared" si="0"/>
        <v>1511330.432244</v>
      </c>
      <c r="G67" s="27">
        <f t="shared" si="1"/>
        <v>-240265.00859800004</v>
      </c>
      <c r="H67" s="27">
        <v>13535.540852</v>
      </c>
      <c r="I67" s="27">
        <v>18406.420827000002</v>
      </c>
      <c r="J67" s="27">
        <f t="shared" si="2"/>
        <v>31941.961679</v>
      </c>
      <c r="K67" s="27">
        <f t="shared" si="3"/>
        <v>-4870.8799750000017</v>
      </c>
      <c r="L67" s="26">
        <v>731408</v>
      </c>
      <c r="M67" s="26">
        <v>963881</v>
      </c>
      <c r="N67" s="26">
        <f t="shared" si="4"/>
        <v>-232473</v>
      </c>
      <c r="O67" s="26">
        <v>356</v>
      </c>
      <c r="P67" s="26">
        <v>9828</v>
      </c>
      <c r="Q67" s="26">
        <f t="shared" si="5"/>
        <v>-9472</v>
      </c>
    </row>
    <row r="68" spans="1:17" x14ac:dyDescent="0.45">
      <c r="A68" s="26" t="s">
        <v>149</v>
      </c>
      <c r="B68" s="26">
        <v>11142</v>
      </c>
      <c r="C68" s="26" t="s">
        <v>19</v>
      </c>
      <c r="D68" s="27">
        <v>18950473.810384002</v>
      </c>
      <c r="E68" s="27">
        <v>17564734.059863999</v>
      </c>
      <c r="F68" s="27">
        <f t="shared" ref="F68:F114" si="6">D68+E68</f>
        <v>36515207.870248005</v>
      </c>
      <c r="G68" s="27">
        <f t="shared" ref="G68:G114" si="7">D68-E68</f>
        <v>1385739.7505200021</v>
      </c>
      <c r="H68" s="27">
        <v>293376.34898200002</v>
      </c>
      <c r="I68" s="27">
        <v>146226.443015</v>
      </c>
      <c r="J68" s="27">
        <f t="shared" ref="J68:J114" si="8">H68+I68</f>
        <v>439602.79199699999</v>
      </c>
      <c r="K68" s="27">
        <f t="shared" ref="K68:K114" si="9">H68-I68</f>
        <v>147149.90596700003</v>
      </c>
      <c r="L68" s="26">
        <v>53453519</v>
      </c>
      <c r="M68" s="26">
        <v>54782082</v>
      </c>
      <c r="N68" s="26">
        <f t="shared" ref="N68:N114" si="10">L68-M68</f>
        <v>-1328563</v>
      </c>
      <c r="O68" s="26">
        <v>2911468</v>
      </c>
      <c r="P68" s="26">
        <v>5135720</v>
      </c>
      <c r="Q68" s="26">
        <f t="shared" ref="Q68:Q114" si="11">O68-P68</f>
        <v>-2224252</v>
      </c>
    </row>
    <row r="69" spans="1:17" x14ac:dyDescent="0.45">
      <c r="A69" s="26" t="s">
        <v>151</v>
      </c>
      <c r="B69" s="26">
        <v>11145</v>
      </c>
      <c r="C69" s="26" t="s">
        <v>19</v>
      </c>
      <c r="D69" s="27">
        <v>23068203.136914</v>
      </c>
      <c r="E69" s="27">
        <v>24204659.063338</v>
      </c>
      <c r="F69" s="27">
        <f t="shared" si="6"/>
        <v>47272862.200251997</v>
      </c>
      <c r="G69" s="27">
        <f t="shared" si="7"/>
        <v>-1136455.9264240004</v>
      </c>
      <c r="H69" s="27">
        <v>2696236.20891</v>
      </c>
      <c r="I69" s="27">
        <v>148876.90292399999</v>
      </c>
      <c r="J69" s="27">
        <f t="shared" si="8"/>
        <v>2845113.1118339999</v>
      </c>
      <c r="K69" s="27">
        <f t="shared" si="9"/>
        <v>2547359.3059860002</v>
      </c>
      <c r="L69" s="26">
        <v>173602778</v>
      </c>
      <c r="M69" s="26">
        <v>92134378</v>
      </c>
      <c r="N69" s="26">
        <f t="shared" si="10"/>
        <v>81468400</v>
      </c>
      <c r="O69" s="26">
        <v>12391235</v>
      </c>
      <c r="P69" s="26">
        <v>9010390</v>
      </c>
      <c r="Q69" s="26">
        <f t="shared" si="11"/>
        <v>3380845</v>
      </c>
    </row>
    <row r="70" spans="1:17" x14ac:dyDescent="0.45">
      <c r="A70" s="26" t="s">
        <v>153</v>
      </c>
      <c r="B70" s="26">
        <v>11148</v>
      </c>
      <c r="C70" s="26" t="s">
        <v>19</v>
      </c>
      <c r="D70" s="27">
        <v>211312.79784799999</v>
      </c>
      <c r="E70" s="27">
        <v>398996.04003600002</v>
      </c>
      <c r="F70" s="27">
        <f t="shared" si="6"/>
        <v>610308.83788400004</v>
      </c>
      <c r="G70" s="27">
        <f t="shared" si="7"/>
        <v>-187683.24218800003</v>
      </c>
      <c r="H70" s="27">
        <v>4695.216437</v>
      </c>
      <c r="I70" s="27">
        <v>6093.0212650000003</v>
      </c>
      <c r="J70" s="27">
        <f t="shared" si="8"/>
        <v>10788.237702</v>
      </c>
      <c r="K70" s="27">
        <f t="shared" si="9"/>
        <v>-1397.8048280000003</v>
      </c>
      <c r="L70" s="26">
        <v>1651480</v>
      </c>
      <c r="M70" s="26">
        <v>1308632</v>
      </c>
      <c r="N70" s="26">
        <f t="shared" si="10"/>
        <v>342848</v>
      </c>
      <c r="O70" s="26">
        <v>205937</v>
      </c>
      <c r="P70" s="26">
        <v>73219</v>
      </c>
      <c r="Q70" s="26">
        <f t="shared" si="11"/>
        <v>132718</v>
      </c>
    </row>
    <row r="71" spans="1:17" x14ac:dyDescent="0.45">
      <c r="A71" s="26" t="s">
        <v>155</v>
      </c>
      <c r="B71" s="26">
        <v>11149</v>
      </c>
      <c r="C71" s="26" t="s">
        <v>22</v>
      </c>
      <c r="D71" s="27">
        <v>7189776.4443570003</v>
      </c>
      <c r="E71" s="27">
        <v>7856689.1337230001</v>
      </c>
      <c r="F71" s="27">
        <f t="shared" si="6"/>
        <v>15046465.57808</v>
      </c>
      <c r="G71" s="27">
        <f t="shared" si="7"/>
        <v>-666912.68936599977</v>
      </c>
      <c r="H71" s="27">
        <v>395336.78272299998</v>
      </c>
      <c r="I71" s="27">
        <v>138137.95677200001</v>
      </c>
      <c r="J71" s="27">
        <f t="shared" si="8"/>
        <v>533474.73949499999</v>
      </c>
      <c r="K71" s="27">
        <f t="shared" si="9"/>
        <v>257198.82595099998</v>
      </c>
      <c r="L71" s="26">
        <v>4536728</v>
      </c>
      <c r="M71" s="26">
        <v>4753229</v>
      </c>
      <c r="N71" s="26">
        <f t="shared" si="10"/>
        <v>-216501</v>
      </c>
      <c r="O71" s="26">
        <v>241949</v>
      </c>
      <c r="P71" s="26">
        <v>20607</v>
      </c>
      <c r="Q71" s="26">
        <f t="shared" si="11"/>
        <v>221342</v>
      </c>
    </row>
    <row r="72" spans="1:17" x14ac:dyDescent="0.45">
      <c r="A72" s="26" t="s">
        <v>157</v>
      </c>
      <c r="B72" s="26">
        <v>11157</v>
      </c>
      <c r="C72" s="26" t="s">
        <v>32</v>
      </c>
      <c r="D72" s="27">
        <v>323140.34499900002</v>
      </c>
      <c r="E72" s="27">
        <v>614058.28663999995</v>
      </c>
      <c r="F72" s="27">
        <f t="shared" si="6"/>
        <v>937198.63163900003</v>
      </c>
      <c r="G72" s="27">
        <f t="shared" si="7"/>
        <v>-290917.94164099992</v>
      </c>
      <c r="H72" s="27">
        <v>22114.135869000002</v>
      </c>
      <c r="I72" s="27">
        <v>1247.7394999999999</v>
      </c>
      <c r="J72" s="27">
        <f t="shared" si="8"/>
        <v>23361.875369000001</v>
      </c>
      <c r="K72" s="27">
        <f t="shared" si="9"/>
        <v>20866.396369000002</v>
      </c>
      <c r="L72" s="26">
        <v>522326</v>
      </c>
      <c r="M72" s="26">
        <v>1100814</v>
      </c>
      <c r="N72" s="26">
        <f t="shared" si="10"/>
        <v>-578488</v>
      </c>
      <c r="O72" s="26">
        <v>34530</v>
      </c>
      <c r="P72" s="26">
        <v>20868</v>
      </c>
      <c r="Q72" s="26">
        <f t="shared" si="11"/>
        <v>13662</v>
      </c>
    </row>
    <row r="73" spans="1:17" x14ac:dyDescent="0.45">
      <c r="A73" s="26" t="s">
        <v>159</v>
      </c>
      <c r="B73" s="26">
        <v>11158</v>
      </c>
      <c r="C73" s="26" t="s">
        <v>19</v>
      </c>
      <c r="D73" s="27">
        <v>2825329.5811629998</v>
      </c>
      <c r="E73" s="27">
        <v>3520446.1320790001</v>
      </c>
      <c r="F73" s="27">
        <f t="shared" si="6"/>
        <v>6345775.713242</v>
      </c>
      <c r="G73" s="27">
        <f t="shared" si="7"/>
        <v>-695116.55091600027</v>
      </c>
      <c r="H73" s="27">
        <v>4317.8646129999997</v>
      </c>
      <c r="I73" s="27">
        <v>13062.230668</v>
      </c>
      <c r="J73" s="27">
        <f t="shared" si="8"/>
        <v>17380.095281000002</v>
      </c>
      <c r="K73" s="27">
        <f t="shared" si="9"/>
        <v>-8744.3660550000004</v>
      </c>
      <c r="L73" s="26">
        <v>16431909</v>
      </c>
      <c r="M73" s="26">
        <v>14758174</v>
      </c>
      <c r="N73" s="26">
        <f t="shared" si="10"/>
        <v>1673735</v>
      </c>
      <c r="O73" s="26">
        <v>3503023</v>
      </c>
      <c r="P73" s="26">
        <v>376986</v>
      </c>
      <c r="Q73" s="26">
        <f t="shared" si="11"/>
        <v>3126037</v>
      </c>
    </row>
    <row r="74" spans="1:17" x14ac:dyDescent="0.45">
      <c r="A74" s="26" t="s">
        <v>161</v>
      </c>
      <c r="B74" s="26">
        <v>11173</v>
      </c>
      <c r="C74" s="26" t="s">
        <v>22</v>
      </c>
      <c r="D74" s="27">
        <v>1628268.5908240001</v>
      </c>
      <c r="E74" s="27">
        <v>1572919.2146050001</v>
      </c>
      <c r="F74" s="27">
        <f t="shared" si="6"/>
        <v>3201187.8054290004</v>
      </c>
      <c r="G74" s="27">
        <f t="shared" si="7"/>
        <v>55349.376218999969</v>
      </c>
      <c r="H74" s="27">
        <v>1341.8850399999999</v>
      </c>
      <c r="I74" s="27">
        <v>1003.595321</v>
      </c>
      <c r="J74" s="27">
        <f t="shared" si="8"/>
        <v>2345.4803609999999</v>
      </c>
      <c r="K74" s="27">
        <f t="shared" si="9"/>
        <v>338.28971899999988</v>
      </c>
      <c r="L74" s="26">
        <v>289238</v>
      </c>
      <c r="M74" s="26">
        <v>211611</v>
      </c>
      <c r="N74" s="26">
        <f t="shared" si="10"/>
        <v>77627</v>
      </c>
      <c r="O74" s="26">
        <v>0</v>
      </c>
      <c r="P74" s="26">
        <v>3389</v>
      </c>
      <c r="Q74" s="26">
        <f t="shared" si="11"/>
        <v>-3389</v>
      </c>
    </row>
    <row r="75" spans="1:17" x14ac:dyDescent="0.45">
      <c r="A75" s="26" t="s">
        <v>163</v>
      </c>
      <c r="B75" s="26">
        <v>11161</v>
      </c>
      <c r="C75" s="26" t="s">
        <v>19</v>
      </c>
      <c r="D75" s="27">
        <v>1978224.389767</v>
      </c>
      <c r="E75" s="27">
        <v>5525555.743973</v>
      </c>
      <c r="F75" s="27">
        <f t="shared" si="6"/>
        <v>7503780.1337400004</v>
      </c>
      <c r="G75" s="27">
        <f t="shared" si="7"/>
        <v>-3547331.354206</v>
      </c>
      <c r="H75" s="27">
        <v>1008512.295036</v>
      </c>
      <c r="I75" s="27">
        <v>6364.5429100000001</v>
      </c>
      <c r="J75" s="27">
        <f t="shared" si="8"/>
        <v>1014876.8379459999</v>
      </c>
      <c r="K75" s="27">
        <f t="shared" si="9"/>
        <v>1002147.752126</v>
      </c>
      <c r="L75" s="26">
        <v>9907788</v>
      </c>
      <c r="M75" s="26">
        <v>14033835</v>
      </c>
      <c r="N75" s="26">
        <f t="shared" si="10"/>
        <v>-4126047</v>
      </c>
      <c r="O75" s="26">
        <v>1</v>
      </c>
      <c r="P75" s="26">
        <v>428292</v>
      </c>
      <c r="Q75" s="26">
        <f t="shared" si="11"/>
        <v>-428291</v>
      </c>
    </row>
    <row r="76" spans="1:17" x14ac:dyDescent="0.45">
      <c r="A76" s="26" t="s">
        <v>165</v>
      </c>
      <c r="B76" s="26">
        <v>11168</v>
      </c>
      <c r="C76" s="26" t="s">
        <v>19</v>
      </c>
      <c r="D76" s="27">
        <v>991480.24395599996</v>
      </c>
      <c r="E76" s="27">
        <v>875314.63122800004</v>
      </c>
      <c r="F76" s="27">
        <f t="shared" si="6"/>
        <v>1866794.875184</v>
      </c>
      <c r="G76" s="27">
        <f t="shared" si="7"/>
        <v>116165.61272799992</v>
      </c>
      <c r="H76" s="27">
        <v>757.11518000000001</v>
      </c>
      <c r="I76" s="27">
        <v>0</v>
      </c>
      <c r="J76" s="27">
        <f t="shared" si="8"/>
        <v>757.11518000000001</v>
      </c>
      <c r="K76" s="27">
        <f t="shared" si="9"/>
        <v>757.11518000000001</v>
      </c>
      <c r="L76" s="26">
        <v>19989857</v>
      </c>
      <c r="M76" s="26">
        <v>18892689</v>
      </c>
      <c r="N76" s="26">
        <f t="shared" si="10"/>
        <v>1097168</v>
      </c>
      <c r="O76" s="26">
        <v>108756</v>
      </c>
      <c r="P76" s="26">
        <v>3997871</v>
      </c>
      <c r="Q76" s="26">
        <f t="shared" si="11"/>
        <v>-3889115</v>
      </c>
    </row>
    <row r="77" spans="1:17" x14ac:dyDescent="0.45">
      <c r="A77" s="26" t="s">
        <v>169</v>
      </c>
      <c r="B77" s="26">
        <v>11182</v>
      </c>
      <c r="C77" s="26" t="s">
        <v>22</v>
      </c>
      <c r="D77" s="27">
        <v>2593606.0789000001</v>
      </c>
      <c r="E77" s="27">
        <v>4831868.0562479999</v>
      </c>
      <c r="F77" s="27">
        <f t="shared" si="6"/>
        <v>7425474.135148</v>
      </c>
      <c r="G77" s="27">
        <f t="shared" si="7"/>
        <v>-2238261.9773479998</v>
      </c>
      <c r="H77" s="27">
        <v>54385.501660000002</v>
      </c>
      <c r="I77" s="27">
        <v>93038.707108999995</v>
      </c>
      <c r="J77" s="27">
        <f t="shared" si="8"/>
        <v>147424.20876899999</v>
      </c>
      <c r="K77" s="27">
        <f t="shared" si="9"/>
        <v>-38653.205448999994</v>
      </c>
      <c r="L77" s="26">
        <v>4991484</v>
      </c>
      <c r="M77" s="26">
        <v>7660253</v>
      </c>
      <c r="N77" s="26">
        <f t="shared" si="10"/>
        <v>-2668769</v>
      </c>
      <c r="O77" s="26">
        <v>52379</v>
      </c>
      <c r="P77" s="26">
        <v>107451</v>
      </c>
      <c r="Q77" s="26">
        <f t="shared" si="11"/>
        <v>-55072</v>
      </c>
    </row>
    <row r="78" spans="1:17" x14ac:dyDescent="0.45">
      <c r="A78" s="26" t="s">
        <v>172</v>
      </c>
      <c r="B78" s="26">
        <v>11186</v>
      </c>
      <c r="C78" s="26" t="s">
        <v>22</v>
      </c>
      <c r="D78" s="27">
        <v>470596.55553499999</v>
      </c>
      <c r="E78" s="27">
        <v>908166.87526700005</v>
      </c>
      <c r="F78" s="27">
        <f t="shared" si="6"/>
        <v>1378763.430802</v>
      </c>
      <c r="G78" s="27">
        <f t="shared" si="7"/>
        <v>-437570.31973200006</v>
      </c>
      <c r="H78" s="27">
        <v>34843.616615999999</v>
      </c>
      <c r="I78" s="27">
        <v>37716.856979999997</v>
      </c>
      <c r="J78" s="27">
        <f t="shared" si="8"/>
        <v>72560.473595999996</v>
      </c>
      <c r="K78" s="27">
        <f t="shared" si="9"/>
        <v>-2873.2403639999975</v>
      </c>
      <c r="L78" s="26">
        <v>358420</v>
      </c>
      <c r="M78" s="26">
        <v>1100404</v>
      </c>
      <c r="N78" s="26">
        <f t="shared" si="10"/>
        <v>-741984</v>
      </c>
      <c r="O78" s="26">
        <v>0</v>
      </c>
      <c r="P78" s="26">
        <v>0</v>
      </c>
      <c r="Q78" s="26">
        <f t="shared" si="11"/>
        <v>0</v>
      </c>
    </row>
    <row r="79" spans="1:17" x14ac:dyDescent="0.45">
      <c r="A79" s="26" t="s">
        <v>174</v>
      </c>
      <c r="B79" s="26">
        <v>11188</v>
      </c>
      <c r="C79" s="26" t="s">
        <v>32</v>
      </c>
      <c r="D79" s="27">
        <v>1535002.6026890001</v>
      </c>
      <c r="E79" s="27">
        <v>2534517.3075999999</v>
      </c>
      <c r="F79" s="27">
        <f t="shared" si="6"/>
        <v>4069519.9102889998</v>
      </c>
      <c r="G79" s="27">
        <f t="shared" si="7"/>
        <v>-999514.70491099986</v>
      </c>
      <c r="H79" s="27">
        <v>244781.00671399999</v>
      </c>
      <c r="I79" s="27">
        <v>126855.18558</v>
      </c>
      <c r="J79" s="27">
        <f t="shared" si="8"/>
        <v>371636.19229400001</v>
      </c>
      <c r="K79" s="27">
        <f t="shared" si="9"/>
        <v>117925.82113399998</v>
      </c>
      <c r="L79" s="26">
        <v>3305153</v>
      </c>
      <c r="M79" s="26">
        <v>4806570</v>
      </c>
      <c r="N79" s="26">
        <f t="shared" si="10"/>
        <v>-1501417</v>
      </c>
      <c r="O79" s="26">
        <v>5054</v>
      </c>
      <c r="P79" s="26">
        <v>70909</v>
      </c>
      <c r="Q79" s="26">
        <f t="shared" si="11"/>
        <v>-65855</v>
      </c>
    </row>
    <row r="80" spans="1:17" x14ac:dyDescent="0.45">
      <c r="A80" s="26" t="s">
        <v>182</v>
      </c>
      <c r="B80" s="26">
        <v>11198</v>
      </c>
      <c r="C80" s="26" t="s">
        <v>19</v>
      </c>
      <c r="D80" s="27">
        <v>858.87176999999997</v>
      </c>
      <c r="E80" s="27">
        <v>703.97754099999997</v>
      </c>
      <c r="F80" s="27">
        <f t="shared" si="6"/>
        <v>1562.8493109999999</v>
      </c>
      <c r="G80" s="27">
        <f t="shared" si="7"/>
        <v>154.894229</v>
      </c>
      <c r="H80" s="27">
        <v>284.24050199999999</v>
      </c>
      <c r="I80" s="27">
        <v>26.358464999999999</v>
      </c>
      <c r="J80" s="27">
        <f t="shared" si="8"/>
        <v>310.59896700000002</v>
      </c>
      <c r="K80" s="27">
        <f t="shared" si="9"/>
        <v>257.88203699999997</v>
      </c>
      <c r="L80" s="26">
        <v>0</v>
      </c>
      <c r="M80" s="26">
        <v>0</v>
      </c>
      <c r="N80" s="26">
        <f t="shared" si="10"/>
        <v>0</v>
      </c>
      <c r="O80" s="26">
        <v>0</v>
      </c>
      <c r="P80" s="26">
        <v>0</v>
      </c>
      <c r="Q80" s="26">
        <f t="shared" si="11"/>
        <v>0</v>
      </c>
    </row>
    <row r="81" spans="1:17" x14ac:dyDescent="0.45">
      <c r="A81" s="26" t="s">
        <v>185</v>
      </c>
      <c r="B81" s="26">
        <v>11220</v>
      </c>
      <c r="C81" s="26" t="s">
        <v>22</v>
      </c>
      <c r="D81" s="27">
        <v>640726.42365500005</v>
      </c>
      <c r="E81" s="27">
        <v>1321534.1983159999</v>
      </c>
      <c r="F81" s="27">
        <f t="shared" si="6"/>
        <v>1962260.621971</v>
      </c>
      <c r="G81" s="27">
        <f t="shared" si="7"/>
        <v>-680807.77466099989</v>
      </c>
      <c r="H81" s="27">
        <v>6400.6624160000001</v>
      </c>
      <c r="I81" s="27">
        <v>22660.467820000002</v>
      </c>
      <c r="J81" s="27">
        <f t="shared" si="8"/>
        <v>29061.130236000001</v>
      </c>
      <c r="K81" s="27">
        <f t="shared" si="9"/>
        <v>-16259.805404000002</v>
      </c>
      <c r="L81" s="26">
        <v>486659</v>
      </c>
      <c r="M81" s="26">
        <v>1211930</v>
      </c>
      <c r="N81" s="26">
        <f t="shared" si="10"/>
        <v>-725271</v>
      </c>
      <c r="O81" s="26">
        <v>1504</v>
      </c>
      <c r="P81" s="26">
        <v>29467</v>
      </c>
      <c r="Q81" s="26">
        <f t="shared" si="11"/>
        <v>-27963</v>
      </c>
    </row>
    <row r="82" spans="1:17" x14ac:dyDescent="0.45">
      <c r="A82" s="26" t="s">
        <v>187</v>
      </c>
      <c r="B82" s="26">
        <v>11222</v>
      </c>
      <c r="C82" s="26" t="s">
        <v>32</v>
      </c>
      <c r="D82" s="27">
        <v>51425.783109999997</v>
      </c>
      <c r="E82" s="27">
        <v>170924.67316000001</v>
      </c>
      <c r="F82" s="27">
        <f t="shared" si="6"/>
        <v>222350.45627</v>
      </c>
      <c r="G82" s="27">
        <f t="shared" si="7"/>
        <v>-119498.89005000002</v>
      </c>
      <c r="H82" s="27">
        <v>12053.960934000001</v>
      </c>
      <c r="I82" s="27">
        <v>11783.040870000001</v>
      </c>
      <c r="J82" s="27">
        <f t="shared" si="8"/>
        <v>23837.001804</v>
      </c>
      <c r="K82" s="27">
        <f t="shared" si="9"/>
        <v>270.92006399999991</v>
      </c>
      <c r="L82" s="26">
        <v>34169</v>
      </c>
      <c r="M82" s="26">
        <v>195867</v>
      </c>
      <c r="N82" s="26">
        <f t="shared" si="10"/>
        <v>-161698</v>
      </c>
      <c r="O82" s="26">
        <v>816</v>
      </c>
      <c r="P82" s="26">
        <v>804</v>
      </c>
      <c r="Q82" s="26">
        <f t="shared" si="11"/>
        <v>12</v>
      </c>
    </row>
    <row r="83" spans="1:17" x14ac:dyDescent="0.45">
      <c r="A83" s="26" t="s">
        <v>188</v>
      </c>
      <c r="B83" s="26">
        <v>11217</v>
      </c>
      <c r="C83" s="26" t="s">
        <v>19</v>
      </c>
      <c r="D83" s="27">
        <v>1134880.7067799999</v>
      </c>
      <c r="E83" s="27">
        <v>382594.80752899998</v>
      </c>
      <c r="F83" s="27">
        <f t="shared" si="6"/>
        <v>1517475.5143089998</v>
      </c>
      <c r="G83" s="27">
        <f t="shared" si="7"/>
        <v>752285.89925099991</v>
      </c>
      <c r="H83" s="27">
        <v>861025.72832600004</v>
      </c>
      <c r="I83" s="27">
        <v>3269.3495640000001</v>
      </c>
      <c r="J83" s="27">
        <f t="shared" si="8"/>
        <v>864295.07789000007</v>
      </c>
      <c r="K83" s="27">
        <f t="shared" si="9"/>
        <v>857756.37876200001</v>
      </c>
      <c r="L83" s="26">
        <v>27240261</v>
      </c>
      <c r="M83" s="26">
        <v>19894695</v>
      </c>
      <c r="N83" s="26">
        <f t="shared" si="10"/>
        <v>7345566</v>
      </c>
      <c r="O83" s="26">
        <v>3542815</v>
      </c>
      <c r="P83" s="26">
        <v>1798237</v>
      </c>
      <c r="Q83" s="26">
        <f t="shared" si="11"/>
        <v>1744578</v>
      </c>
    </row>
    <row r="84" spans="1:17" x14ac:dyDescent="0.45">
      <c r="A84" s="26" t="s">
        <v>190</v>
      </c>
      <c r="B84" s="26">
        <v>11235</v>
      </c>
      <c r="C84" s="26" t="s">
        <v>22</v>
      </c>
      <c r="D84" s="27">
        <v>8536008.5434569996</v>
      </c>
      <c r="E84" s="27">
        <v>12485084.311342999</v>
      </c>
      <c r="F84" s="27">
        <f t="shared" si="6"/>
        <v>21021092.854800001</v>
      </c>
      <c r="G84" s="27">
        <f t="shared" si="7"/>
        <v>-3949075.7678859998</v>
      </c>
      <c r="H84" s="27">
        <v>37757.769011999997</v>
      </c>
      <c r="I84" s="27">
        <v>183839.76436</v>
      </c>
      <c r="J84" s="27">
        <f t="shared" si="8"/>
        <v>221597.53337200001</v>
      </c>
      <c r="K84" s="27">
        <f t="shared" si="9"/>
        <v>-146081.995348</v>
      </c>
      <c r="L84" s="26">
        <v>9415500</v>
      </c>
      <c r="M84" s="26">
        <v>13741101</v>
      </c>
      <c r="N84" s="26">
        <f t="shared" si="10"/>
        <v>-4325601</v>
      </c>
      <c r="O84" s="26">
        <v>7706</v>
      </c>
      <c r="P84" s="26">
        <v>115150</v>
      </c>
      <c r="Q84" s="26">
        <f t="shared" si="11"/>
        <v>-107444</v>
      </c>
    </row>
    <row r="85" spans="1:17" x14ac:dyDescent="0.45">
      <c r="A85" s="26" t="s">
        <v>192</v>
      </c>
      <c r="B85" s="26">
        <v>11234</v>
      </c>
      <c r="C85" s="26" t="s">
        <v>22</v>
      </c>
      <c r="D85" s="27">
        <v>15747364.846165</v>
      </c>
      <c r="E85" s="27">
        <v>3322415.8470979999</v>
      </c>
      <c r="F85" s="27">
        <f t="shared" si="6"/>
        <v>19069780.693262998</v>
      </c>
      <c r="G85" s="27">
        <f t="shared" si="7"/>
        <v>12424948.999066999</v>
      </c>
      <c r="H85" s="27">
        <v>36009.069666000003</v>
      </c>
      <c r="I85" s="27">
        <v>60248.768730000003</v>
      </c>
      <c r="J85" s="27">
        <f t="shared" si="8"/>
        <v>96257.838396000006</v>
      </c>
      <c r="K85" s="27">
        <f t="shared" si="9"/>
        <v>-24239.699064</v>
      </c>
      <c r="L85" s="26">
        <v>14420518</v>
      </c>
      <c r="M85" s="26">
        <v>2808416</v>
      </c>
      <c r="N85" s="26">
        <f t="shared" si="10"/>
        <v>11612102</v>
      </c>
      <c r="O85" s="26">
        <v>39145</v>
      </c>
      <c r="P85" s="26">
        <v>24117</v>
      </c>
      <c r="Q85" s="26">
        <f t="shared" si="11"/>
        <v>15028</v>
      </c>
    </row>
    <row r="86" spans="1:17" x14ac:dyDescent="0.45">
      <c r="A86" s="26" t="s">
        <v>194</v>
      </c>
      <c r="B86" s="26">
        <v>11223</v>
      </c>
      <c r="C86" s="26" t="s">
        <v>22</v>
      </c>
      <c r="D86" s="27">
        <v>7093894.6973850001</v>
      </c>
      <c r="E86" s="27">
        <v>17532316.965333</v>
      </c>
      <c r="F86" s="27">
        <f t="shared" si="6"/>
        <v>24626211.662717998</v>
      </c>
      <c r="G86" s="27">
        <f t="shared" si="7"/>
        <v>-10438422.267948</v>
      </c>
      <c r="H86" s="27">
        <v>147805.775945</v>
      </c>
      <c r="I86" s="27">
        <v>275648.39504700003</v>
      </c>
      <c r="J86" s="27">
        <f t="shared" si="8"/>
        <v>423454.17099200003</v>
      </c>
      <c r="K86" s="27">
        <f t="shared" si="9"/>
        <v>-127842.61910200003</v>
      </c>
      <c r="L86" s="26">
        <v>7828684</v>
      </c>
      <c r="M86" s="26">
        <v>18776039</v>
      </c>
      <c r="N86" s="26">
        <f t="shared" si="10"/>
        <v>-10947355</v>
      </c>
      <c r="O86" s="26">
        <v>15820</v>
      </c>
      <c r="P86" s="26">
        <v>165796</v>
      </c>
      <c r="Q86" s="26">
        <f t="shared" si="11"/>
        <v>-149976</v>
      </c>
    </row>
    <row r="87" spans="1:17" x14ac:dyDescent="0.45">
      <c r="A87" s="26" t="s">
        <v>196</v>
      </c>
      <c r="B87" s="26">
        <v>11239</v>
      </c>
      <c r="C87" s="26" t="s">
        <v>32</v>
      </c>
      <c r="D87" s="27">
        <v>270232.13957100001</v>
      </c>
      <c r="E87" s="27">
        <v>505293.77386900003</v>
      </c>
      <c r="F87" s="27">
        <f t="shared" si="6"/>
        <v>775525.91344000003</v>
      </c>
      <c r="G87" s="27">
        <f t="shared" si="7"/>
        <v>-235061.63429800002</v>
      </c>
      <c r="H87" s="27">
        <v>1164.1423</v>
      </c>
      <c r="I87" s="27">
        <v>4527.5071580000003</v>
      </c>
      <c r="J87" s="27">
        <f t="shared" si="8"/>
        <v>5691.6494579999999</v>
      </c>
      <c r="K87" s="27">
        <f t="shared" si="9"/>
        <v>-3363.3648580000004</v>
      </c>
      <c r="L87" s="26">
        <v>403318</v>
      </c>
      <c r="M87" s="26">
        <v>609454</v>
      </c>
      <c r="N87" s="26">
        <f t="shared" si="10"/>
        <v>-206136</v>
      </c>
      <c r="O87" s="26">
        <v>23791</v>
      </c>
      <c r="P87" s="26">
        <v>19822</v>
      </c>
      <c r="Q87" s="26">
        <f t="shared" si="11"/>
        <v>3969</v>
      </c>
    </row>
    <row r="88" spans="1:17" x14ac:dyDescent="0.45">
      <c r="A88" s="26" t="s">
        <v>198</v>
      </c>
      <c r="B88" s="26">
        <v>11256</v>
      </c>
      <c r="C88" s="26" t="s">
        <v>19</v>
      </c>
      <c r="D88" s="27">
        <v>6135.2618119999997</v>
      </c>
      <c r="E88" s="27">
        <v>5429.5354070000003</v>
      </c>
      <c r="F88" s="27">
        <f t="shared" si="6"/>
        <v>11564.797219</v>
      </c>
      <c r="G88" s="27">
        <f t="shared" si="7"/>
        <v>705.72640499999943</v>
      </c>
      <c r="H88" s="27">
        <v>61.451695999999998</v>
      </c>
      <c r="I88" s="27">
        <v>0</v>
      </c>
      <c r="J88" s="27">
        <f t="shared" si="8"/>
        <v>61.451695999999998</v>
      </c>
      <c r="K88" s="27">
        <f t="shared" si="9"/>
        <v>61.451695999999998</v>
      </c>
      <c r="L88" s="26">
        <v>26728</v>
      </c>
      <c r="M88" s="26">
        <v>3101</v>
      </c>
      <c r="N88" s="26">
        <f t="shared" si="10"/>
        <v>23627</v>
      </c>
      <c r="O88" s="26">
        <v>5649</v>
      </c>
      <c r="P88" s="26">
        <v>1</v>
      </c>
      <c r="Q88" s="26">
        <f t="shared" si="11"/>
        <v>5648</v>
      </c>
    </row>
    <row r="89" spans="1:17" x14ac:dyDescent="0.45">
      <c r="A89" s="26" t="s">
        <v>199</v>
      </c>
      <c r="B89" s="26">
        <v>11258</v>
      </c>
      <c r="C89" s="26" t="s">
        <v>32</v>
      </c>
      <c r="D89" s="27">
        <v>79415.881775000002</v>
      </c>
      <c r="E89" s="27">
        <v>95342.692192999995</v>
      </c>
      <c r="F89" s="27">
        <f t="shared" si="6"/>
        <v>174758.57396800001</v>
      </c>
      <c r="G89" s="27">
        <f t="shared" si="7"/>
        <v>-15926.810417999994</v>
      </c>
      <c r="H89" s="27">
        <v>169.00626600000001</v>
      </c>
      <c r="I89" s="27">
        <v>670</v>
      </c>
      <c r="J89" s="27">
        <f t="shared" si="8"/>
        <v>839.00626599999998</v>
      </c>
      <c r="K89" s="27">
        <f t="shared" si="9"/>
        <v>-500.99373400000002</v>
      </c>
      <c r="L89" s="26">
        <v>26149</v>
      </c>
      <c r="M89" s="26">
        <v>65474</v>
      </c>
      <c r="N89" s="26">
        <f t="shared" si="10"/>
        <v>-39325</v>
      </c>
      <c r="O89" s="26">
        <v>0</v>
      </c>
      <c r="P89" s="26">
        <v>0</v>
      </c>
      <c r="Q89" s="26">
        <f t="shared" si="11"/>
        <v>0</v>
      </c>
    </row>
    <row r="90" spans="1:17" x14ac:dyDescent="0.45">
      <c r="A90" s="26" t="s">
        <v>201</v>
      </c>
      <c r="B90" s="26">
        <v>11268</v>
      </c>
      <c r="C90" s="26" t="s">
        <v>22</v>
      </c>
      <c r="D90" s="27">
        <v>7105157.3340149997</v>
      </c>
      <c r="E90" s="27">
        <v>7503062.8127119998</v>
      </c>
      <c r="F90" s="27">
        <f t="shared" si="6"/>
        <v>14608220.146726999</v>
      </c>
      <c r="G90" s="27">
        <f t="shared" si="7"/>
        <v>-397905.47869700007</v>
      </c>
      <c r="H90" s="27">
        <v>402378.81657299999</v>
      </c>
      <c r="I90" s="27">
        <v>488665.21111899999</v>
      </c>
      <c r="J90" s="27">
        <f t="shared" si="8"/>
        <v>891044.02769199992</v>
      </c>
      <c r="K90" s="27">
        <f t="shared" si="9"/>
        <v>-86286.394545999996</v>
      </c>
      <c r="L90" s="26">
        <v>736301</v>
      </c>
      <c r="M90" s="26">
        <v>715981</v>
      </c>
      <c r="N90" s="26">
        <f t="shared" si="10"/>
        <v>20320</v>
      </c>
      <c r="O90" s="26">
        <v>1494</v>
      </c>
      <c r="P90" s="26">
        <v>5909</v>
      </c>
      <c r="Q90" s="26">
        <f t="shared" si="11"/>
        <v>-4415</v>
      </c>
    </row>
    <row r="91" spans="1:17" x14ac:dyDescent="0.45">
      <c r="A91" s="26" t="s">
        <v>203</v>
      </c>
      <c r="B91" s="26">
        <v>11273</v>
      </c>
      <c r="C91" s="26" t="s">
        <v>22</v>
      </c>
      <c r="D91" s="27">
        <v>21836611.170706999</v>
      </c>
      <c r="E91" s="27">
        <v>18434663.031233002</v>
      </c>
      <c r="F91" s="27">
        <f t="shared" si="6"/>
        <v>40271274.20194</v>
      </c>
      <c r="G91" s="27">
        <f t="shared" si="7"/>
        <v>3401948.1394739971</v>
      </c>
      <c r="H91" s="27">
        <v>603709.59976000001</v>
      </c>
      <c r="I91" s="27">
        <v>53496.688870999998</v>
      </c>
      <c r="J91" s="27">
        <f t="shared" si="8"/>
        <v>657206.28863099997</v>
      </c>
      <c r="K91" s="27">
        <f t="shared" si="9"/>
        <v>550212.91088900005</v>
      </c>
      <c r="L91" s="26">
        <v>10924101</v>
      </c>
      <c r="M91" s="26">
        <v>7667830</v>
      </c>
      <c r="N91" s="26">
        <f t="shared" si="10"/>
        <v>3256271</v>
      </c>
      <c r="O91" s="26">
        <v>523517</v>
      </c>
      <c r="P91" s="26">
        <v>139604</v>
      </c>
      <c r="Q91" s="26">
        <f t="shared" si="11"/>
        <v>383913</v>
      </c>
    </row>
    <row r="92" spans="1:17" x14ac:dyDescent="0.45">
      <c r="A92" s="26" t="s">
        <v>207</v>
      </c>
      <c r="B92" s="26">
        <v>11277</v>
      </c>
      <c r="C92" s="26" t="s">
        <v>19</v>
      </c>
      <c r="D92" s="27">
        <v>7592939.860653</v>
      </c>
      <c r="E92" s="27">
        <v>5378237.7607429996</v>
      </c>
      <c r="F92" s="27">
        <f t="shared" si="6"/>
        <v>12971177.621396</v>
      </c>
      <c r="G92" s="27">
        <f t="shared" si="7"/>
        <v>2214702.0999100003</v>
      </c>
      <c r="H92" s="27">
        <v>1973624.7046139999</v>
      </c>
      <c r="I92" s="27">
        <v>38470.447680999998</v>
      </c>
      <c r="J92" s="27">
        <f t="shared" si="8"/>
        <v>2012095.1522949999</v>
      </c>
      <c r="K92" s="27">
        <f t="shared" si="9"/>
        <v>1935154.2569329999</v>
      </c>
      <c r="L92" s="26">
        <v>61548293</v>
      </c>
      <c r="M92" s="26">
        <v>43978884</v>
      </c>
      <c r="N92" s="26">
        <f t="shared" si="10"/>
        <v>17569409</v>
      </c>
      <c r="O92" s="26">
        <v>0</v>
      </c>
      <c r="P92" s="26">
        <v>0</v>
      </c>
      <c r="Q92" s="26">
        <f t="shared" si="11"/>
        <v>0</v>
      </c>
    </row>
    <row r="93" spans="1:17" x14ac:dyDescent="0.45">
      <c r="A93" s="26" t="s">
        <v>209</v>
      </c>
      <c r="B93" s="26">
        <v>11280</v>
      </c>
      <c r="C93" s="26" t="s">
        <v>22</v>
      </c>
      <c r="D93" s="27">
        <v>1644238.5760870001</v>
      </c>
      <c r="E93" s="27">
        <v>749115.35305399995</v>
      </c>
      <c r="F93" s="27">
        <f t="shared" si="6"/>
        <v>2393353.9291409999</v>
      </c>
      <c r="G93" s="27">
        <f t="shared" si="7"/>
        <v>895123.22303300013</v>
      </c>
      <c r="H93" s="27">
        <v>26001.964462</v>
      </c>
      <c r="I93" s="27">
        <v>71333.901685999997</v>
      </c>
      <c r="J93" s="27">
        <f t="shared" si="8"/>
        <v>97335.866148000001</v>
      </c>
      <c r="K93" s="27">
        <f t="shared" si="9"/>
        <v>-45331.937223999994</v>
      </c>
      <c r="L93" s="26">
        <v>3305926</v>
      </c>
      <c r="M93" s="26">
        <v>2060576</v>
      </c>
      <c r="N93" s="26">
        <f t="shared" si="10"/>
        <v>1245350</v>
      </c>
      <c r="O93" s="26">
        <v>36991</v>
      </c>
      <c r="P93" s="26">
        <v>35375</v>
      </c>
      <c r="Q93" s="26">
        <f t="shared" si="11"/>
        <v>1616</v>
      </c>
    </row>
    <row r="94" spans="1:17" x14ac:dyDescent="0.45">
      <c r="A94" s="26" t="s">
        <v>217</v>
      </c>
      <c r="B94" s="26">
        <v>11290</v>
      </c>
      <c r="C94" s="26" t="s">
        <v>19</v>
      </c>
      <c r="D94" s="27">
        <v>1078.36546</v>
      </c>
      <c r="E94" s="27">
        <v>12645.758314999999</v>
      </c>
      <c r="F94" s="27">
        <f t="shared" si="6"/>
        <v>13724.123775</v>
      </c>
      <c r="G94" s="27">
        <f t="shared" si="7"/>
        <v>-11567.392854999998</v>
      </c>
      <c r="H94" s="27">
        <v>1014.663258</v>
      </c>
      <c r="I94" s="27">
        <v>78.292090999999999</v>
      </c>
      <c r="J94" s="27">
        <f t="shared" si="8"/>
        <v>1092.9553490000001</v>
      </c>
      <c r="K94" s="27">
        <f t="shared" si="9"/>
        <v>936.37116700000001</v>
      </c>
      <c r="L94" s="26">
        <v>797</v>
      </c>
      <c r="M94" s="26">
        <v>1059</v>
      </c>
      <c r="N94" s="26">
        <f t="shared" si="10"/>
        <v>-262</v>
      </c>
      <c r="O94" s="26">
        <v>0</v>
      </c>
      <c r="P94" s="26">
        <v>0</v>
      </c>
      <c r="Q94" s="26">
        <f t="shared" si="11"/>
        <v>0</v>
      </c>
    </row>
    <row r="95" spans="1:17" x14ac:dyDescent="0.45">
      <c r="A95" s="26" t="s">
        <v>219</v>
      </c>
      <c r="B95" s="26">
        <v>11285</v>
      </c>
      <c r="C95" s="26" t="s">
        <v>22</v>
      </c>
      <c r="D95" s="27">
        <v>26099827.733130001</v>
      </c>
      <c r="E95" s="27">
        <v>20974685.255383</v>
      </c>
      <c r="F95" s="27">
        <f t="shared" si="6"/>
        <v>47074512.988513</v>
      </c>
      <c r="G95" s="27">
        <f t="shared" si="7"/>
        <v>5125142.4777470008</v>
      </c>
      <c r="H95" s="27">
        <v>109698.789114</v>
      </c>
      <c r="I95" s="27">
        <v>706703.55097500002</v>
      </c>
      <c r="J95" s="27">
        <f t="shared" si="8"/>
        <v>816402.34008900006</v>
      </c>
      <c r="K95" s="27">
        <f t="shared" si="9"/>
        <v>-597004.76186099998</v>
      </c>
      <c r="L95" s="26">
        <v>29852639</v>
      </c>
      <c r="M95" s="26">
        <v>24725250</v>
      </c>
      <c r="N95" s="26">
        <f t="shared" si="10"/>
        <v>5127389</v>
      </c>
      <c r="O95" s="26">
        <v>89743</v>
      </c>
      <c r="P95" s="26">
        <v>293941</v>
      </c>
      <c r="Q95" s="26">
        <f t="shared" si="11"/>
        <v>-204198</v>
      </c>
    </row>
    <row r="96" spans="1:17" x14ac:dyDescent="0.45">
      <c r="A96" s="26" t="s">
        <v>223</v>
      </c>
      <c r="B96" s="26">
        <v>11297</v>
      </c>
      <c r="C96" s="26" t="s">
        <v>22</v>
      </c>
      <c r="D96" s="27">
        <v>15549611.813061999</v>
      </c>
      <c r="E96" s="27">
        <v>11241565.061140999</v>
      </c>
      <c r="F96" s="27">
        <f t="shared" si="6"/>
        <v>26791176.874202996</v>
      </c>
      <c r="G96" s="27">
        <f t="shared" si="7"/>
        <v>4308046.751921</v>
      </c>
      <c r="H96" s="27">
        <v>178912.08932999999</v>
      </c>
      <c r="I96" s="27">
        <v>363990.201206</v>
      </c>
      <c r="J96" s="27">
        <f t="shared" si="8"/>
        <v>542902.29053599993</v>
      </c>
      <c r="K96" s="27">
        <f t="shared" si="9"/>
        <v>-185078.11187600001</v>
      </c>
      <c r="L96" s="26">
        <v>12242401</v>
      </c>
      <c r="M96" s="26">
        <v>7779794</v>
      </c>
      <c r="N96" s="26">
        <f t="shared" si="10"/>
        <v>4462607</v>
      </c>
      <c r="O96" s="26">
        <v>25736</v>
      </c>
      <c r="P96" s="26">
        <v>54155</v>
      </c>
      <c r="Q96" s="26">
        <f t="shared" si="11"/>
        <v>-28419</v>
      </c>
    </row>
    <row r="97" spans="1:17" x14ac:dyDescent="0.45">
      <c r="A97" s="26" t="s">
        <v>225</v>
      </c>
      <c r="B97" s="26">
        <v>11302</v>
      </c>
      <c r="C97" s="26" t="s">
        <v>19</v>
      </c>
      <c r="D97" s="27">
        <v>637513.674076</v>
      </c>
      <c r="E97" s="27">
        <v>677272.88474799995</v>
      </c>
      <c r="F97" s="27">
        <f t="shared" si="6"/>
        <v>1314786.5588239999</v>
      </c>
      <c r="G97" s="27">
        <f t="shared" si="7"/>
        <v>-39759.210671999957</v>
      </c>
      <c r="H97" s="27">
        <v>5358.5774300000003</v>
      </c>
      <c r="I97" s="27">
        <v>3512.3455349999999</v>
      </c>
      <c r="J97" s="27">
        <f t="shared" si="8"/>
        <v>8870.9229649999997</v>
      </c>
      <c r="K97" s="27">
        <f t="shared" si="9"/>
        <v>1846.2318950000003</v>
      </c>
      <c r="L97" s="26">
        <v>19787598</v>
      </c>
      <c r="M97" s="26">
        <v>17060002</v>
      </c>
      <c r="N97" s="26">
        <f t="shared" si="10"/>
        <v>2727596</v>
      </c>
      <c r="O97" s="26">
        <v>1948286</v>
      </c>
      <c r="P97" s="26">
        <v>2058741</v>
      </c>
      <c r="Q97" s="26">
        <f t="shared" si="11"/>
        <v>-110455</v>
      </c>
    </row>
    <row r="98" spans="1:17" x14ac:dyDescent="0.45">
      <c r="A98" s="26" t="s">
        <v>227</v>
      </c>
      <c r="B98" s="26">
        <v>11304</v>
      </c>
      <c r="C98" s="26" t="s">
        <v>32</v>
      </c>
      <c r="D98" s="27">
        <v>32775.334308999998</v>
      </c>
      <c r="E98" s="27">
        <v>274199.75823899999</v>
      </c>
      <c r="F98" s="27">
        <f t="shared" si="6"/>
        <v>306975.09254799999</v>
      </c>
      <c r="G98" s="27">
        <f t="shared" si="7"/>
        <v>-241424.42392999999</v>
      </c>
      <c r="H98" s="27">
        <v>8233.8061710000002</v>
      </c>
      <c r="I98" s="27">
        <v>12232.196894000001</v>
      </c>
      <c r="J98" s="27">
        <f t="shared" si="8"/>
        <v>20466.003065000001</v>
      </c>
      <c r="K98" s="27">
        <f t="shared" si="9"/>
        <v>-3998.3907230000004</v>
      </c>
      <c r="L98" s="26">
        <v>255</v>
      </c>
      <c r="M98" s="26">
        <v>589</v>
      </c>
      <c r="N98" s="26">
        <f t="shared" si="10"/>
        <v>-334</v>
      </c>
      <c r="O98" s="26">
        <v>0</v>
      </c>
      <c r="P98" s="26">
        <v>0</v>
      </c>
      <c r="Q98" s="26">
        <f t="shared" si="11"/>
        <v>0</v>
      </c>
    </row>
    <row r="99" spans="1:17" x14ac:dyDescent="0.45">
      <c r="A99" s="26" t="s">
        <v>231</v>
      </c>
      <c r="B99" s="26">
        <v>11305</v>
      </c>
      <c r="C99" s="26" t="s">
        <v>32</v>
      </c>
      <c r="D99" s="27">
        <v>207439.71973499999</v>
      </c>
      <c r="E99" s="27">
        <v>240883.32778699999</v>
      </c>
      <c r="F99" s="27">
        <f t="shared" si="6"/>
        <v>448323.04752199998</v>
      </c>
      <c r="G99" s="27">
        <f t="shared" si="7"/>
        <v>-33443.608051999996</v>
      </c>
      <c r="H99" s="27">
        <v>6604.6715910000003</v>
      </c>
      <c r="I99" s="27">
        <v>8821.6784659999994</v>
      </c>
      <c r="J99" s="27">
        <f t="shared" si="8"/>
        <v>15426.350057</v>
      </c>
      <c r="K99" s="27">
        <f t="shared" si="9"/>
        <v>-2217.0068749999991</v>
      </c>
      <c r="L99" s="26">
        <v>203367</v>
      </c>
      <c r="M99" s="26">
        <v>273380</v>
      </c>
      <c r="N99" s="26">
        <f t="shared" si="10"/>
        <v>-70013</v>
      </c>
      <c r="O99" s="26">
        <v>119</v>
      </c>
      <c r="P99" s="26">
        <v>2291</v>
      </c>
      <c r="Q99" s="26">
        <f t="shared" si="11"/>
        <v>-2172</v>
      </c>
    </row>
    <row r="100" spans="1:17" x14ac:dyDescent="0.45">
      <c r="A100" s="26" t="s">
        <v>237</v>
      </c>
      <c r="B100" s="26">
        <v>11314</v>
      </c>
      <c r="C100" s="26" t="s">
        <v>22</v>
      </c>
      <c r="D100" s="27">
        <v>1695844.7933179999</v>
      </c>
      <c r="E100" s="27">
        <v>1832961.17007</v>
      </c>
      <c r="F100" s="27">
        <f t="shared" si="6"/>
        <v>3528805.9633879997</v>
      </c>
      <c r="G100" s="27">
        <f t="shared" si="7"/>
        <v>-137116.37675200007</v>
      </c>
      <c r="H100" s="27">
        <v>21761.668229999999</v>
      </c>
      <c r="I100" s="27">
        <v>96392.365634000002</v>
      </c>
      <c r="J100" s="27">
        <f t="shared" si="8"/>
        <v>118154.033864</v>
      </c>
      <c r="K100" s="27">
        <f t="shared" si="9"/>
        <v>-74630.697404000006</v>
      </c>
      <c r="L100" s="26">
        <v>203709</v>
      </c>
      <c r="M100" s="26">
        <v>297325</v>
      </c>
      <c r="N100" s="26">
        <f t="shared" si="10"/>
        <v>-93616</v>
      </c>
      <c r="O100" s="26">
        <v>0</v>
      </c>
      <c r="P100" s="26">
        <v>16825</v>
      </c>
      <c r="Q100" s="26">
        <f t="shared" si="11"/>
        <v>-16825</v>
      </c>
    </row>
    <row r="101" spans="1:17" x14ac:dyDescent="0.45">
      <c r="A101" s="26" t="s">
        <v>241</v>
      </c>
      <c r="B101" s="26">
        <v>11309</v>
      </c>
      <c r="C101" s="26" t="s">
        <v>22</v>
      </c>
      <c r="D101" s="27">
        <v>9812042.1757139992</v>
      </c>
      <c r="E101" s="27">
        <v>13343306.691116</v>
      </c>
      <c r="F101" s="27">
        <f t="shared" si="6"/>
        <v>23155348.866829999</v>
      </c>
      <c r="G101" s="27">
        <f t="shared" si="7"/>
        <v>-3531264.5154020004</v>
      </c>
      <c r="H101" s="27">
        <v>74304.270352000007</v>
      </c>
      <c r="I101" s="27">
        <v>177048.11689400001</v>
      </c>
      <c r="J101" s="27">
        <f t="shared" si="8"/>
        <v>251352.387246</v>
      </c>
      <c r="K101" s="27">
        <f t="shared" si="9"/>
        <v>-102743.846542</v>
      </c>
      <c r="L101" s="26">
        <v>4427885</v>
      </c>
      <c r="M101" s="26">
        <v>7500416</v>
      </c>
      <c r="N101" s="26">
        <f t="shared" si="10"/>
        <v>-3072531</v>
      </c>
      <c r="O101" s="26">
        <v>1779</v>
      </c>
      <c r="P101" s="26">
        <v>114594</v>
      </c>
      <c r="Q101" s="26">
        <f t="shared" si="11"/>
        <v>-112815</v>
      </c>
    </row>
    <row r="102" spans="1:17" x14ac:dyDescent="0.45">
      <c r="A102" s="26" t="s">
        <v>243</v>
      </c>
      <c r="B102" s="26">
        <v>11310</v>
      </c>
      <c r="C102" s="26" t="s">
        <v>19</v>
      </c>
      <c r="D102" s="27">
        <v>31751022.650945999</v>
      </c>
      <c r="E102" s="27">
        <v>15451194.371526999</v>
      </c>
      <c r="F102" s="27">
        <f t="shared" si="6"/>
        <v>47202217.022473</v>
      </c>
      <c r="G102" s="27">
        <f t="shared" si="7"/>
        <v>16299828.279418999</v>
      </c>
      <c r="H102" s="27">
        <v>1445003.2937690001</v>
      </c>
      <c r="I102" s="27">
        <v>215201.43721999999</v>
      </c>
      <c r="J102" s="27">
        <f t="shared" si="8"/>
        <v>1660204.7309890001</v>
      </c>
      <c r="K102" s="27">
        <f t="shared" si="9"/>
        <v>1229801.8565490001</v>
      </c>
      <c r="L102" s="26">
        <v>286649768</v>
      </c>
      <c r="M102" s="26">
        <v>98802730</v>
      </c>
      <c r="N102" s="26">
        <f t="shared" si="10"/>
        <v>187847038</v>
      </c>
      <c r="O102" s="26">
        <v>34198053</v>
      </c>
      <c r="P102" s="26">
        <v>18273645</v>
      </c>
      <c r="Q102" s="26">
        <f t="shared" si="11"/>
        <v>15924408</v>
      </c>
    </row>
    <row r="103" spans="1:17" x14ac:dyDescent="0.45">
      <c r="A103" s="26" t="s">
        <v>251</v>
      </c>
      <c r="B103" s="26">
        <v>11334</v>
      </c>
      <c r="C103" s="26" t="s">
        <v>22</v>
      </c>
      <c r="D103" s="27">
        <v>2475311.3402189999</v>
      </c>
      <c r="E103" s="27">
        <v>1571079.2731709999</v>
      </c>
      <c r="F103" s="27">
        <f t="shared" si="6"/>
        <v>4046390.6133899996</v>
      </c>
      <c r="G103" s="27">
        <f t="shared" si="7"/>
        <v>904232.06704799994</v>
      </c>
      <c r="H103" s="27">
        <v>82084.598530999996</v>
      </c>
      <c r="I103" s="27">
        <v>63905.793232999997</v>
      </c>
      <c r="J103" s="27">
        <f t="shared" si="8"/>
        <v>145990.391764</v>
      </c>
      <c r="K103" s="27">
        <f t="shared" si="9"/>
        <v>18178.805297999999</v>
      </c>
      <c r="L103" s="26">
        <v>1802058</v>
      </c>
      <c r="M103" s="26">
        <v>892159</v>
      </c>
      <c r="N103" s="26">
        <f t="shared" si="10"/>
        <v>909899</v>
      </c>
      <c r="O103" s="26">
        <v>24993</v>
      </c>
      <c r="P103" s="26">
        <v>8135</v>
      </c>
      <c r="Q103" s="26">
        <f t="shared" si="11"/>
        <v>16858</v>
      </c>
    </row>
    <row r="104" spans="1:17" x14ac:dyDescent="0.45">
      <c r="A104" s="26" t="s">
        <v>253</v>
      </c>
      <c r="B104" s="26">
        <v>11338</v>
      </c>
      <c r="C104" s="26" t="s">
        <v>19</v>
      </c>
      <c r="D104" s="27">
        <v>7222671.5571170002</v>
      </c>
      <c r="E104" s="27">
        <v>8962755.7626869995</v>
      </c>
      <c r="F104" s="27">
        <f t="shared" si="6"/>
        <v>16185427.319804</v>
      </c>
      <c r="G104" s="27">
        <f t="shared" si="7"/>
        <v>-1740084.2055699993</v>
      </c>
      <c r="H104" s="27">
        <v>291542.39536899998</v>
      </c>
      <c r="I104" s="27">
        <v>20370</v>
      </c>
      <c r="J104" s="27">
        <f t="shared" si="8"/>
        <v>311912.39536899998</v>
      </c>
      <c r="K104" s="27">
        <f t="shared" si="9"/>
        <v>271172.39536899998</v>
      </c>
      <c r="L104" s="26">
        <v>24214976</v>
      </c>
      <c r="M104" s="26">
        <v>20132635</v>
      </c>
      <c r="N104" s="26">
        <f t="shared" si="10"/>
        <v>4082341</v>
      </c>
      <c r="O104" s="26">
        <v>1034056</v>
      </c>
      <c r="P104" s="26">
        <v>1113322</v>
      </c>
      <c r="Q104" s="26">
        <f t="shared" si="11"/>
        <v>-79266</v>
      </c>
    </row>
    <row r="105" spans="1:17" x14ac:dyDescent="0.45">
      <c r="A105" s="26" t="s">
        <v>255</v>
      </c>
      <c r="B105" s="26">
        <v>11343</v>
      </c>
      <c r="C105" s="26" t="s">
        <v>19</v>
      </c>
      <c r="D105" s="27">
        <v>3144570.2562640002</v>
      </c>
      <c r="E105" s="27">
        <v>2195468.6210190002</v>
      </c>
      <c r="F105" s="27">
        <f t="shared" si="6"/>
        <v>5340038.8772830004</v>
      </c>
      <c r="G105" s="27">
        <f t="shared" si="7"/>
        <v>949101.63524500001</v>
      </c>
      <c r="H105" s="27">
        <v>1019260.9728</v>
      </c>
      <c r="I105" s="27">
        <v>16598.194768000001</v>
      </c>
      <c r="J105" s="27">
        <f t="shared" si="8"/>
        <v>1035859.167568</v>
      </c>
      <c r="K105" s="27">
        <f t="shared" si="9"/>
        <v>1002662.7780319999</v>
      </c>
      <c r="L105" s="26">
        <v>29004474</v>
      </c>
      <c r="M105" s="26">
        <v>38007190</v>
      </c>
      <c r="N105" s="26">
        <f t="shared" si="10"/>
        <v>-9002716</v>
      </c>
      <c r="O105" s="26">
        <v>706565</v>
      </c>
      <c r="P105" s="26">
        <v>1384622</v>
      </c>
      <c r="Q105" s="26">
        <f t="shared" si="11"/>
        <v>-678057</v>
      </c>
    </row>
    <row r="106" spans="1:17" x14ac:dyDescent="0.45">
      <c r="A106" s="26" t="s">
        <v>273</v>
      </c>
      <c r="B106" s="26">
        <v>11379</v>
      </c>
      <c r="C106" s="26" t="s">
        <v>19</v>
      </c>
      <c r="D106" s="27">
        <v>1253770.5936</v>
      </c>
      <c r="E106" s="27">
        <v>13912907.462405</v>
      </c>
      <c r="F106" s="27">
        <f t="shared" si="6"/>
        <v>15166678.056004999</v>
      </c>
      <c r="G106" s="27">
        <f t="shared" si="7"/>
        <v>-12659136.868805001</v>
      </c>
      <c r="H106" s="27">
        <v>0</v>
      </c>
      <c r="I106" s="27">
        <v>51488.932678999998</v>
      </c>
      <c r="J106" s="27">
        <f t="shared" si="8"/>
        <v>51488.932678999998</v>
      </c>
      <c r="K106" s="27">
        <f t="shared" si="9"/>
        <v>-51488.932678999998</v>
      </c>
      <c r="L106" s="26">
        <v>22516660</v>
      </c>
      <c r="M106" s="26">
        <v>35929505</v>
      </c>
      <c r="N106" s="26">
        <f t="shared" si="10"/>
        <v>-13412845</v>
      </c>
      <c r="O106" s="26">
        <v>0</v>
      </c>
      <c r="P106" s="26">
        <v>562899</v>
      </c>
      <c r="Q106" s="26">
        <f t="shared" si="11"/>
        <v>-562899</v>
      </c>
    </row>
    <row r="107" spans="1:17" x14ac:dyDescent="0.45">
      <c r="A107" s="26" t="s">
        <v>275</v>
      </c>
      <c r="B107" s="26">
        <v>11385</v>
      </c>
      <c r="C107" s="26" t="s">
        <v>19</v>
      </c>
      <c r="D107" s="27">
        <v>12684329.310678</v>
      </c>
      <c r="E107" s="27">
        <v>10465058.731210001</v>
      </c>
      <c r="F107" s="27">
        <f t="shared" si="6"/>
        <v>23149388.041887999</v>
      </c>
      <c r="G107" s="27">
        <f t="shared" si="7"/>
        <v>2219270.5794679988</v>
      </c>
      <c r="H107" s="27">
        <v>2099418.525318</v>
      </c>
      <c r="I107" s="27">
        <v>22475.488420000001</v>
      </c>
      <c r="J107" s="27">
        <f t="shared" si="8"/>
        <v>2121894.0137379998</v>
      </c>
      <c r="K107" s="27">
        <f t="shared" si="9"/>
        <v>2076943.0368979999</v>
      </c>
      <c r="L107" s="26">
        <v>116431397</v>
      </c>
      <c r="M107" s="26">
        <v>80807429</v>
      </c>
      <c r="N107" s="26">
        <f t="shared" si="10"/>
        <v>35623968</v>
      </c>
      <c r="O107" s="26">
        <v>6400377</v>
      </c>
      <c r="P107" s="26">
        <v>10511974</v>
      </c>
      <c r="Q107" s="26">
        <f t="shared" si="11"/>
        <v>-4111597</v>
      </c>
    </row>
    <row r="108" spans="1:17" x14ac:dyDescent="0.45">
      <c r="A108" s="26" t="s">
        <v>277</v>
      </c>
      <c r="B108" s="26">
        <v>11384</v>
      </c>
      <c r="C108" s="26" t="s">
        <v>22</v>
      </c>
      <c r="D108" s="27">
        <v>2593108.8699810002</v>
      </c>
      <c r="E108" s="27">
        <v>2369579.451111</v>
      </c>
      <c r="F108" s="27">
        <f t="shared" si="6"/>
        <v>4962688.3210920002</v>
      </c>
      <c r="G108" s="27">
        <f t="shared" si="7"/>
        <v>223529.41887000017</v>
      </c>
      <c r="H108" s="27">
        <v>91637.125520999994</v>
      </c>
      <c r="I108" s="27">
        <v>76706.651752999998</v>
      </c>
      <c r="J108" s="27">
        <f t="shared" si="8"/>
        <v>168343.77727399999</v>
      </c>
      <c r="K108" s="27">
        <f t="shared" si="9"/>
        <v>14930.473767999996</v>
      </c>
      <c r="L108" s="26">
        <v>2214547</v>
      </c>
      <c r="M108" s="26">
        <v>2168093</v>
      </c>
      <c r="N108" s="26">
        <f t="shared" si="10"/>
        <v>46454</v>
      </c>
      <c r="O108" s="26">
        <v>1529</v>
      </c>
      <c r="P108" s="26">
        <v>10090</v>
      </c>
      <c r="Q108" s="26">
        <f t="shared" si="11"/>
        <v>-8561</v>
      </c>
    </row>
    <row r="109" spans="1:17" x14ac:dyDescent="0.45">
      <c r="A109" s="26" t="s">
        <v>283</v>
      </c>
      <c r="B109" s="26">
        <v>11383</v>
      </c>
      <c r="C109" s="26" t="s">
        <v>19</v>
      </c>
      <c r="D109" s="27">
        <v>9025006.3212870006</v>
      </c>
      <c r="E109" s="27">
        <v>16536323.194739001</v>
      </c>
      <c r="F109" s="27">
        <f t="shared" si="6"/>
        <v>25561329.516026001</v>
      </c>
      <c r="G109" s="27">
        <f t="shared" si="7"/>
        <v>-7511316.8734520003</v>
      </c>
      <c r="H109" s="27">
        <v>1018998.421354</v>
      </c>
      <c r="I109" s="27">
        <v>16560.964080000002</v>
      </c>
      <c r="J109" s="27">
        <f t="shared" si="8"/>
        <v>1035559.3854339999</v>
      </c>
      <c r="K109" s="27">
        <f t="shared" si="9"/>
        <v>1002437.457274</v>
      </c>
      <c r="L109" s="26">
        <v>19091673</v>
      </c>
      <c r="M109" s="26">
        <v>26701359</v>
      </c>
      <c r="N109" s="26">
        <f t="shared" si="10"/>
        <v>-7609686</v>
      </c>
      <c r="O109" s="26">
        <v>11009</v>
      </c>
      <c r="P109" s="26">
        <v>903419</v>
      </c>
      <c r="Q109" s="26">
        <f t="shared" si="11"/>
        <v>-892410</v>
      </c>
    </row>
    <row r="110" spans="1:17" x14ac:dyDescent="0.45">
      <c r="A110" s="26" t="s">
        <v>285</v>
      </c>
      <c r="B110" s="26">
        <v>11380</v>
      </c>
      <c r="C110" s="26" t="s">
        <v>19</v>
      </c>
      <c r="D110" s="27">
        <v>50326.461451000003</v>
      </c>
      <c r="E110" s="27">
        <v>63929.615772999998</v>
      </c>
      <c r="F110" s="27">
        <f t="shared" si="6"/>
        <v>114256.07722400001</v>
      </c>
      <c r="G110" s="27">
        <f t="shared" si="7"/>
        <v>-13603.154321999995</v>
      </c>
      <c r="H110" s="27">
        <v>22.168980000000001</v>
      </c>
      <c r="I110" s="27">
        <v>18.138629999999999</v>
      </c>
      <c r="J110" s="27">
        <f t="shared" si="8"/>
        <v>40.307609999999997</v>
      </c>
      <c r="K110" s="27">
        <f t="shared" si="9"/>
        <v>4.0303500000000021</v>
      </c>
      <c r="L110" s="26">
        <v>164175</v>
      </c>
      <c r="M110" s="26">
        <v>137500</v>
      </c>
      <c r="N110" s="26">
        <f t="shared" si="10"/>
        <v>26675</v>
      </c>
      <c r="O110" s="26">
        <v>5</v>
      </c>
      <c r="P110" s="26">
        <v>62</v>
      </c>
      <c r="Q110" s="26">
        <f t="shared" si="11"/>
        <v>-57</v>
      </c>
    </row>
    <row r="111" spans="1:17" x14ac:dyDescent="0.45">
      <c r="A111" s="26" t="s">
        <v>287</v>
      </c>
      <c r="B111" s="26">
        <v>11391</v>
      </c>
      <c r="C111" s="26" t="s">
        <v>19</v>
      </c>
      <c r="D111" s="27">
        <v>46465.815194000003</v>
      </c>
      <c r="E111" s="27">
        <v>15480.555584</v>
      </c>
      <c r="F111" s="27">
        <f t="shared" si="6"/>
        <v>61946.370778000004</v>
      </c>
      <c r="G111" s="27">
        <f t="shared" si="7"/>
        <v>30985.259610000001</v>
      </c>
      <c r="H111" s="27">
        <v>25110.256109999998</v>
      </c>
      <c r="I111" s="27">
        <v>54.710040999999997</v>
      </c>
      <c r="J111" s="27">
        <f t="shared" si="8"/>
        <v>25164.966150999997</v>
      </c>
      <c r="K111" s="27">
        <f t="shared" si="9"/>
        <v>25055.546069</v>
      </c>
      <c r="L111" s="26">
        <v>538865</v>
      </c>
      <c r="M111" s="26">
        <v>331326</v>
      </c>
      <c r="N111" s="26">
        <f t="shared" si="10"/>
        <v>207539</v>
      </c>
      <c r="O111" s="26">
        <v>66555</v>
      </c>
      <c r="P111" s="26">
        <v>22604</v>
      </c>
      <c r="Q111" s="26">
        <f t="shared" si="11"/>
        <v>43951</v>
      </c>
    </row>
    <row r="112" spans="1:17" x14ac:dyDescent="0.45">
      <c r="A112" s="26" t="s">
        <v>289</v>
      </c>
      <c r="B112" s="26">
        <v>11381</v>
      </c>
      <c r="C112" s="26" t="s">
        <v>32</v>
      </c>
      <c r="D112" s="27">
        <v>807563.06935999996</v>
      </c>
      <c r="E112" s="27">
        <v>991366.68757199997</v>
      </c>
      <c r="F112" s="27">
        <f t="shared" si="6"/>
        <v>1798929.7569319999</v>
      </c>
      <c r="G112" s="27">
        <f t="shared" si="7"/>
        <v>-183803.618212</v>
      </c>
      <c r="H112" s="27">
        <v>0</v>
      </c>
      <c r="I112" s="27">
        <v>0</v>
      </c>
      <c r="J112" s="27">
        <f t="shared" si="8"/>
        <v>0</v>
      </c>
      <c r="K112" s="27">
        <f t="shared" si="9"/>
        <v>0</v>
      </c>
      <c r="L112" s="26">
        <v>311</v>
      </c>
      <c r="M112" s="26">
        <v>258</v>
      </c>
      <c r="N112" s="26">
        <f t="shared" si="10"/>
        <v>53</v>
      </c>
      <c r="O112" s="26">
        <v>311</v>
      </c>
      <c r="P112" s="26">
        <v>0</v>
      </c>
      <c r="Q112" s="26">
        <f t="shared" si="11"/>
        <v>311</v>
      </c>
    </row>
    <row r="113" spans="1:17" x14ac:dyDescent="0.45">
      <c r="A113" s="26" t="s">
        <v>291</v>
      </c>
      <c r="B113" s="26">
        <v>11394</v>
      </c>
      <c r="C113" s="26" t="s">
        <v>19</v>
      </c>
      <c r="D113" s="27">
        <v>238251.38463499999</v>
      </c>
      <c r="E113" s="27">
        <v>798093.36117399996</v>
      </c>
      <c r="F113" s="27">
        <f t="shared" si="6"/>
        <v>1036344.745809</v>
      </c>
      <c r="G113" s="27">
        <f t="shared" si="7"/>
        <v>-559841.97653899994</v>
      </c>
      <c r="H113" s="27">
        <v>12893.06907</v>
      </c>
      <c r="I113" s="27">
        <v>23308</v>
      </c>
      <c r="J113" s="27">
        <f t="shared" si="8"/>
        <v>36201.069069999998</v>
      </c>
      <c r="K113" s="27">
        <f t="shared" si="9"/>
        <v>-10414.93093</v>
      </c>
      <c r="L113" s="26">
        <v>9804441</v>
      </c>
      <c r="M113" s="26">
        <v>3852471</v>
      </c>
      <c r="N113" s="26">
        <f t="shared" si="10"/>
        <v>5951970</v>
      </c>
      <c r="O113" s="26">
        <v>1208724</v>
      </c>
      <c r="P113" s="26">
        <v>1280561</v>
      </c>
      <c r="Q113" s="26">
        <f t="shared" si="11"/>
        <v>-71837</v>
      </c>
    </row>
    <row r="114" spans="1:17" x14ac:dyDescent="0.45">
      <c r="A114" s="26" t="s">
        <v>293</v>
      </c>
      <c r="B114" s="26">
        <v>11405</v>
      </c>
      <c r="C114" s="26" t="s">
        <v>19</v>
      </c>
      <c r="D114" s="27">
        <v>9514609.0636909995</v>
      </c>
      <c r="E114" s="27">
        <v>2075966.278068</v>
      </c>
      <c r="F114" s="27">
        <f t="shared" si="6"/>
        <v>11590575.341759</v>
      </c>
      <c r="G114" s="27">
        <f t="shared" si="7"/>
        <v>7438642.7856229991</v>
      </c>
      <c r="H114" s="27">
        <v>100465.977379</v>
      </c>
      <c r="I114" s="27">
        <v>18464.532878000002</v>
      </c>
      <c r="J114" s="27">
        <f t="shared" si="8"/>
        <v>118930.510257</v>
      </c>
      <c r="K114" s="27">
        <f t="shared" si="9"/>
        <v>82001.444501000005</v>
      </c>
      <c r="L114" s="26">
        <v>99480380</v>
      </c>
      <c r="M114" s="26">
        <v>56082953</v>
      </c>
      <c r="N114" s="26">
        <f t="shared" si="10"/>
        <v>43397427</v>
      </c>
      <c r="O114" s="26">
        <v>8500498</v>
      </c>
      <c r="P114" s="26">
        <v>5733830</v>
      </c>
      <c r="Q114" s="26">
        <f t="shared" si="11"/>
        <v>2766668</v>
      </c>
    </row>
    <row r="115" spans="1:17" x14ac:dyDescent="0.45">
      <c r="A115" s="26" t="s">
        <v>298</v>
      </c>
      <c r="B115" s="26">
        <v>11411</v>
      </c>
      <c r="C115" s="26" t="s">
        <v>19</v>
      </c>
      <c r="D115" s="27">
        <v>1573914.3834579999</v>
      </c>
      <c r="E115" s="27">
        <v>1710281.278932</v>
      </c>
      <c r="F115" s="27">
        <f t="shared" ref="F115:F138" si="12">D115+E115</f>
        <v>3284195.6623900002</v>
      </c>
      <c r="G115" s="27">
        <f t="shared" ref="G115:G138" si="13">D115-E115</f>
        <v>-136366.89547400014</v>
      </c>
      <c r="H115" s="27">
        <v>5130.26242</v>
      </c>
      <c r="I115" s="27">
        <v>29367.599999999999</v>
      </c>
      <c r="J115" s="27">
        <f t="shared" ref="J115:J138" si="14">H115+I115</f>
        <v>34497.862419999998</v>
      </c>
      <c r="K115" s="27">
        <f t="shared" ref="K115:K138" si="15">H115-I115</f>
        <v>-24237.337579999999</v>
      </c>
      <c r="L115" s="26">
        <v>918474</v>
      </c>
      <c r="M115" s="26">
        <v>1443279</v>
      </c>
      <c r="N115" s="26">
        <f t="shared" ref="N115:N138" si="16">L115-M115</f>
        <v>-524805</v>
      </c>
      <c r="O115" s="26">
        <v>54332</v>
      </c>
      <c r="P115" s="26">
        <v>291749</v>
      </c>
      <c r="Q115" s="26">
        <f t="shared" ref="Q115:Q138" si="17">O115-P115</f>
        <v>-237417</v>
      </c>
    </row>
    <row r="116" spans="1:17" x14ac:dyDescent="0.45">
      <c r="A116" s="26" t="s">
        <v>301</v>
      </c>
      <c r="B116" s="26">
        <v>11420</v>
      </c>
      <c r="C116" s="26" t="s">
        <v>19</v>
      </c>
      <c r="D116" s="27">
        <v>65161.938434000003</v>
      </c>
      <c r="E116" s="27">
        <v>61319.928289000003</v>
      </c>
      <c r="F116" s="27">
        <f t="shared" si="12"/>
        <v>126481.86672300001</v>
      </c>
      <c r="G116" s="27">
        <f t="shared" si="13"/>
        <v>3842.0101450000002</v>
      </c>
      <c r="H116" s="27">
        <v>29.792224000000001</v>
      </c>
      <c r="I116" s="27">
        <v>511.78546999999998</v>
      </c>
      <c r="J116" s="27">
        <f t="shared" si="14"/>
        <v>541.57769399999995</v>
      </c>
      <c r="K116" s="27">
        <f t="shared" si="15"/>
        <v>-481.993246</v>
      </c>
      <c r="L116" s="26">
        <v>383375</v>
      </c>
      <c r="M116" s="26">
        <v>322838</v>
      </c>
      <c r="N116" s="26">
        <f t="shared" si="16"/>
        <v>60537</v>
      </c>
      <c r="O116" s="26">
        <v>0</v>
      </c>
      <c r="P116" s="26">
        <v>6054</v>
      </c>
      <c r="Q116" s="26">
        <f t="shared" si="17"/>
        <v>-6054</v>
      </c>
    </row>
    <row r="117" spans="1:17" x14ac:dyDescent="0.45">
      <c r="A117" s="26" t="s">
        <v>305</v>
      </c>
      <c r="B117" s="26">
        <v>11421</v>
      </c>
      <c r="C117" s="26" t="s">
        <v>19</v>
      </c>
      <c r="D117" s="27">
        <v>646265.64289500006</v>
      </c>
      <c r="E117" s="27">
        <v>612513.26086100005</v>
      </c>
      <c r="F117" s="27">
        <f t="shared" si="12"/>
        <v>1258778.9037560001</v>
      </c>
      <c r="G117" s="27">
        <f t="shared" si="13"/>
        <v>33752.382034000009</v>
      </c>
      <c r="H117" s="27">
        <v>8905.4105880000006</v>
      </c>
      <c r="I117" s="27">
        <v>15451.716469999999</v>
      </c>
      <c r="J117" s="27">
        <f t="shared" si="14"/>
        <v>24357.127057999998</v>
      </c>
      <c r="K117" s="27">
        <f t="shared" si="15"/>
        <v>-6546.3058819999987</v>
      </c>
      <c r="L117" s="26">
        <v>1170885</v>
      </c>
      <c r="M117" s="26">
        <v>1196283</v>
      </c>
      <c r="N117" s="26">
        <f t="shared" si="16"/>
        <v>-25398</v>
      </c>
      <c r="O117" s="26">
        <v>58633</v>
      </c>
      <c r="P117" s="26">
        <v>65668</v>
      </c>
      <c r="Q117" s="26">
        <f t="shared" si="17"/>
        <v>-7035</v>
      </c>
    </row>
    <row r="118" spans="1:17" x14ac:dyDescent="0.45">
      <c r="A118" s="26" t="s">
        <v>309</v>
      </c>
      <c r="B118" s="26">
        <v>11427</v>
      </c>
      <c r="C118" s="26" t="s">
        <v>19</v>
      </c>
      <c r="D118" s="27">
        <v>3824.2461859999999</v>
      </c>
      <c r="E118" s="27">
        <v>28581.000232999999</v>
      </c>
      <c r="F118" s="27">
        <f t="shared" si="12"/>
        <v>32405.246418999999</v>
      </c>
      <c r="G118" s="27">
        <f t="shared" si="13"/>
        <v>-24756.754046999999</v>
      </c>
      <c r="H118" s="27">
        <v>17.735931999999998</v>
      </c>
      <c r="I118" s="27">
        <v>0</v>
      </c>
      <c r="J118" s="27">
        <f t="shared" si="14"/>
        <v>17.735931999999998</v>
      </c>
      <c r="K118" s="27">
        <f t="shared" si="15"/>
        <v>17.735931999999998</v>
      </c>
      <c r="L118" s="26">
        <v>743</v>
      </c>
      <c r="M118" s="26">
        <v>89158</v>
      </c>
      <c r="N118" s="26">
        <f t="shared" si="16"/>
        <v>-88415</v>
      </c>
      <c r="O118" s="26">
        <v>17</v>
      </c>
      <c r="P118" s="26">
        <v>58</v>
      </c>
      <c r="Q118" s="26">
        <f t="shared" si="17"/>
        <v>-41</v>
      </c>
    </row>
    <row r="119" spans="1:17" x14ac:dyDescent="0.45">
      <c r="A119" s="26" t="s">
        <v>313</v>
      </c>
      <c r="B119" s="26">
        <v>11442</v>
      </c>
      <c r="C119" s="26" t="s">
        <v>19</v>
      </c>
      <c r="D119" s="27">
        <v>1568580.7819459999</v>
      </c>
      <c r="E119" s="27">
        <v>1759380.230031</v>
      </c>
      <c r="F119" s="27">
        <f t="shared" si="12"/>
        <v>3327961.0119770002</v>
      </c>
      <c r="G119" s="27">
        <f t="shared" si="13"/>
        <v>-190799.44808500004</v>
      </c>
      <c r="H119" s="27">
        <v>84690.913918000006</v>
      </c>
      <c r="I119" s="27">
        <v>33983.514675999999</v>
      </c>
      <c r="J119" s="27">
        <f t="shared" si="14"/>
        <v>118674.428594</v>
      </c>
      <c r="K119" s="27">
        <f t="shared" si="15"/>
        <v>50707.399242000007</v>
      </c>
      <c r="L119" s="26">
        <v>4689750</v>
      </c>
      <c r="M119" s="26">
        <v>5489220</v>
      </c>
      <c r="N119" s="26">
        <f t="shared" si="16"/>
        <v>-799470</v>
      </c>
      <c r="O119" s="26">
        <v>4633</v>
      </c>
      <c r="P119" s="26">
        <v>185747</v>
      </c>
      <c r="Q119" s="26">
        <f t="shared" si="17"/>
        <v>-181114</v>
      </c>
    </row>
    <row r="120" spans="1:17" x14ac:dyDescent="0.45">
      <c r="A120" s="26" t="s">
        <v>322</v>
      </c>
      <c r="B120" s="26">
        <v>11449</v>
      </c>
      <c r="C120" s="26" t="s">
        <v>19</v>
      </c>
      <c r="D120" s="27">
        <v>345542.08598999999</v>
      </c>
      <c r="E120" s="27">
        <v>266295.17383799999</v>
      </c>
      <c r="F120" s="27">
        <f t="shared" si="12"/>
        <v>611837.25982799998</v>
      </c>
      <c r="G120" s="27">
        <f t="shared" si="13"/>
        <v>79246.912152000004</v>
      </c>
      <c r="H120" s="27">
        <v>81634.149829999995</v>
      </c>
      <c r="I120" s="27">
        <v>1022.84511</v>
      </c>
      <c r="J120" s="27">
        <f t="shared" si="14"/>
        <v>82656.99493999999</v>
      </c>
      <c r="K120" s="27">
        <f t="shared" si="15"/>
        <v>80611.30472</v>
      </c>
      <c r="L120" s="26">
        <v>3800634</v>
      </c>
      <c r="M120" s="26">
        <v>4180176</v>
      </c>
      <c r="N120" s="26">
        <f t="shared" si="16"/>
        <v>-379542</v>
      </c>
      <c r="O120" s="26">
        <v>205345</v>
      </c>
      <c r="P120" s="26">
        <v>256134</v>
      </c>
      <c r="Q120" s="26">
        <f t="shared" si="17"/>
        <v>-50789</v>
      </c>
    </row>
    <row r="121" spans="1:17" x14ac:dyDescent="0.45">
      <c r="A121" s="26" t="s">
        <v>326</v>
      </c>
      <c r="B121" s="26">
        <v>11463</v>
      </c>
      <c r="C121" s="26" t="s">
        <v>22</v>
      </c>
      <c r="D121" s="27">
        <v>2636811.4764789999</v>
      </c>
      <c r="E121" s="27">
        <v>2901448.4081219998</v>
      </c>
      <c r="F121" s="27">
        <f t="shared" si="12"/>
        <v>5538259.8846009998</v>
      </c>
      <c r="G121" s="27">
        <f t="shared" si="13"/>
        <v>-264636.93164299987</v>
      </c>
      <c r="H121" s="27">
        <v>0</v>
      </c>
      <c r="I121" s="27">
        <v>2116.5297399999999</v>
      </c>
      <c r="J121" s="27">
        <f t="shared" si="14"/>
        <v>2116.5297399999999</v>
      </c>
      <c r="K121" s="27">
        <f t="shared" si="15"/>
        <v>-2116.5297399999999</v>
      </c>
      <c r="L121" s="26">
        <v>282120</v>
      </c>
      <c r="M121" s="26">
        <v>544232</v>
      </c>
      <c r="N121" s="26">
        <f t="shared" si="16"/>
        <v>-262112</v>
      </c>
      <c r="O121" s="26">
        <v>0</v>
      </c>
      <c r="P121" s="26">
        <v>645</v>
      </c>
      <c r="Q121" s="26">
        <f t="shared" si="17"/>
        <v>-645</v>
      </c>
    </row>
    <row r="122" spans="1:17" x14ac:dyDescent="0.45">
      <c r="A122" s="26" t="s">
        <v>328</v>
      </c>
      <c r="B122" s="26">
        <v>11461</v>
      </c>
      <c r="C122" s="26" t="s">
        <v>22</v>
      </c>
      <c r="D122" s="27">
        <v>8472767.8626509998</v>
      </c>
      <c r="E122" s="27">
        <v>8596764.8019430004</v>
      </c>
      <c r="F122" s="27">
        <f t="shared" si="12"/>
        <v>17069532.664594002</v>
      </c>
      <c r="G122" s="27">
        <f t="shared" si="13"/>
        <v>-123996.93929200061</v>
      </c>
      <c r="H122" s="27">
        <v>139704.673079</v>
      </c>
      <c r="I122" s="27">
        <v>286837.81489199999</v>
      </c>
      <c r="J122" s="27">
        <f t="shared" si="14"/>
        <v>426542.48797100002</v>
      </c>
      <c r="K122" s="27">
        <f t="shared" si="15"/>
        <v>-147133.14181299999</v>
      </c>
      <c r="L122" s="26">
        <v>5303902</v>
      </c>
      <c r="M122" s="26">
        <v>5282758</v>
      </c>
      <c r="N122" s="26">
        <f t="shared" si="16"/>
        <v>21144</v>
      </c>
      <c r="O122" s="26">
        <v>1988</v>
      </c>
      <c r="P122" s="26">
        <v>82483</v>
      </c>
      <c r="Q122" s="26">
        <f t="shared" si="17"/>
        <v>-80495</v>
      </c>
    </row>
    <row r="123" spans="1:17" x14ac:dyDescent="0.45">
      <c r="A123" s="26" t="s">
        <v>336</v>
      </c>
      <c r="B123" s="26">
        <v>11454</v>
      </c>
      <c r="C123" s="26" t="s">
        <v>22</v>
      </c>
      <c r="D123" s="27">
        <v>4407394.2976909997</v>
      </c>
      <c r="E123" s="27">
        <v>4954529.4584450005</v>
      </c>
      <c r="F123" s="27">
        <f t="shared" si="12"/>
        <v>9361923.7561360002</v>
      </c>
      <c r="G123" s="27">
        <f t="shared" si="13"/>
        <v>-547135.16075400077</v>
      </c>
      <c r="H123" s="27">
        <v>70368.979015999998</v>
      </c>
      <c r="I123" s="27">
        <v>147456.57552000001</v>
      </c>
      <c r="J123" s="27">
        <f t="shared" si="14"/>
        <v>217825.55453600001</v>
      </c>
      <c r="K123" s="27">
        <f t="shared" si="15"/>
        <v>-77087.596504000016</v>
      </c>
      <c r="L123" s="26">
        <v>1551208</v>
      </c>
      <c r="M123" s="26">
        <v>2399237</v>
      </c>
      <c r="N123" s="26">
        <f t="shared" si="16"/>
        <v>-848029</v>
      </c>
      <c r="O123" s="26">
        <v>9144</v>
      </c>
      <c r="P123" s="26">
        <v>86697</v>
      </c>
      <c r="Q123" s="26">
        <f t="shared" si="17"/>
        <v>-77553</v>
      </c>
    </row>
    <row r="124" spans="1:17" x14ac:dyDescent="0.45">
      <c r="A124" s="26" t="s">
        <v>338</v>
      </c>
      <c r="B124" s="26">
        <v>11477</v>
      </c>
      <c r="C124" s="26" t="s">
        <v>22</v>
      </c>
      <c r="D124" s="27">
        <v>1299493.826289</v>
      </c>
      <c r="E124" s="27">
        <v>3249726.136436</v>
      </c>
      <c r="F124" s="27">
        <f t="shared" si="12"/>
        <v>4549219.9627250005</v>
      </c>
      <c r="G124" s="27">
        <f t="shared" si="13"/>
        <v>-1950232.310147</v>
      </c>
      <c r="H124" s="27">
        <v>110929.607426</v>
      </c>
      <c r="I124" s="27">
        <v>278285.26351800002</v>
      </c>
      <c r="J124" s="27">
        <f t="shared" si="14"/>
        <v>389214.87094400002</v>
      </c>
      <c r="K124" s="27">
        <f t="shared" si="15"/>
        <v>-167355.65609200002</v>
      </c>
      <c r="L124" s="26">
        <v>1759831</v>
      </c>
      <c r="M124" s="26">
        <v>4566743</v>
      </c>
      <c r="N124" s="26">
        <f t="shared" si="16"/>
        <v>-2806912</v>
      </c>
      <c r="O124" s="26">
        <v>25861</v>
      </c>
      <c r="P124" s="26">
        <v>249235</v>
      </c>
      <c r="Q124" s="26">
        <f t="shared" si="17"/>
        <v>-223374</v>
      </c>
    </row>
    <row r="125" spans="1:17" x14ac:dyDescent="0.45">
      <c r="A125" s="26" t="s">
        <v>340</v>
      </c>
      <c r="B125" s="26">
        <v>11476</v>
      </c>
      <c r="C125" s="26" t="s">
        <v>19</v>
      </c>
      <c r="D125" s="27">
        <v>2028.938842</v>
      </c>
      <c r="E125" s="27">
        <v>9592.3217010000008</v>
      </c>
      <c r="F125" s="27">
        <f t="shared" si="12"/>
        <v>11621.260543</v>
      </c>
      <c r="G125" s="27">
        <f t="shared" si="13"/>
        <v>-7563.3828590000012</v>
      </c>
      <c r="H125" s="27">
        <v>321.99351200000001</v>
      </c>
      <c r="I125" s="27">
        <v>0</v>
      </c>
      <c r="J125" s="27">
        <f t="shared" si="14"/>
        <v>321.99351200000001</v>
      </c>
      <c r="K125" s="27">
        <f t="shared" si="15"/>
        <v>321.99351200000001</v>
      </c>
      <c r="L125" s="26">
        <v>294586</v>
      </c>
      <c r="M125" s="26">
        <v>148762</v>
      </c>
      <c r="N125" s="26">
        <f t="shared" si="16"/>
        <v>145824</v>
      </c>
      <c r="O125" s="26">
        <v>9162</v>
      </c>
      <c r="P125" s="26">
        <v>1572</v>
      </c>
      <c r="Q125" s="26">
        <f t="shared" si="17"/>
        <v>7590</v>
      </c>
    </row>
    <row r="126" spans="1:17" x14ac:dyDescent="0.45">
      <c r="A126" s="26" t="s">
        <v>346</v>
      </c>
      <c r="B126" s="26">
        <v>11495</v>
      </c>
      <c r="C126" s="26" t="s">
        <v>19</v>
      </c>
      <c r="D126" s="27">
        <v>4962412.9074849999</v>
      </c>
      <c r="E126" s="27">
        <v>4240941.7372270003</v>
      </c>
      <c r="F126" s="27">
        <f t="shared" si="12"/>
        <v>9203354.6447120011</v>
      </c>
      <c r="G126" s="27">
        <f t="shared" si="13"/>
        <v>721471.17025799956</v>
      </c>
      <c r="H126" s="27">
        <v>350427.00675499998</v>
      </c>
      <c r="I126" s="27">
        <v>515477.72366700001</v>
      </c>
      <c r="J126" s="27">
        <f t="shared" si="14"/>
        <v>865904.73042199994</v>
      </c>
      <c r="K126" s="27">
        <f t="shared" si="15"/>
        <v>-165050.71691200003</v>
      </c>
      <c r="L126" s="26">
        <v>79348670</v>
      </c>
      <c r="M126" s="26">
        <v>58269958</v>
      </c>
      <c r="N126" s="26">
        <f t="shared" si="16"/>
        <v>21078712</v>
      </c>
      <c r="O126" s="26">
        <v>1042864</v>
      </c>
      <c r="P126" s="26">
        <v>4549832</v>
      </c>
      <c r="Q126" s="26">
        <f t="shared" si="17"/>
        <v>-3506968</v>
      </c>
    </row>
    <row r="127" spans="1:17" x14ac:dyDescent="0.45">
      <c r="A127" s="26" t="s">
        <v>351</v>
      </c>
      <c r="B127" s="26">
        <v>11517</v>
      </c>
      <c r="C127" s="26" t="s">
        <v>19</v>
      </c>
      <c r="D127" s="27">
        <v>3993099.9988970002</v>
      </c>
      <c r="E127" s="27">
        <v>2830478.3604950001</v>
      </c>
      <c r="F127" s="27">
        <f t="shared" si="12"/>
        <v>6823578.3593920004</v>
      </c>
      <c r="G127" s="27">
        <f t="shared" si="13"/>
        <v>1162621.6384020001</v>
      </c>
      <c r="H127" s="27">
        <v>521707.504258</v>
      </c>
      <c r="I127" s="27">
        <v>34097.698474999997</v>
      </c>
      <c r="J127" s="27">
        <f t="shared" si="14"/>
        <v>555805.20273300004</v>
      </c>
      <c r="K127" s="27">
        <f t="shared" si="15"/>
        <v>487609.80578300002</v>
      </c>
      <c r="L127" s="26">
        <v>96980188</v>
      </c>
      <c r="M127" s="26">
        <v>67455213</v>
      </c>
      <c r="N127" s="26">
        <f t="shared" si="16"/>
        <v>29524975</v>
      </c>
      <c r="O127" s="26">
        <v>6931266</v>
      </c>
      <c r="P127" s="26">
        <v>5575757</v>
      </c>
      <c r="Q127" s="26">
        <f t="shared" si="17"/>
        <v>1355509</v>
      </c>
    </row>
    <row r="128" spans="1:17" x14ac:dyDescent="0.45">
      <c r="A128" s="26" t="s">
        <v>357</v>
      </c>
      <c r="B128" s="26">
        <v>11521</v>
      </c>
      <c r="C128" s="26" t="s">
        <v>19</v>
      </c>
      <c r="D128" s="27">
        <v>504279.20903700002</v>
      </c>
      <c r="E128" s="27">
        <v>212218.31899599999</v>
      </c>
      <c r="F128" s="27">
        <f t="shared" si="12"/>
        <v>716497.52803299995</v>
      </c>
      <c r="G128" s="27">
        <f t="shared" si="13"/>
        <v>292060.89004100004</v>
      </c>
      <c r="H128" s="27">
        <v>82430.631391999996</v>
      </c>
      <c r="I128" s="27">
        <v>1407.6379999999999</v>
      </c>
      <c r="J128" s="27">
        <f t="shared" si="14"/>
        <v>83838.269392000002</v>
      </c>
      <c r="K128" s="27">
        <f t="shared" si="15"/>
        <v>81022.993391999989</v>
      </c>
      <c r="L128" s="26">
        <v>1877869</v>
      </c>
      <c r="M128" s="26">
        <v>1895022</v>
      </c>
      <c r="N128" s="26">
        <f t="shared" si="16"/>
        <v>-17153</v>
      </c>
      <c r="O128" s="26">
        <v>201712</v>
      </c>
      <c r="P128" s="26">
        <v>201813</v>
      </c>
      <c r="Q128" s="26">
        <f t="shared" si="17"/>
        <v>-101</v>
      </c>
    </row>
    <row r="129" spans="1:17" x14ac:dyDescent="0.45">
      <c r="A129" s="26" t="s">
        <v>366</v>
      </c>
      <c r="B129" s="26">
        <v>11551</v>
      </c>
      <c r="C129" s="26" t="s">
        <v>19</v>
      </c>
      <c r="D129" s="27">
        <v>5223739.1402970003</v>
      </c>
      <c r="E129" s="27">
        <v>4820793.5835659998</v>
      </c>
      <c r="F129" s="27">
        <f t="shared" si="12"/>
        <v>10044532.723863</v>
      </c>
      <c r="G129" s="27">
        <f t="shared" si="13"/>
        <v>402945.55673100054</v>
      </c>
      <c r="H129" s="27">
        <v>264606.94443799998</v>
      </c>
      <c r="I129" s="27">
        <v>46177.178398999997</v>
      </c>
      <c r="J129" s="27">
        <f t="shared" si="14"/>
        <v>310784.12283699994</v>
      </c>
      <c r="K129" s="27">
        <f t="shared" si="15"/>
        <v>218429.76603899998</v>
      </c>
      <c r="L129" s="26">
        <v>60754801</v>
      </c>
      <c r="M129" s="26">
        <v>54412916</v>
      </c>
      <c r="N129" s="26">
        <f t="shared" si="16"/>
        <v>6341885</v>
      </c>
      <c r="O129" s="26">
        <v>2286810</v>
      </c>
      <c r="P129" s="26">
        <v>2705533</v>
      </c>
      <c r="Q129" s="26">
        <f t="shared" si="17"/>
        <v>-418723</v>
      </c>
    </row>
    <row r="130" spans="1:17" x14ac:dyDescent="0.45">
      <c r="A130" s="26" t="s">
        <v>368</v>
      </c>
      <c r="B130" s="26">
        <v>11562</v>
      </c>
      <c r="C130" s="26" t="s">
        <v>19</v>
      </c>
      <c r="D130" s="27">
        <v>208935.212654</v>
      </c>
      <c r="E130" s="27">
        <v>23587.515508</v>
      </c>
      <c r="F130" s="27">
        <f t="shared" si="12"/>
        <v>232522.72816200001</v>
      </c>
      <c r="G130" s="27">
        <f t="shared" si="13"/>
        <v>185347.69714599999</v>
      </c>
      <c r="H130" s="27">
        <v>103423.12446200001</v>
      </c>
      <c r="I130" s="27">
        <v>300.2</v>
      </c>
      <c r="J130" s="27">
        <f t="shared" si="14"/>
        <v>103723.324462</v>
      </c>
      <c r="K130" s="27">
        <f t="shared" si="15"/>
        <v>103122.92446200001</v>
      </c>
      <c r="L130" s="26">
        <v>7772215</v>
      </c>
      <c r="M130" s="26">
        <v>5869477</v>
      </c>
      <c r="N130" s="26">
        <f t="shared" si="16"/>
        <v>1902738</v>
      </c>
      <c r="O130" s="26">
        <v>573663</v>
      </c>
      <c r="P130" s="26">
        <v>305795</v>
      </c>
      <c r="Q130" s="26">
        <f t="shared" si="17"/>
        <v>267868</v>
      </c>
    </row>
    <row r="131" spans="1:17" x14ac:dyDescent="0.45">
      <c r="A131" s="26" t="s">
        <v>386</v>
      </c>
      <c r="B131" s="26">
        <v>11621</v>
      </c>
      <c r="C131" s="26" t="s">
        <v>19</v>
      </c>
      <c r="D131" s="27">
        <v>2159126.8258219999</v>
      </c>
      <c r="E131" s="27">
        <v>2605951.1675749999</v>
      </c>
      <c r="F131" s="27">
        <f t="shared" si="12"/>
        <v>4765077.9933969993</v>
      </c>
      <c r="G131" s="27">
        <f t="shared" si="13"/>
        <v>-446824.34175299993</v>
      </c>
      <c r="H131" s="27">
        <v>13675.399289999999</v>
      </c>
      <c r="I131" s="27">
        <v>43827.722549999999</v>
      </c>
      <c r="J131" s="27">
        <f t="shared" si="14"/>
        <v>57503.12184</v>
      </c>
      <c r="K131" s="27">
        <f t="shared" si="15"/>
        <v>-30152.323259999997</v>
      </c>
      <c r="L131" s="26">
        <v>1467179</v>
      </c>
      <c r="M131" s="26">
        <v>2386788</v>
      </c>
      <c r="N131" s="26">
        <f t="shared" si="16"/>
        <v>-919609</v>
      </c>
      <c r="O131" s="26">
        <v>4395</v>
      </c>
      <c r="P131" s="26">
        <v>21960</v>
      </c>
      <c r="Q131" s="26">
        <f t="shared" si="17"/>
        <v>-17565</v>
      </c>
    </row>
    <row r="132" spans="1:17" x14ac:dyDescent="0.45">
      <c r="A132" s="26" t="s">
        <v>396</v>
      </c>
      <c r="B132" s="26">
        <v>11661</v>
      </c>
      <c r="C132" s="26" t="s">
        <v>19</v>
      </c>
      <c r="D132" s="27">
        <v>838147.21711299999</v>
      </c>
      <c r="E132" s="27">
        <v>976851.08038599999</v>
      </c>
      <c r="F132" s="27">
        <f t="shared" si="12"/>
        <v>1814998.2974990001</v>
      </c>
      <c r="G132" s="27">
        <f t="shared" si="13"/>
        <v>-138703.863273</v>
      </c>
      <c r="H132" s="27">
        <v>33364.145352</v>
      </c>
      <c r="I132" s="27">
        <v>51077.230457999998</v>
      </c>
      <c r="J132" s="27">
        <f t="shared" si="14"/>
        <v>84441.375809999998</v>
      </c>
      <c r="K132" s="27">
        <f t="shared" si="15"/>
        <v>-17713.085105999999</v>
      </c>
      <c r="L132" s="26">
        <v>1147592</v>
      </c>
      <c r="M132" s="26">
        <v>1718794</v>
      </c>
      <c r="N132" s="26">
        <f t="shared" si="16"/>
        <v>-571202</v>
      </c>
      <c r="O132" s="26">
        <v>0</v>
      </c>
      <c r="P132" s="26">
        <v>26595</v>
      </c>
      <c r="Q132" s="26">
        <f t="shared" si="17"/>
        <v>-26595</v>
      </c>
    </row>
    <row r="133" spans="1:17" x14ac:dyDescent="0.45">
      <c r="A133" s="26" t="s">
        <v>404</v>
      </c>
      <c r="B133" s="26">
        <v>11665</v>
      </c>
      <c r="C133" s="26" t="s">
        <v>19</v>
      </c>
      <c r="D133" s="27">
        <v>300533.20046000002</v>
      </c>
      <c r="E133" s="27">
        <v>270693.85530699999</v>
      </c>
      <c r="F133" s="27">
        <f t="shared" si="12"/>
        <v>571227.05576699995</v>
      </c>
      <c r="G133" s="27">
        <f t="shared" si="13"/>
        <v>29839.345153000031</v>
      </c>
      <c r="H133" s="27">
        <v>121666.87685</v>
      </c>
      <c r="I133" s="27">
        <v>20051.878347999998</v>
      </c>
      <c r="J133" s="27">
        <f t="shared" si="14"/>
        <v>141718.755198</v>
      </c>
      <c r="K133" s="27">
        <f t="shared" si="15"/>
        <v>101614.998502</v>
      </c>
      <c r="L133" s="26">
        <v>2253592</v>
      </c>
      <c r="M133" s="26">
        <v>2203848</v>
      </c>
      <c r="N133" s="26">
        <f t="shared" si="16"/>
        <v>49744</v>
      </c>
      <c r="O133" s="26">
        <v>100939</v>
      </c>
      <c r="P133" s="26">
        <v>95980</v>
      </c>
      <c r="Q133" s="26">
        <f t="shared" si="17"/>
        <v>4959</v>
      </c>
    </row>
    <row r="134" spans="1:17" x14ac:dyDescent="0.45">
      <c r="A134" s="26" t="s">
        <v>422</v>
      </c>
      <c r="B134" s="26">
        <v>11706</v>
      </c>
      <c r="C134" s="26" t="s">
        <v>22</v>
      </c>
      <c r="D134" s="27">
        <v>1852967.745022</v>
      </c>
      <c r="E134" s="27">
        <v>1478191.6096940001</v>
      </c>
      <c r="F134" s="27">
        <f t="shared" si="12"/>
        <v>3331159.3547160001</v>
      </c>
      <c r="G134" s="27">
        <f t="shared" si="13"/>
        <v>374776.13532799995</v>
      </c>
      <c r="H134" s="27">
        <v>26412.419416000001</v>
      </c>
      <c r="I134" s="27">
        <v>46002.222944000001</v>
      </c>
      <c r="J134" s="27">
        <f t="shared" si="14"/>
        <v>72414.642359999998</v>
      </c>
      <c r="K134" s="27">
        <f t="shared" si="15"/>
        <v>-19589.803528</v>
      </c>
      <c r="L134" s="26">
        <v>2693207</v>
      </c>
      <c r="M134" s="26">
        <v>2320704</v>
      </c>
      <c r="N134" s="26">
        <f t="shared" si="16"/>
        <v>372503</v>
      </c>
      <c r="O134" s="26">
        <v>32507</v>
      </c>
      <c r="P134" s="26">
        <v>53604</v>
      </c>
      <c r="Q134" s="26">
        <f t="shared" si="17"/>
        <v>-21097</v>
      </c>
    </row>
    <row r="135" spans="1:17" x14ac:dyDescent="0.45">
      <c r="A135" s="26" t="s">
        <v>429</v>
      </c>
      <c r="B135" s="26">
        <v>11691</v>
      </c>
      <c r="C135" s="26" t="s">
        <v>32</v>
      </c>
      <c r="D135" s="27">
        <v>73385.112609999996</v>
      </c>
      <c r="E135" s="27">
        <v>70863.563657000006</v>
      </c>
      <c r="F135" s="27">
        <f t="shared" si="12"/>
        <v>144248.676267</v>
      </c>
      <c r="G135" s="27">
        <f t="shared" si="13"/>
        <v>2521.5489529999904</v>
      </c>
      <c r="H135" s="27">
        <v>2211.2196739999999</v>
      </c>
      <c r="I135" s="27">
        <v>712.64210200000002</v>
      </c>
      <c r="J135" s="27">
        <f t="shared" si="14"/>
        <v>2923.8617759999997</v>
      </c>
      <c r="K135" s="27">
        <f t="shared" si="15"/>
        <v>1498.5775719999999</v>
      </c>
      <c r="L135" s="26">
        <v>7709</v>
      </c>
      <c r="M135" s="26">
        <v>218</v>
      </c>
      <c r="N135" s="26">
        <f t="shared" si="16"/>
        <v>7491</v>
      </c>
      <c r="O135" s="26">
        <v>0</v>
      </c>
      <c r="P135" s="26">
        <v>0</v>
      </c>
      <c r="Q135" s="26">
        <f t="shared" si="17"/>
        <v>0</v>
      </c>
    </row>
    <row r="136" spans="1:17" x14ac:dyDescent="0.45">
      <c r="A136" s="26" t="s">
        <v>437</v>
      </c>
      <c r="B136" s="26">
        <v>11701</v>
      </c>
      <c r="C136" s="26" t="s">
        <v>19</v>
      </c>
      <c r="D136" s="27">
        <v>239492.15618600001</v>
      </c>
      <c r="E136" s="27">
        <v>224448.446428</v>
      </c>
      <c r="F136" s="27">
        <f t="shared" si="12"/>
        <v>463940.60261399997</v>
      </c>
      <c r="G136" s="27">
        <f t="shared" si="13"/>
        <v>15043.709758000012</v>
      </c>
      <c r="H136" s="27">
        <v>5169.898518</v>
      </c>
      <c r="I136" s="27">
        <v>7485.6471799999999</v>
      </c>
      <c r="J136" s="27">
        <f t="shared" si="14"/>
        <v>12655.545698</v>
      </c>
      <c r="K136" s="27">
        <f t="shared" si="15"/>
        <v>-2315.748662</v>
      </c>
      <c r="L136" s="26">
        <v>551875</v>
      </c>
      <c r="M136" s="26">
        <v>331320</v>
      </c>
      <c r="N136" s="26">
        <f t="shared" si="16"/>
        <v>220555</v>
      </c>
      <c r="O136" s="26">
        <v>36115</v>
      </c>
      <c r="P136" s="26">
        <v>55520</v>
      </c>
      <c r="Q136" s="26">
        <f t="shared" si="17"/>
        <v>-19405</v>
      </c>
    </row>
    <row r="137" spans="1:17" x14ac:dyDescent="0.45">
      <c r="A137" s="26" t="s">
        <v>443</v>
      </c>
      <c r="B137" s="26">
        <v>11738</v>
      </c>
      <c r="C137" s="26" t="s">
        <v>19</v>
      </c>
      <c r="D137" s="27">
        <v>557772.44190700003</v>
      </c>
      <c r="E137" s="27">
        <v>229536.32700300001</v>
      </c>
      <c r="F137" s="27">
        <f t="shared" si="12"/>
        <v>787308.7689100001</v>
      </c>
      <c r="G137" s="27">
        <f t="shared" si="13"/>
        <v>328236.11490400002</v>
      </c>
      <c r="H137" s="27">
        <v>787.91497600000002</v>
      </c>
      <c r="I137" s="27">
        <v>3948.7841210000001</v>
      </c>
      <c r="J137" s="27">
        <f t="shared" si="14"/>
        <v>4736.6990970000006</v>
      </c>
      <c r="K137" s="27">
        <f t="shared" si="15"/>
        <v>-3160.8691450000001</v>
      </c>
      <c r="L137" s="26">
        <v>6257877</v>
      </c>
      <c r="M137" s="26">
        <v>3961153</v>
      </c>
      <c r="N137" s="26">
        <f t="shared" si="16"/>
        <v>2296724</v>
      </c>
      <c r="O137" s="26">
        <v>514693</v>
      </c>
      <c r="P137" s="26">
        <v>440233</v>
      </c>
      <c r="Q137" s="26">
        <f t="shared" si="17"/>
        <v>74460</v>
      </c>
    </row>
    <row r="138" spans="1:17" x14ac:dyDescent="0.45">
      <c r="A138" s="26" t="s">
        <v>446</v>
      </c>
      <c r="B138" s="26">
        <v>11741</v>
      </c>
      <c r="C138" s="26" t="s">
        <v>19</v>
      </c>
      <c r="D138" s="27">
        <v>1013836.112112</v>
      </c>
      <c r="E138" s="27">
        <v>881266.94687999994</v>
      </c>
      <c r="F138" s="27">
        <f t="shared" si="12"/>
        <v>1895103.0589919998</v>
      </c>
      <c r="G138" s="27">
        <f t="shared" si="13"/>
        <v>132569.16523200006</v>
      </c>
      <c r="H138" s="27">
        <v>34010.361609</v>
      </c>
      <c r="I138" s="27">
        <v>141321.12703500001</v>
      </c>
      <c r="J138" s="27">
        <f t="shared" si="14"/>
        <v>175331.48864400003</v>
      </c>
      <c r="K138" s="27">
        <f t="shared" si="15"/>
        <v>-107310.76542600001</v>
      </c>
      <c r="L138" s="26">
        <v>3587646</v>
      </c>
      <c r="M138" s="26">
        <v>1097089</v>
      </c>
      <c r="N138" s="26">
        <f t="shared" si="16"/>
        <v>2490557</v>
      </c>
      <c r="O138" s="26">
        <v>593334</v>
      </c>
      <c r="P138" s="26">
        <v>306992</v>
      </c>
      <c r="Q138" s="26">
        <f t="shared" si="17"/>
        <v>286342</v>
      </c>
    </row>
    <row r="139" spans="1:17" x14ac:dyDescent="0.45">
      <c r="A139" s="26" t="s">
        <v>330</v>
      </c>
      <c r="B139" s="26">
        <v>11470</v>
      </c>
      <c r="C139" s="26" t="s">
        <v>22</v>
      </c>
      <c r="D139" s="27">
        <v>1809299.9439950001</v>
      </c>
      <c r="E139" s="27">
        <v>1889750.894384</v>
      </c>
      <c r="F139" s="27">
        <f t="shared" ref="F139:F187" si="18">D139+E139</f>
        <v>3699050.8383790003</v>
      </c>
      <c r="G139" s="27">
        <f t="shared" ref="G139:G187" si="19">D139-E139</f>
        <v>-80450.950388999889</v>
      </c>
      <c r="H139" s="27">
        <v>9830</v>
      </c>
      <c r="I139" s="27">
        <v>0</v>
      </c>
      <c r="J139" s="27">
        <f t="shared" ref="J139:J187" si="20">H139+I139</f>
        <v>9830</v>
      </c>
      <c r="K139" s="27">
        <f t="shared" ref="K139:K187" si="21">H139-I139</f>
        <v>9830</v>
      </c>
      <c r="L139" s="26">
        <v>927307</v>
      </c>
      <c r="M139" s="26">
        <v>1002307</v>
      </c>
      <c r="N139" s="26">
        <f t="shared" ref="N139:N187" si="22">L139-M139</f>
        <v>-75000</v>
      </c>
      <c r="O139" s="26">
        <v>496</v>
      </c>
      <c r="P139" s="26">
        <v>681</v>
      </c>
      <c r="Q139" s="26">
        <f t="shared" ref="Q139:Q187" si="23">O139-P139</f>
        <v>-185</v>
      </c>
    </row>
    <row r="140" spans="1:17" x14ac:dyDescent="0.45">
      <c r="A140" s="26" t="s">
        <v>112</v>
      </c>
      <c r="B140" s="26">
        <v>10920</v>
      </c>
      <c r="C140" s="26" t="s">
        <v>19</v>
      </c>
      <c r="D140" s="27">
        <v>231981.222694</v>
      </c>
      <c r="E140" s="27">
        <v>115288.75399100001</v>
      </c>
      <c r="F140" s="27">
        <f t="shared" si="18"/>
        <v>347269.976685</v>
      </c>
      <c r="G140" s="27">
        <f t="shared" si="19"/>
        <v>116692.46870299999</v>
      </c>
      <c r="H140" s="27">
        <v>101223.533872</v>
      </c>
      <c r="I140" s="27">
        <v>750.10864800000002</v>
      </c>
      <c r="J140" s="27">
        <f t="shared" si="20"/>
        <v>101973.64251999999</v>
      </c>
      <c r="K140" s="27">
        <f t="shared" si="21"/>
        <v>100473.42522400001</v>
      </c>
      <c r="L140" s="26">
        <v>4258939</v>
      </c>
      <c r="M140" s="26">
        <v>0</v>
      </c>
      <c r="N140" s="26">
        <f t="shared" si="22"/>
        <v>4258939</v>
      </c>
      <c r="O140" s="26">
        <v>110054</v>
      </c>
      <c r="P140" s="26">
        <v>0</v>
      </c>
      <c r="Q140" s="26">
        <f t="shared" si="23"/>
        <v>110054</v>
      </c>
    </row>
    <row r="141" spans="1:17" x14ac:dyDescent="0.45">
      <c r="A141" s="26" t="s">
        <v>167</v>
      </c>
      <c r="B141" s="26">
        <v>11172</v>
      </c>
      <c r="C141" s="26" t="s">
        <v>32</v>
      </c>
      <c r="D141" s="27">
        <v>4196347.2982120002</v>
      </c>
      <c r="E141" s="27">
        <v>3358335.6253050002</v>
      </c>
      <c r="F141" s="27">
        <f t="shared" si="18"/>
        <v>7554682.9235169999</v>
      </c>
      <c r="G141" s="27">
        <f t="shared" si="19"/>
        <v>838011.67290699994</v>
      </c>
      <c r="H141" s="27">
        <v>285321.68984800001</v>
      </c>
      <c r="I141" s="27">
        <v>135237.256999</v>
      </c>
      <c r="J141" s="27">
        <f t="shared" si="20"/>
        <v>420558.94684700004</v>
      </c>
      <c r="K141" s="27">
        <f t="shared" si="21"/>
        <v>150084.432849</v>
      </c>
      <c r="L141" s="26">
        <v>1563079</v>
      </c>
      <c r="M141" s="26">
        <v>403781</v>
      </c>
      <c r="N141" s="26">
        <f t="shared" si="22"/>
        <v>1159298</v>
      </c>
      <c r="O141" s="26">
        <v>0</v>
      </c>
      <c r="P141" s="26">
        <v>0</v>
      </c>
      <c r="Q141" s="26">
        <f t="shared" si="23"/>
        <v>0</v>
      </c>
    </row>
    <row r="142" spans="1:17" x14ac:dyDescent="0.45">
      <c r="A142" s="26" t="s">
        <v>171</v>
      </c>
      <c r="B142" s="26">
        <v>11183</v>
      </c>
      <c r="C142" s="26" t="s">
        <v>22</v>
      </c>
      <c r="D142" s="27">
        <v>4268580.8625849998</v>
      </c>
      <c r="E142" s="27">
        <v>5061222.5205420004</v>
      </c>
      <c r="F142" s="27">
        <f t="shared" si="18"/>
        <v>9329803.3831270002</v>
      </c>
      <c r="G142" s="27">
        <f t="shared" si="19"/>
        <v>-792641.65795700066</v>
      </c>
      <c r="H142" s="27">
        <v>111063.720938</v>
      </c>
      <c r="I142" s="27">
        <v>491791.86742999998</v>
      </c>
      <c r="J142" s="27">
        <f t="shared" si="20"/>
        <v>602855.588368</v>
      </c>
      <c r="K142" s="27">
        <f t="shared" si="21"/>
        <v>-380728.14649199997</v>
      </c>
      <c r="L142" s="26">
        <v>292739</v>
      </c>
      <c r="M142" s="26">
        <v>980522</v>
      </c>
      <c r="N142" s="26">
        <f t="shared" si="22"/>
        <v>-687783</v>
      </c>
      <c r="O142" s="26">
        <v>0</v>
      </c>
      <c r="P142" s="26">
        <v>279811</v>
      </c>
      <c r="Q142" s="26">
        <f t="shared" si="23"/>
        <v>-279811</v>
      </c>
    </row>
    <row r="143" spans="1:17" x14ac:dyDescent="0.45">
      <c r="A143" s="26" t="s">
        <v>176</v>
      </c>
      <c r="B143" s="26">
        <v>11197</v>
      </c>
      <c r="C143" s="26" t="s">
        <v>22</v>
      </c>
      <c r="D143" s="27">
        <v>5501390.0563620003</v>
      </c>
      <c r="E143" s="27">
        <v>6211730.3502770001</v>
      </c>
      <c r="F143" s="27">
        <f t="shared" si="18"/>
        <v>11713120.406639</v>
      </c>
      <c r="G143" s="27">
        <f t="shared" si="19"/>
        <v>-710340.29391499981</v>
      </c>
      <c r="H143" s="27">
        <v>122722.91211600001</v>
      </c>
      <c r="I143" s="27">
        <v>104881.212424</v>
      </c>
      <c r="J143" s="27">
        <f t="shared" si="20"/>
        <v>227604.12453999999</v>
      </c>
      <c r="K143" s="27">
        <f t="shared" si="21"/>
        <v>17841.699692000009</v>
      </c>
      <c r="L143" s="26">
        <v>3079046</v>
      </c>
      <c r="M143" s="26">
        <v>3179103</v>
      </c>
      <c r="N143" s="26">
        <f t="shared" si="22"/>
        <v>-100057</v>
      </c>
      <c r="O143" s="26">
        <v>0</v>
      </c>
      <c r="P143" s="26">
        <v>0</v>
      </c>
      <c r="Q143" s="26">
        <f t="shared" si="23"/>
        <v>0</v>
      </c>
    </row>
    <row r="144" spans="1:17" x14ac:dyDescent="0.45">
      <c r="A144" s="26" t="s">
        <v>178</v>
      </c>
      <c r="B144" s="26">
        <v>11195</v>
      </c>
      <c r="C144" s="26" t="s">
        <v>22</v>
      </c>
      <c r="D144" s="27">
        <v>6900284.149549</v>
      </c>
      <c r="E144" s="27">
        <v>6286972.0776220001</v>
      </c>
      <c r="F144" s="27">
        <f t="shared" si="18"/>
        <v>13187256.227171</v>
      </c>
      <c r="G144" s="27">
        <f t="shared" si="19"/>
        <v>613312.07192699984</v>
      </c>
      <c r="H144" s="27">
        <v>215123.11087999999</v>
      </c>
      <c r="I144" s="27">
        <v>302972.85112200002</v>
      </c>
      <c r="J144" s="27">
        <f t="shared" si="20"/>
        <v>518095.96200200001</v>
      </c>
      <c r="K144" s="27">
        <f t="shared" si="21"/>
        <v>-87849.740242000029</v>
      </c>
      <c r="L144" s="26">
        <v>655662</v>
      </c>
      <c r="M144" s="26">
        <v>694412</v>
      </c>
      <c r="N144" s="26">
        <f t="shared" si="22"/>
        <v>-38750</v>
      </c>
      <c r="O144" s="26">
        <v>0</v>
      </c>
      <c r="P144" s="26">
        <v>0</v>
      </c>
      <c r="Q144" s="26">
        <f t="shared" si="23"/>
        <v>0</v>
      </c>
    </row>
    <row r="145" spans="1:17" x14ac:dyDescent="0.45">
      <c r="A145" s="26" t="s">
        <v>180</v>
      </c>
      <c r="B145" s="26">
        <v>11215</v>
      </c>
      <c r="C145" s="26" t="s">
        <v>22</v>
      </c>
      <c r="D145" s="27">
        <v>4680382.710008</v>
      </c>
      <c r="E145" s="27">
        <v>5672863.670105</v>
      </c>
      <c r="F145" s="27">
        <f t="shared" si="18"/>
        <v>10353246.380113</v>
      </c>
      <c r="G145" s="27">
        <f t="shared" si="19"/>
        <v>-992480.960097</v>
      </c>
      <c r="H145" s="27">
        <v>176620.60315700001</v>
      </c>
      <c r="I145" s="27">
        <v>229509.56646900001</v>
      </c>
      <c r="J145" s="27">
        <f t="shared" si="20"/>
        <v>406130.16962599999</v>
      </c>
      <c r="K145" s="27">
        <f t="shared" si="21"/>
        <v>-52888.963312000007</v>
      </c>
      <c r="L145" s="26">
        <v>4453585</v>
      </c>
      <c r="M145" s="26">
        <v>4571387</v>
      </c>
      <c r="N145" s="26">
        <f t="shared" si="22"/>
        <v>-117802</v>
      </c>
      <c r="O145" s="26">
        <v>176625</v>
      </c>
      <c r="P145" s="26">
        <v>192183</v>
      </c>
      <c r="Q145" s="26">
        <f t="shared" si="23"/>
        <v>-15558</v>
      </c>
    </row>
    <row r="146" spans="1:17" x14ac:dyDescent="0.45">
      <c r="A146" s="26" t="s">
        <v>184</v>
      </c>
      <c r="B146" s="26">
        <v>11196</v>
      </c>
      <c r="C146" s="26" t="s">
        <v>32</v>
      </c>
      <c r="D146" s="27">
        <v>816674.14001199999</v>
      </c>
      <c r="E146" s="27">
        <v>1077845.941316</v>
      </c>
      <c r="F146" s="27">
        <f t="shared" si="18"/>
        <v>1894520.0813279999</v>
      </c>
      <c r="G146" s="27">
        <f t="shared" si="19"/>
        <v>-261171.80130399996</v>
      </c>
      <c r="H146" s="27">
        <v>78673.998838</v>
      </c>
      <c r="I146" s="27">
        <v>20310.406362000002</v>
      </c>
      <c r="J146" s="27">
        <f t="shared" si="20"/>
        <v>98984.405200000008</v>
      </c>
      <c r="K146" s="27">
        <f t="shared" si="21"/>
        <v>58363.592475999998</v>
      </c>
      <c r="L146" s="26">
        <v>199813</v>
      </c>
      <c r="M146" s="26">
        <v>0</v>
      </c>
      <c r="N146" s="26">
        <f t="shared" si="22"/>
        <v>199813</v>
      </c>
      <c r="O146" s="26">
        <v>0</v>
      </c>
      <c r="P146" s="26">
        <v>0</v>
      </c>
      <c r="Q146" s="26">
        <f t="shared" si="23"/>
        <v>0</v>
      </c>
    </row>
    <row r="147" spans="1:17" x14ac:dyDescent="0.45">
      <c r="A147" s="26" t="s">
        <v>205</v>
      </c>
      <c r="B147" s="26">
        <v>11260</v>
      </c>
      <c r="C147" s="26" t="s">
        <v>22</v>
      </c>
      <c r="D147" s="27">
        <v>4143182.6777659999</v>
      </c>
      <c r="E147" s="27">
        <v>4218808.6158159999</v>
      </c>
      <c r="F147" s="27">
        <f t="shared" si="18"/>
        <v>8361991.2935819998</v>
      </c>
      <c r="G147" s="27">
        <f t="shared" si="19"/>
        <v>-75625.938049999997</v>
      </c>
      <c r="H147" s="27">
        <v>323131.56617499999</v>
      </c>
      <c r="I147" s="27">
        <v>317102.86714699998</v>
      </c>
      <c r="J147" s="27">
        <f t="shared" si="20"/>
        <v>640234.43332199997</v>
      </c>
      <c r="K147" s="27">
        <f t="shared" si="21"/>
        <v>6028.6990280000027</v>
      </c>
      <c r="L147" s="26">
        <v>56094</v>
      </c>
      <c r="M147" s="26">
        <v>120803</v>
      </c>
      <c r="N147" s="26">
        <f t="shared" si="22"/>
        <v>-64709</v>
      </c>
      <c r="O147" s="26">
        <v>0</v>
      </c>
      <c r="P147" s="26">
        <v>0</v>
      </c>
      <c r="Q147" s="26">
        <f t="shared" si="23"/>
        <v>0</v>
      </c>
    </row>
    <row r="148" spans="1:17" x14ac:dyDescent="0.45">
      <c r="A148" s="26" t="s">
        <v>233</v>
      </c>
      <c r="B148" s="26">
        <v>11308</v>
      </c>
      <c r="C148" s="26" t="s">
        <v>22</v>
      </c>
      <c r="D148" s="27">
        <v>2350358.2678919998</v>
      </c>
      <c r="E148" s="27">
        <v>2219773.0673000002</v>
      </c>
      <c r="F148" s="27">
        <f t="shared" si="18"/>
        <v>4570131.3351920005</v>
      </c>
      <c r="G148" s="27">
        <f t="shared" si="19"/>
        <v>130585.20059199957</v>
      </c>
      <c r="H148" s="27">
        <v>186264.852854</v>
      </c>
      <c r="I148" s="27">
        <v>133949.755879</v>
      </c>
      <c r="J148" s="27">
        <f t="shared" si="20"/>
        <v>320214.608733</v>
      </c>
      <c r="K148" s="27">
        <f t="shared" si="21"/>
        <v>52315.096974999993</v>
      </c>
      <c r="L148" s="26">
        <v>1662305</v>
      </c>
      <c r="M148" s="26">
        <v>1460246</v>
      </c>
      <c r="N148" s="26">
        <f t="shared" si="22"/>
        <v>202059</v>
      </c>
      <c r="O148" s="26">
        <v>0</v>
      </c>
      <c r="P148" s="26">
        <v>27853</v>
      </c>
      <c r="Q148" s="26">
        <f t="shared" si="23"/>
        <v>-27853</v>
      </c>
    </row>
    <row r="149" spans="1:17" x14ac:dyDescent="0.45">
      <c r="A149" s="26" t="s">
        <v>242</v>
      </c>
      <c r="B149" s="26">
        <v>11312</v>
      </c>
      <c r="C149" s="26" t="s">
        <v>22</v>
      </c>
      <c r="D149" s="27">
        <v>7512233.7901769998</v>
      </c>
      <c r="E149" s="27">
        <v>7367609.933406</v>
      </c>
      <c r="F149" s="27">
        <f t="shared" si="18"/>
        <v>14879843.723583</v>
      </c>
      <c r="G149" s="27">
        <f t="shared" si="19"/>
        <v>144623.85677099973</v>
      </c>
      <c r="H149" s="27">
        <v>304120.846334</v>
      </c>
      <c r="I149" s="27">
        <v>334367.84977500001</v>
      </c>
      <c r="J149" s="27">
        <f t="shared" si="20"/>
        <v>638488.69610900001</v>
      </c>
      <c r="K149" s="27">
        <f t="shared" si="21"/>
        <v>-30247.003441000008</v>
      </c>
      <c r="L149" s="26">
        <v>2492843</v>
      </c>
      <c r="M149" s="26">
        <v>2164407</v>
      </c>
      <c r="N149" s="26">
        <f t="shared" si="22"/>
        <v>328436</v>
      </c>
      <c r="O149" s="26">
        <v>0</v>
      </c>
      <c r="P149" s="26">
        <v>29988</v>
      </c>
      <c r="Q149" s="26">
        <f t="shared" si="23"/>
        <v>-29988</v>
      </c>
    </row>
    <row r="150" spans="1:17" x14ac:dyDescent="0.45">
      <c r="A150" s="26" t="s">
        <v>244</v>
      </c>
      <c r="B150" s="26">
        <v>11315</v>
      </c>
      <c r="C150" s="26" t="s">
        <v>246</v>
      </c>
      <c r="D150" s="27">
        <v>8751451.7140020002</v>
      </c>
      <c r="E150" s="27">
        <v>840794.73571399995</v>
      </c>
      <c r="F150" s="27">
        <f t="shared" si="18"/>
        <v>9592246.4497159999</v>
      </c>
      <c r="G150" s="27">
        <f t="shared" si="19"/>
        <v>7910656.9782880004</v>
      </c>
      <c r="H150" s="27">
        <v>3961482.0623590001</v>
      </c>
      <c r="I150" s="27">
        <v>172697.28372800001</v>
      </c>
      <c r="J150" s="27">
        <f t="shared" si="20"/>
        <v>4134179.3460870003</v>
      </c>
      <c r="K150" s="27">
        <f t="shared" si="21"/>
        <v>3788784.7786309998</v>
      </c>
      <c r="L150" s="26">
        <v>89836388</v>
      </c>
      <c r="M150" s="26">
        <v>39783918</v>
      </c>
      <c r="N150" s="26">
        <f t="shared" si="22"/>
        <v>50052470</v>
      </c>
      <c r="O150" s="26">
        <v>0</v>
      </c>
      <c r="P150" s="26">
        <v>8370401</v>
      </c>
      <c r="Q150" s="26">
        <f t="shared" si="23"/>
        <v>-8370401</v>
      </c>
    </row>
    <row r="151" spans="1:17" x14ac:dyDescent="0.45">
      <c r="A151" s="26" t="s">
        <v>259</v>
      </c>
      <c r="B151" s="26">
        <v>11323</v>
      </c>
      <c r="C151" s="26" t="s">
        <v>19</v>
      </c>
      <c r="D151" s="27">
        <v>199643.70793</v>
      </c>
      <c r="E151" s="27">
        <v>337807.278345</v>
      </c>
      <c r="F151" s="27">
        <f t="shared" si="18"/>
        <v>537450.98627500003</v>
      </c>
      <c r="G151" s="27">
        <f t="shared" si="19"/>
        <v>-138163.57041499999</v>
      </c>
      <c r="H151" s="27">
        <v>49959.299056000003</v>
      </c>
      <c r="I151" s="27">
        <v>513.25602000000003</v>
      </c>
      <c r="J151" s="27">
        <f t="shared" si="20"/>
        <v>50472.555076000004</v>
      </c>
      <c r="K151" s="27">
        <f t="shared" si="21"/>
        <v>49446.043036000003</v>
      </c>
      <c r="L151" s="26">
        <v>1037500</v>
      </c>
      <c r="M151" s="26">
        <v>1501046</v>
      </c>
      <c r="N151" s="26">
        <f t="shared" si="22"/>
        <v>-463546</v>
      </c>
      <c r="O151" s="26">
        <v>0</v>
      </c>
      <c r="P151" s="26">
        <v>0</v>
      </c>
      <c r="Q151" s="26">
        <f t="shared" si="23"/>
        <v>0</v>
      </c>
    </row>
    <row r="152" spans="1:17" x14ac:dyDescent="0.45">
      <c r="A152" s="26" t="s">
        <v>263</v>
      </c>
      <c r="B152" s="26">
        <v>11340</v>
      </c>
      <c r="C152" s="26" t="s">
        <v>19</v>
      </c>
      <c r="D152" s="27">
        <v>133988.69609799999</v>
      </c>
      <c r="E152" s="27">
        <v>294912.57713799999</v>
      </c>
      <c r="F152" s="27">
        <f t="shared" si="18"/>
        <v>428901.27323599998</v>
      </c>
      <c r="G152" s="27">
        <f t="shared" si="19"/>
        <v>-160923.88104000001</v>
      </c>
      <c r="H152" s="27">
        <v>83553.971839999998</v>
      </c>
      <c r="I152" s="27">
        <v>24810.831859999998</v>
      </c>
      <c r="J152" s="27">
        <f t="shared" si="20"/>
        <v>108364.80369999999</v>
      </c>
      <c r="K152" s="27">
        <f t="shared" si="21"/>
        <v>58743.13998</v>
      </c>
      <c r="L152" s="26">
        <v>3451863</v>
      </c>
      <c r="M152" s="26">
        <v>2098522</v>
      </c>
      <c r="N152" s="26">
        <f t="shared" si="22"/>
        <v>1353341</v>
      </c>
      <c r="O152" s="26">
        <v>0</v>
      </c>
      <c r="P152" s="26">
        <v>336763</v>
      </c>
      <c r="Q152" s="26">
        <f t="shared" si="23"/>
        <v>-336763</v>
      </c>
    </row>
    <row r="153" spans="1:17" x14ac:dyDescent="0.45">
      <c r="A153" s="26" t="s">
        <v>270</v>
      </c>
      <c r="B153" s="26">
        <v>11327</v>
      </c>
      <c r="C153" s="26" t="s">
        <v>22</v>
      </c>
      <c r="D153" s="27">
        <v>3140174.1015730002</v>
      </c>
      <c r="E153" s="27">
        <v>2540492.2014779998</v>
      </c>
      <c r="F153" s="27">
        <f t="shared" si="18"/>
        <v>5680666.3030510005</v>
      </c>
      <c r="G153" s="27">
        <f t="shared" si="19"/>
        <v>599681.9000950004</v>
      </c>
      <c r="H153" s="27">
        <v>22220.922073999998</v>
      </c>
      <c r="I153" s="27">
        <v>225864.43647499999</v>
      </c>
      <c r="J153" s="27">
        <f t="shared" si="20"/>
        <v>248085.358549</v>
      </c>
      <c r="K153" s="27">
        <f t="shared" si="21"/>
        <v>-203643.51440099999</v>
      </c>
      <c r="L153" s="26">
        <v>145795</v>
      </c>
      <c r="M153" s="26">
        <v>624749</v>
      </c>
      <c r="N153" s="26">
        <f t="shared" si="22"/>
        <v>-478954</v>
      </c>
      <c r="O153" s="26">
        <v>0</v>
      </c>
      <c r="P153" s="26">
        <v>96634</v>
      </c>
      <c r="Q153" s="26">
        <f t="shared" si="23"/>
        <v>-96634</v>
      </c>
    </row>
    <row r="154" spans="1:17" x14ac:dyDescent="0.45">
      <c r="A154" s="26" t="s">
        <v>271</v>
      </c>
      <c r="B154" s="26">
        <v>11367</v>
      </c>
      <c r="C154" s="26" t="s">
        <v>19</v>
      </c>
      <c r="D154" s="27">
        <v>1183415.8999059999</v>
      </c>
      <c r="E154" s="27">
        <v>960623.91958300001</v>
      </c>
      <c r="F154" s="27">
        <f t="shared" si="18"/>
        <v>2144039.8194889999</v>
      </c>
      <c r="G154" s="27">
        <f t="shared" si="19"/>
        <v>222791.98032299988</v>
      </c>
      <c r="H154" s="27">
        <v>152038.65777600001</v>
      </c>
      <c r="I154" s="27">
        <v>0</v>
      </c>
      <c r="J154" s="27">
        <f t="shared" si="20"/>
        <v>152038.65777600001</v>
      </c>
      <c r="K154" s="27">
        <f t="shared" si="21"/>
        <v>152038.65777600001</v>
      </c>
      <c r="L154" s="26">
        <v>1305607</v>
      </c>
      <c r="M154" s="26">
        <v>390921</v>
      </c>
      <c r="N154" s="26">
        <f t="shared" si="22"/>
        <v>914686</v>
      </c>
      <c r="O154" s="26">
        <v>0</v>
      </c>
      <c r="P154" s="26">
        <v>0</v>
      </c>
      <c r="Q154" s="26">
        <f t="shared" si="23"/>
        <v>0</v>
      </c>
    </row>
    <row r="155" spans="1:17" x14ac:dyDescent="0.45">
      <c r="A155" s="26" t="s">
        <v>279</v>
      </c>
      <c r="B155" s="26">
        <v>11341</v>
      </c>
      <c r="C155" s="26" t="s">
        <v>22</v>
      </c>
      <c r="D155" s="27">
        <v>7366204.893503</v>
      </c>
      <c r="E155" s="27">
        <v>13721097.549727</v>
      </c>
      <c r="F155" s="27">
        <f t="shared" si="18"/>
        <v>21087302.443229999</v>
      </c>
      <c r="G155" s="27">
        <f t="shared" si="19"/>
        <v>-6354892.6562240003</v>
      </c>
      <c r="H155" s="27">
        <v>331702.308686</v>
      </c>
      <c r="I155" s="27">
        <v>418191.768935</v>
      </c>
      <c r="J155" s="27">
        <f t="shared" si="20"/>
        <v>749894.077621</v>
      </c>
      <c r="K155" s="27">
        <f t="shared" si="21"/>
        <v>-86489.460248999996</v>
      </c>
      <c r="L155" s="26">
        <v>7114129</v>
      </c>
      <c r="M155" s="26">
        <v>13444298</v>
      </c>
      <c r="N155" s="26">
        <f t="shared" si="22"/>
        <v>-6330169</v>
      </c>
      <c r="O155" s="26">
        <v>0</v>
      </c>
      <c r="P155" s="26">
        <v>51374</v>
      </c>
      <c r="Q155" s="26">
        <f t="shared" si="23"/>
        <v>-51374</v>
      </c>
    </row>
    <row r="156" spans="1:17" x14ac:dyDescent="0.45">
      <c r="A156" s="26" t="s">
        <v>300</v>
      </c>
      <c r="B156" s="26">
        <v>11409</v>
      </c>
      <c r="C156" s="26" t="s">
        <v>19</v>
      </c>
      <c r="D156" s="27">
        <v>2080901.251863</v>
      </c>
      <c r="E156" s="27">
        <v>2420807.0046430002</v>
      </c>
      <c r="F156" s="27">
        <f t="shared" si="18"/>
        <v>4501708.2565059997</v>
      </c>
      <c r="G156" s="27">
        <f t="shared" si="19"/>
        <v>-339905.75278000021</v>
      </c>
      <c r="H156" s="27">
        <v>153011.844843</v>
      </c>
      <c r="I156" s="27">
        <v>125521.75318499999</v>
      </c>
      <c r="J156" s="27">
        <f t="shared" si="20"/>
        <v>278533.59802799998</v>
      </c>
      <c r="K156" s="27">
        <f t="shared" si="21"/>
        <v>27490.091658000005</v>
      </c>
      <c r="L156" s="26">
        <v>13514959</v>
      </c>
      <c r="M156" s="26">
        <v>15002623</v>
      </c>
      <c r="N156" s="26">
        <f t="shared" si="22"/>
        <v>-1487664</v>
      </c>
      <c r="O156" s="26">
        <v>1222769</v>
      </c>
      <c r="P156" s="26">
        <v>2444893</v>
      </c>
      <c r="Q156" s="26">
        <f t="shared" si="23"/>
        <v>-1222124</v>
      </c>
    </row>
    <row r="157" spans="1:17" x14ac:dyDescent="0.45">
      <c r="A157" s="26" t="s">
        <v>315</v>
      </c>
      <c r="B157" s="26">
        <v>11378</v>
      </c>
      <c r="C157" s="26" t="s">
        <v>22</v>
      </c>
      <c r="D157" s="27">
        <v>3362267.7546319999</v>
      </c>
      <c r="E157" s="27">
        <v>3173763.9218759998</v>
      </c>
      <c r="F157" s="27">
        <f t="shared" si="18"/>
        <v>6536031.6765080001</v>
      </c>
      <c r="G157" s="27">
        <f t="shared" si="19"/>
        <v>188503.83275600011</v>
      </c>
      <c r="H157" s="27">
        <v>362643.92638800002</v>
      </c>
      <c r="I157" s="27">
        <v>315067.570809</v>
      </c>
      <c r="J157" s="27">
        <f t="shared" si="20"/>
        <v>677711.49719700008</v>
      </c>
      <c r="K157" s="27">
        <f t="shared" si="21"/>
        <v>47576.355579000025</v>
      </c>
      <c r="L157" s="26">
        <v>864297</v>
      </c>
      <c r="M157" s="26">
        <v>435249</v>
      </c>
      <c r="N157" s="26">
        <f t="shared" si="22"/>
        <v>429048</v>
      </c>
      <c r="O157" s="26">
        <v>0</v>
      </c>
      <c r="P157" s="26">
        <v>0</v>
      </c>
      <c r="Q157" s="26">
        <f t="shared" si="23"/>
        <v>0</v>
      </c>
    </row>
    <row r="158" spans="1:17" x14ac:dyDescent="0.45">
      <c r="A158" s="26" t="s">
        <v>316</v>
      </c>
      <c r="B158" s="26">
        <v>11416</v>
      </c>
      <c r="C158" s="26" t="s">
        <v>19</v>
      </c>
      <c r="D158" s="27">
        <v>5905297.1775280004</v>
      </c>
      <c r="E158" s="27">
        <v>13923745.426996</v>
      </c>
      <c r="F158" s="27">
        <f t="shared" si="18"/>
        <v>19829042.604524001</v>
      </c>
      <c r="G158" s="27">
        <f t="shared" si="19"/>
        <v>-8018448.2494679997</v>
      </c>
      <c r="H158" s="27">
        <v>2865.2336300000002</v>
      </c>
      <c r="I158" s="27">
        <v>7251.5267720000002</v>
      </c>
      <c r="J158" s="27">
        <f t="shared" si="20"/>
        <v>10116.760402</v>
      </c>
      <c r="K158" s="27">
        <f t="shared" si="21"/>
        <v>-4386.2931420000004</v>
      </c>
      <c r="L158" s="26">
        <v>11288821</v>
      </c>
      <c r="M158" s="26">
        <v>19967713</v>
      </c>
      <c r="N158" s="26">
        <f t="shared" si="22"/>
        <v>-8678892</v>
      </c>
      <c r="O158" s="26">
        <v>0</v>
      </c>
      <c r="P158" s="26">
        <v>0</v>
      </c>
      <c r="Q158" s="26">
        <f t="shared" si="23"/>
        <v>0</v>
      </c>
    </row>
    <row r="159" spans="1:17" x14ac:dyDescent="0.45">
      <c r="A159" s="26" t="s">
        <v>332</v>
      </c>
      <c r="B159" s="26">
        <v>11459</v>
      </c>
      <c r="C159" s="26" t="s">
        <v>19</v>
      </c>
      <c r="D159" s="27">
        <v>2165986.9237629999</v>
      </c>
      <c r="E159" s="27">
        <v>496220.11546399997</v>
      </c>
      <c r="F159" s="27">
        <f t="shared" si="18"/>
        <v>2662207.039227</v>
      </c>
      <c r="G159" s="27">
        <f t="shared" si="19"/>
        <v>1669766.8082989999</v>
      </c>
      <c r="H159" s="27">
        <v>1346882.270852</v>
      </c>
      <c r="I159" s="27">
        <v>6060.43</v>
      </c>
      <c r="J159" s="27">
        <f t="shared" si="20"/>
        <v>1352942.7008519999</v>
      </c>
      <c r="K159" s="27">
        <f t="shared" si="21"/>
        <v>1340821.8408520001</v>
      </c>
      <c r="L159" s="26">
        <v>57790176</v>
      </c>
      <c r="M159" s="26">
        <v>31828783</v>
      </c>
      <c r="N159" s="26">
        <f t="shared" si="22"/>
        <v>25961393</v>
      </c>
      <c r="O159" s="26">
        <v>10885459</v>
      </c>
      <c r="P159" s="26">
        <v>5514253</v>
      </c>
      <c r="Q159" s="26">
        <f t="shared" si="23"/>
        <v>5371206</v>
      </c>
    </row>
    <row r="160" spans="1:17" x14ac:dyDescent="0.45">
      <c r="A160" s="26" t="s">
        <v>334</v>
      </c>
      <c r="B160" s="26">
        <v>11460</v>
      </c>
      <c r="C160" s="26" t="s">
        <v>19</v>
      </c>
      <c r="D160" s="27">
        <v>6573774.1528369999</v>
      </c>
      <c r="E160" s="27">
        <v>5087471.9329749998</v>
      </c>
      <c r="F160" s="27">
        <f t="shared" si="18"/>
        <v>11661246.085811999</v>
      </c>
      <c r="G160" s="27">
        <f t="shared" si="19"/>
        <v>1486302.2198620001</v>
      </c>
      <c r="H160" s="27">
        <v>1476812.408726</v>
      </c>
      <c r="I160" s="27">
        <v>94829.819111000004</v>
      </c>
      <c r="J160" s="27">
        <f t="shared" si="20"/>
        <v>1571642.227837</v>
      </c>
      <c r="K160" s="27">
        <f t="shared" si="21"/>
        <v>1381982.5896149999</v>
      </c>
      <c r="L160" s="26">
        <v>68302681</v>
      </c>
      <c r="M160" s="26">
        <v>21633054</v>
      </c>
      <c r="N160" s="26">
        <f t="shared" si="22"/>
        <v>46669627</v>
      </c>
      <c r="O160" s="26">
        <v>752640</v>
      </c>
      <c r="P160" s="26">
        <v>9751040</v>
      </c>
      <c r="Q160" s="26">
        <f t="shared" si="23"/>
        <v>-8998400</v>
      </c>
    </row>
    <row r="161" spans="1:17" x14ac:dyDescent="0.45">
      <c r="A161" s="26" t="s">
        <v>342</v>
      </c>
      <c r="B161" s="26">
        <v>11500</v>
      </c>
      <c r="C161" s="26" t="s">
        <v>246</v>
      </c>
      <c r="D161" s="27">
        <v>687092.08356199996</v>
      </c>
      <c r="E161" s="27">
        <v>1877152.276294</v>
      </c>
      <c r="F161" s="27">
        <f t="shared" si="18"/>
        <v>2564244.3598560002</v>
      </c>
      <c r="G161" s="27">
        <f t="shared" si="19"/>
        <v>-1190060.192732</v>
      </c>
      <c r="H161" s="27">
        <v>1244.7052000000001</v>
      </c>
      <c r="I161" s="27">
        <v>68213.428709</v>
      </c>
      <c r="J161" s="27">
        <f t="shared" si="20"/>
        <v>69458.133908999996</v>
      </c>
      <c r="K161" s="27">
        <f t="shared" si="21"/>
        <v>-66968.723509000003</v>
      </c>
      <c r="L161" s="26">
        <v>14656244</v>
      </c>
      <c r="M161" s="26">
        <v>3130641</v>
      </c>
      <c r="N161" s="26">
        <f t="shared" si="22"/>
        <v>11525603</v>
      </c>
      <c r="O161" s="26">
        <v>6422404</v>
      </c>
      <c r="P161" s="26">
        <v>0</v>
      </c>
      <c r="Q161" s="26">
        <f t="shared" si="23"/>
        <v>6422404</v>
      </c>
    </row>
    <row r="162" spans="1:17" x14ac:dyDescent="0.45">
      <c r="A162" s="26" t="s">
        <v>344</v>
      </c>
      <c r="B162" s="26">
        <v>11499</v>
      </c>
      <c r="C162" s="26" t="s">
        <v>19</v>
      </c>
      <c r="D162" s="27">
        <v>683022.57121700002</v>
      </c>
      <c r="E162" s="27">
        <v>180202.46630299999</v>
      </c>
      <c r="F162" s="27">
        <f t="shared" si="18"/>
        <v>863225.03752000001</v>
      </c>
      <c r="G162" s="27">
        <f t="shared" si="19"/>
        <v>502820.10491400003</v>
      </c>
      <c r="H162" s="27">
        <v>277.30585000000002</v>
      </c>
      <c r="I162" s="27">
        <v>207.34559999999999</v>
      </c>
      <c r="J162" s="27">
        <f t="shared" si="20"/>
        <v>484.65145000000001</v>
      </c>
      <c r="K162" s="27">
        <f t="shared" si="21"/>
        <v>69.96025000000003</v>
      </c>
      <c r="L162" s="26">
        <v>3052591</v>
      </c>
      <c r="M162" s="26">
        <v>569917</v>
      </c>
      <c r="N162" s="26">
        <f t="shared" si="22"/>
        <v>2482674</v>
      </c>
      <c r="O162" s="26">
        <v>0</v>
      </c>
      <c r="P162" s="26">
        <v>0</v>
      </c>
      <c r="Q162" s="26">
        <f t="shared" si="23"/>
        <v>0</v>
      </c>
    </row>
    <row r="163" spans="1:17" x14ac:dyDescent="0.45">
      <c r="A163" s="26" t="s">
        <v>353</v>
      </c>
      <c r="B163" s="26">
        <v>11513</v>
      </c>
      <c r="C163" s="26" t="s">
        <v>19</v>
      </c>
      <c r="D163" s="27">
        <v>12370424.550202001</v>
      </c>
      <c r="E163" s="27">
        <v>1397763.6647359999</v>
      </c>
      <c r="F163" s="27">
        <f t="shared" si="18"/>
        <v>13768188.214938</v>
      </c>
      <c r="G163" s="27">
        <f t="shared" si="19"/>
        <v>10972660.885466002</v>
      </c>
      <c r="H163" s="27">
        <v>1585616.251871</v>
      </c>
      <c r="I163" s="27">
        <v>0</v>
      </c>
      <c r="J163" s="27">
        <f t="shared" si="20"/>
        <v>1585616.251871</v>
      </c>
      <c r="K163" s="27">
        <f t="shared" si="21"/>
        <v>1585616.251871</v>
      </c>
      <c r="L163" s="26">
        <v>131482307</v>
      </c>
      <c r="M163" s="26">
        <v>56450940</v>
      </c>
      <c r="N163" s="26">
        <f t="shared" si="22"/>
        <v>75031367</v>
      </c>
      <c r="O163" s="26">
        <v>6708041</v>
      </c>
      <c r="P163" s="26">
        <v>8765385</v>
      </c>
      <c r="Q163" s="26">
        <f t="shared" si="23"/>
        <v>-2057344</v>
      </c>
    </row>
    <row r="164" spans="1:17" x14ac:dyDescent="0.45">
      <c r="A164" s="26" t="s">
        <v>362</v>
      </c>
      <c r="B164" s="26">
        <v>11518</v>
      </c>
      <c r="C164" s="26" t="s">
        <v>19</v>
      </c>
      <c r="D164" s="27">
        <v>794263.42525500001</v>
      </c>
      <c r="E164" s="27">
        <v>521596.69032599998</v>
      </c>
      <c r="F164" s="27">
        <f t="shared" si="18"/>
        <v>1315860.115581</v>
      </c>
      <c r="G164" s="27">
        <f t="shared" si="19"/>
        <v>272666.73492900003</v>
      </c>
      <c r="H164" s="27">
        <v>92216.596487999996</v>
      </c>
      <c r="I164" s="27">
        <v>116599.074492</v>
      </c>
      <c r="J164" s="27">
        <f t="shared" si="20"/>
        <v>208815.67098</v>
      </c>
      <c r="K164" s="27">
        <f t="shared" si="21"/>
        <v>-24382.478004000004</v>
      </c>
      <c r="L164" s="26">
        <v>0</v>
      </c>
      <c r="M164" s="26">
        <v>0</v>
      </c>
      <c r="N164" s="26">
        <f t="shared" si="22"/>
        <v>0</v>
      </c>
      <c r="O164" s="26">
        <v>0</v>
      </c>
      <c r="P164" s="26">
        <v>0</v>
      </c>
      <c r="Q164" s="26">
        <f t="shared" si="23"/>
        <v>0</v>
      </c>
    </row>
    <row r="165" spans="1:17" x14ac:dyDescent="0.45">
      <c r="A165" s="26" t="s">
        <v>370</v>
      </c>
      <c r="B165" s="26">
        <v>11233</v>
      </c>
      <c r="C165" s="26" t="s">
        <v>22</v>
      </c>
      <c r="D165" s="27">
        <v>3230467.1142600002</v>
      </c>
      <c r="E165" s="27">
        <v>2596940.5399890002</v>
      </c>
      <c r="F165" s="27">
        <f t="shared" si="18"/>
        <v>5827407.6542490004</v>
      </c>
      <c r="G165" s="27">
        <f t="shared" si="19"/>
        <v>633526.57427099999</v>
      </c>
      <c r="H165" s="27">
        <v>91985.336676999999</v>
      </c>
      <c r="I165" s="27">
        <v>112108.189184</v>
      </c>
      <c r="J165" s="27">
        <f t="shared" si="20"/>
        <v>204093.525861</v>
      </c>
      <c r="K165" s="27">
        <f t="shared" si="21"/>
        <v>-20122.852507000003</v>
      </c>
      <c r="L165" s="26">
        <v>745478</v>
      </c>
      <c r="M165" s="26">
        <v>0</v>
      </c>
      <c r="N165" s="26">
        <f t="shared" si="22"/>
        <v>745478</v>
      </c>
      <c r="O165" s="26">
        <v>0</v>
      </c>
      <c r="P165" s="26">
        <v>0</v>
      </c>
      <c r="Q165" s="26">
        <f t="shared" si="23"/>
        <v>0</v>
      </c>
    </row>
    <row r="166" spans="1:17" x14ac:dyDescent="0.45">
      <c r="A166" s="26" t="s">
        <v>372</v>
      </c>
      <c r="B166" s="26">
        <v>11569</v>
      </c>
      <c r="C166" s="26" t="s">
        <v>19</v>
      </c>
      <c r="D166" s="27">
        <v>1542609.5887229999</v>
      </c>
      <c r="E166" s="27">
        <v>1920710.803538</v>
      </c>
      <c r="F166" s="27">
        <f t="shared" si="18"/>
        <v>3463320.3922609999</v>
      </c>
      <c r="G166" s="27">
        <f t="shared" si="19"/>
        <v>-378101.21481500007</v>
      </c>
      <c r="H166" s="27">
        <v>154255.00320800001</v>
      </c>
      <c r="I166" s="27">
        <v>43896.648718999997</v>
      </c>
      <c r="J166" s="27">
        <f t="shared" si="20"/>
        <v>198151.651927</v>
      </c>
      <c r="K166" s="27">
        <f t="shared" si="21"/>
        <v>110358.35448900002</v>
      </c>
      <c r="L166" s="26">
        <v>1969585</v>
      </c>
      <c r="M166" s="26">
        <v>4593513</v>
      </c>
      <c r="N166" s="26">
        <f t="shared" si="22"/>
        <v>-2623928</v>
      </c>
      <c r="O166" s="26">
        <v>74762</v>
      </c>
      <c r="P166" s="26">
        <v>175430</v>
      </c>
      <c r="Q166" s="26">
        <f t="shared" si="23"/>
        <v>-100668</v>
      </c>
    </row>
    <row r="167" spans="1:17" x14ac:dyDescent="0.45">
      <c r="A167" s="26" t="s">
        <v>376</v>
      </c>
      <c r="B167" s="26">
        <v>11588</v>
      </c>
      <c r="C167" s="26" t="s">
        <v>19</v>
      </c>
      <c r="D167" s="27">
        <v>4867713.5204640003</v>
      </c>
      <c r="E167" s="27">
        <v>3148421.3550479999</v>
      </c>
      <c r="F167" s="27">
        <f t="shared" si="18"/>
        <v>8016134.8755120002</v>
      </c>
      <c r="G167" s="27">
        <f t="shared" si="19"/>
        <v>1719292.1654160004</v>
      </c>
      <c r="H167" s="27">
        <v>846980.52711699996</v>
      </c>
      <c r="I167" s="27">
        <v>93234.898037999999</v>
      </c>
      <c r="J167" s="27">
        <f t="shared" si="20"/>
        <v>940215.42515499995</v>
      </c>
      <c r="K167" s="27">
        <f t="shared" si="21"/>
        <v>753745.62907899998</v>
      </c>
      <c r="L167" s="26">
        <v>10646382</v>
      </c>
      <c r="M167" s="26">
        <v>17149472</v>
      </c>
      <c r="N167" s="26">
        <f t="shared" si="22"/>
        <v>-6503090</v>
      </c>
      <c r="O167" s="26">
        <v>0</v>
      </c>
      <c r="P167" s="26">
        <v>2546116</v>
      </c>
      <c r="Q167" s="26">
        <f t="shared" si="23"/>
        <v>-2546116</v>
      </c>
    </row>
    <row r="168" spans="1:17" x14ac:dyDescent="0.45">
      <c r="A168" s="26" t="s">
        <v>388</v>
      </c>
      <c r="B168" s="26">
        <v>11626</v>
      </c>
      <c r="C168" s="26" t="s">
        <v>19</v>
      </c>
      <c r="D168" s="27">
        <v>2417876.924844</v>
      </c>
      <c r="E168" s="27">
        <v>615907.031984</v>
      </c>
      <c r="F168" s="27">
        <f t="shared" si="18"/>
        <v>3033783.956828</v>
      </c>
      <c r="G168" s="27">
        <f t="shared" si="19"/>
        <v>1801969.89286</v>
      </c>
      <c r="H168" s="27">
        <v>201274.36808499999</v>
      </c>
      <c r="I168" s="27">
        <v>30524.496414000001</v>
      </c>
      <c r="J168" s="27">
        <f t="shared" si="20"/>
        <v>231798.86449899999</v>
      </c>
      <c r="K168" s="27">
        <f t="shared" si="21"/>
        <v>170749.871671</v>
      </c>
      <c r="L168" s="26">
        <v>1627864</v>
      </c>
      <c r="M168" s="26">
        <v>5352846</v>
      </c>
      <c r="N168" s="26">
        <f t="shared" si="22"/>
        <v>-3724982</v>
      </c>
      <c r="O168" s="26">
        <v>0</v>
      </c>
      <c r="P168" s="26">
        <v>699638</v>
      </c>
      <c r="Q168" s="26">
        <f t="shared" si="23"/>
        <v>-699638</v>
      </c>
    </row>
    <row r="169" spans="1:17" x14ac:dyDescent="0.45">
      <c r="A169" s="26" t="s">
        <v>392</v>
      </c>
      <c r="B169" s="26">
        <v>11649</v>
      </c>
      <c r="C169" s="26" t="s">
        <v>22</v>
      </c>
      <c r="D169" s="27">
        <v>13443206.458721001</v>
      </c>
      <c r="E169" s="27">
        <v>14334074.522669001</v>
      </c>
      <c r="F169" s="27">
        <f t="shared" si="18"/>
        <v>27777280.981389999</v>
      </c>
      <c r="G169" s="27">
        <f t="shared" si="19"/>
        <v>-890868.06394799985</v>
      </c>
      <c r="H169" s="27">
        <v>870289.74412399996</v>
      </c>
      <c r="I169" s="27">
        <v>980212.57218899997</v>
      </c>
      <c r="J169" s="27">
        <f t="shared" si="20"/>
        <v>1850502.3163129999</v>
      </c>
      <c r="K169" s="27">
        <f t="shared" si="21"/>
        <v>-109922.82806500001</v>
      </c>
      <c r="L169" s="26">
        <v>4171004</v>
      </c>
      <c r="M169" s="26">
        <v>4831332</v>
      </c>
      <c r="N169" s="26">
        <f t="shared" si="22"/>
        <v>-660328</v>
      </c>
      <c r="O169" s="26">
        <v>67517</v>
      </c>
      <c r="P169" s="26">
        <v>176150</v>
      </c>
      <c r="Q169" s="26">
        <f t="shared" si="23"/>
        <v>-108633</v>
      </c>
    </row>
    <row r="170" spans="1:17" x14ac:dyDescent="0.45">
      <c r="A170" s="26" t="s">
        <v>400</v>
      </c>
      <c r="B170" s="26">
        <v>11660</v>
      </c>
      <c r="C170" s="26" t="s">
        <v>19</v>
      </c>
      <c r="D170" s="27">
        <v>1016539.879217</v>
      </c>
      <c r="E170" s="27">
        <v>913777.42877</v>
      </c>
      <c r="F170" s="27">
        <f t="shared" si="18"/>
        <v>1930317.3079869999</v>
      </c>
      <c r="G170" s="27">
        <f t="shared" si="19"/>
        <v>102762.45044699998</v>
      </c>
      <c r="H170" s="27">
        <v>124803.219887</v>
      </c>
      <c r="I170" s="27">
        <v>19987.193402000001</v>
      </c>
      <c r="J170" s="27">
        <f t="shared" si="20"/>
        <v>144790.41328899999</v>
      </c>
      <c r="K170" s="27">
        <f t="shared" si="21"/>
        <v>104816.02648499999</v>
      </c>
      <c r="L170" s="26">
        <v>3398331</v>
      </c>
      <c r="M170" s="26">
        <v>2977579</v>
      </c>
      <c r="N170" s="26">
        <f t="shared" si="22"/>
        <v>420752</v>
      </c>
      <c r="O170" s="26">
        <v>0</v>
      </c>
      <c r="P170" s="26">
        <v>391914</v>
      </c>
      <c r="Q170" s="26">
        <f t="shared" si="23"/>
        <v>-391914</v>
      </c>
    </row>
    <row r="171" spans="1:17" x14ac:dyDescent="0.45">
      <c r="A171" s="26" t="s">
        <v>408</v>
      </c>
      <c r="B171" s="26">
        <v>11673</v>
      </c>
      <c r="C171" s="26" t="s">
        <v>19</v>
      </c>
      <c r="D171" s="27">
        <v>330860.27691700001</v>
      </c>
      <c r="E171" s="27">
        <v>453738.31116300001</v>
      </c>
      <c r="F171" s="27">
        <f t="shared" si="18"/>
        <v>784598.58808000002</v>
      </c>
      <c r="G171" s="27">
        <f t="shared" si="19"/>
        <v>-122878.034246</v>
      </c>
      <c r="H171" s="27">
        <v>18694.02</v>
      </c>
      <c r="I171" s="27">
        <v>0</v>
      </c>
      <c r="J171" s="27">
        <f t="shared" si="20"/>
        <v>18694.02</v>
      </c>
      <c r="K171" s="27">
        <f t="shared" si="21"/>
        <v>18694.02</v>
      </c>
      <c r="L171" s="26">
        <v>3069787</v>
      </c>
      <c r="M171" s="26">
        <v>4772408</v>
      </c>
      <c r="N171" s="26">
        <f t="shared" si="22"/>
        <v>-1702621</v>
      </c>
      <c r="O171" s="26">
        <v>152145</v>
      </c>
      <c r="P171" s="26">
        <v>353021</v>
      </c>
      <c r="Q171" s="26">
        <f t="shared" si="23"/>
        <v>-200876</v>
      </c>
    </row>
    <row r="172" spans="1:17" x14ac:dyDescent="0.45">
      <c r="A172" s="26" t="s">
        <v>416</v>
      </c>
      <c r="B172" s="26">
        <v>11692</v>
      </c>
      <c r="C172" s="26" t="s">
        <v>19</v>
      </c>
      <c r="D172" s="27">
        <v>698630.91368200001</v>
      </c>
      <c r="E172" s="27">
        <v>193048.055291</v>
      </c>
      <c r="F172" s="27">
        <f t="shared" si="18"/>
        <v>891678.96897300007</v>
      </c>
      <c r="G172" s="27">
        <f t="shared" si="19"/>
        <v>505582.85839100002</v>
      </c>
      <c r="H172" s="27">
        <v>222370.99523500001</v>
      </c>
      <c r="I172" s="27">
        <v>9167.0410819999997</v>
      </c>
      <c r="J172" s="27">
        <f t="shared" si="20"/>
        <v>231538.03631700002</v>
      </c>
      <c r="K172" s="27">
        <f t="shared" si="21"/>
        <v>213203.954153</v>
      </c>
      <c r="L172" s="26">
        <v>11379588</v>
      </c>
      <c r="M172" s="26">
        <v>6184185</v>
      </c>
      <c r="N172" s="26">
        <f t="shared" si="22"/>
        <v>5195403</v>
      </c>
      <c r="O172" s="26">
        <v>3753011</v>
      </c>
      <c r="P172" s="26">
        <v>3279091</v>
      </c>
      <c r="Q172" s="26">
        <f t="shared" si="23"/>
        <v>473920</v>
      </c>
    </row>
    <row r="173" spans="1:17" x14ac:dyDescent="0.45">
      <c r="A173" s="26" t="s">
        <v>418</v>
      </c>
      <c r="B173" s="26">
        <v>11698</v>
      </c>
      <c r="C173" s="26" t="s">
        <v>19</v>
      </c>
      <c r="D173" s="27">
        <v>11504078.642698999</v>
      </c>
      <c r="E173" s="27">
        <v>7036207.1621580003</v>
      </c>
      <c r="F173" s="27">
        <f t="shared" si="18"/>
        <v>18540285.804857001</v>
      </c>
      <c r="G173" s="27">
        <f t="shared" si="19"/>
        <v>4467871.4805409992</v>
      </c>
      <c r="H173" s="27">
        <v>1305624.609501</v>
      </c>
      <c r="I173" s="27">
        <v>1074743.48517</v>
      </c>
      <c r="J173" s="27">
        <f t="shared" si="20"/>
        <v>2380368.0946709998</v>
      </c>
      <c r="K173" s="27">
        <f t="shared" si="21"/>
        <v>230881.12433100003</v>
      </c>
      <c r="L173" s="26">
        <v>34479182</v>
      </c>
      <c r="M173" s="26">
        <v>10204120</v>
      </c>
      <c r="N173" s="26">
        <f t="shared" si="22"/>
        <v>24275062</v>
      </c>
      <c r="O173" s="26">
        <v>262476</v>
      </c>
      <c r="P173" s="26">
        <v>286618</v>
      </c>
      <c r="Q173" s="26">
        <f t="shared" si="23"/>
        <v>-24142</v>
      </c>
    </row>
    <row r="174" spans="1:17" x14ac:dyDescent="0.45">
      <c r="A174" s="26" t="s">
        <v>431</v>
      </c>
      <c r="B174" s="26">
        <v>11709</v>
      </c>
      <c r="C174" s="26" t="s">
        <v>22</v>
      </c>
      <c r="D174" s="27">
        <v>55883171.595876001</v>
      </c>
      <c r="E174" s="27">
        <v>0</v>
      </c>
      <c r="F174" s="27">
        <f t="shared" si="18"/>
        <v>55883171.595876001</v>
      </c>
      <c r="G174" s="27">
        <f t="shared" si="19"/>
        <v>55883171.595876001</v>
      </c>
      <c r="H174" s="27">
        <v>0</v>
      </c>
      <c r="I174" s="27">
        <v>0</v>
      </c>
      <c r="J174" s="27">
        <f t="shared" si="20"/>
        <v>0</v>
      </c>
      <c r="K174" s="27">
        <f t="shared" si="21"/>
        <v>0</v>
      </c>
      <c r="L174" s="26">
        <v>54185</v>
      </c>
      <c r="M174" s="26">
        <v>3194126</v>
      </c>
      <c r="N174" s="26">
        <f t="shared" si="22"/>
        <v>-3139941</v>
      </c>
      <c r="O174" s="26">
        <v>0</v>
      </c>
      <c r="P174" s="26">
        <v>0</v>
      </c>
      <c r="Q174" s="26">
        <f t="shared" si="23"/>
        <v>0</v>
      </c>
    </row>
    <row r="175" spans="1:17" x14ac:dyDescent="0.45">
      <c r="A175" s="26" t="s">
        <v>433</v>
      </c>
      <c r="B175" s="26">
        <v>11712</v>
      </c>
      <c r="C175" s="26" t="s">
        <v>22</v>
      </c>
      <c r="D175" s="27">
        <v>15943199.220524</v>
      </c>
      <c r="E175" s="27">
        <v>12266848.633168001</v>
      </c>
      <c r="F175" s="27">
        <f t="shared" si="18"/>
        <v>28210047.853692003</v>
      </c>
      <c r="G175" s="27">
        <f t="shared" si="19"/>
        <v>3676350.5873559993</v>
      </c>
      <c r="H175" s="27">
        <v>733674.61613400001</v>
      </c>
      <c r="I175" s="27">
        <v>779758.56914399995</v>
      </c>
      <c r="J175" s="27">
        <f t="shared" si="20"/>
        <v>1513433.1852779998</v>
      </c>
      <c r="K175" s="27">
        <f t="shared" si="21"/>
        <v>-46083.953009999939</v>
      </c>
      <c r="L175" s="26">
        <v>151754</v>
      </c>
      <c r="M175" s="26">
        <v>289304</v>
      </c>
      <c r="N175" s="26">
        <f t="shared" si="22"/>
        <v>-137550</v>
      </c>
      <c r="O175" s="26">
        <v>0</v>
      </c>
      <c r="P175" s="26">
        <v>0</v>
      </c>
      <c r="Q175" s="26">
        <f t="shared" si="23"/>
        <v>0</v>
      </c>
    </row>
    <row r="176" spans="1:17" x14ac:dyDescent="0.45">
      <c r="A176" s="26" t="s">
        <v>435</v>
      </c>
      <c r="B176" s="26">
        <v>11725</v>
      </c>
      <c r="C176" s="26" t="s">
        <v>19</v>
      </c>
      <c r="D176" s="27">
        <v>516288.61087500001</v>
      </c>
      <c r="E176" s="27">
        <v>374611.07574200002</v>
      </c>
      <c r="F176" s="27">
        <f t="shared" si="18"/>
        <v>890899.68661700003</v>
      </c>
      <c r="G176" s="27">
        <f t="shared" si="19"/>
        <v>141677.535133</v>
      </c>
      <c r="H176" s="27">
        <v>65421.532721000003</v>
      </c>
      <c r="I176" s="27">
        <v>53077.827834999996</v>
      </c>
      <c r="J176" s="27">
        <f t="shared" si="20"/>
        <v>118499.360556</v>
      </c>
      <c r="K176" s="27">
        <f t="shared" si="21"/>
        <v>12343.704886000007</v>
      </c>
      <c r="L176" s="26">
        <v>0</v>
      </c>
      <c r="M176" s="26">
        <v>265805</v>
      </c>
      <c r="N176" s="26">
        <f t="shared" si="22"/>
        <v>-265805</v>
      </c>
      <c r="O176" s="26">
        <v>0</v>
      </c>
      <c r="P176" s="26">
        <v>15869</v>
      </c>
      <c r="Q176" s="26">
        <f t="shared" si="23"/>
        <v>-15869</v>
      </c>
    </row>
    <row r="177" spans="1:17" x14ac:dyDescent="0.45">
      <c r="A177" s="26" t="s">
        <v>439</v>
      </c>
      <c r="B177" s="26">
        <v>11729</v>
      </c>
      <c r="C177" s="26" t="s">
        <v>22</v>
      </c>
      <c r="D177" s="27">
        <v>6417139.4576150002</v>
      </c>
      <c r="E177" s="27">
        <v>4369710.5052819997</v>
      </c>
      <c r="F177" s="27">
        <f t="shared" si="18"/>
        <v>10786849.962896999</v>
      </c>
      <c r="G177" s="27">
        <f t="shared" si="19"/>
        <v>2047428.9523330005</v>
      </c>
      <c r="H177" s="27">
        <v>190299.66160600001</v>
      </c>
      <c r="I177" s="27">
        <v>718324.04110000003</v>
      </c>
      <c r="J177" s="27">
        <f t="shared" si="20"/>
        <v>908623.70270600007</v>
      </c>
      <c r="K177" s="27">
        <f t="shared" si="21"/>
        <v>-528024.37949399999</v>
      </c>
      <c r="L177" s="26">
        <v>2931279</v>
      </c>
      <c r="M177" s="26">
        <v>1398349</v>
      </c>
      <c r="N177" s="26">
        <f t="shared" si="22"/>
        <v>1532930</v>
      </c>
      <c r="O177" s="26">
        <v>0</v>
      </c>
      <c r="P177" s="26">
        <v>427222</v>
      </c>
      <c r="Q177" s="26">
        <f t="shared" si="23"/>
        <v>-427222</v>
      </c>
    </row>
    <row r="178" spans="1:17" x14ac:dyDescent="0.45">
      <c r="A178" s="26" t="s">
        <v>441</v>
      </c>
      <c r="B178" s="26">
        <v>11736</v>
      </c>
      <c r="C178" s="26" t="s">
        <v>22</v>
      </c>
      <c r="D178" s="27">
        <v>7491246.6731789997</v>
      </c>
      <c r="E178" s="27">
        <v>3392869.326938</v>
      </c>
      <c r="F178" s="27">
        <f t="shared" si="18"/>
        <v>10884116.000117</v>
      </c>
      <c r="G178" s="27">
        <f t="shared" si="19"/>
        <v>4098377.3462409996</v>
      </c>
      <c r="H178" s="27">
        <v>144305.62508999999</v>
      </c>
      <c r="I178" s="27">
        <v>114790.33168800001</v>
      </c>
      <c r="J178" s="27">
        <f t="shared" si="20"/>
        <v>259095.95677799999</v>
      </c>
      <c r="K178" s="27">
        <f t="shared" si="21"/>
        <v>29515.293401999981</v>
      </c>
      <c r="L178" s="26">
        <v>0</v>
      </c>
      <c r="M178" s="26">
        <v>0</v>
      </c>
      <c r="N178" s="26">
        <f t="shared" si="22"/>
        <v>0</v>
      </c>
      <c r="O178" s="26">
        <v>0</v>
      </c>
      <c r="P178" s="26">
        <v>0</v>
      </c>
      <c r="Q178" s="26">
        <f t="shared" si="23"/>
        <v>0</v>
      </c>
    </row>
    <row r="179" spans="1:17" x14ac:dyDescent="0.45">
      <c r="A179" s="26" t="s">
        <v>445</v>
      </c>
      <c r="B179" s="26">
        <v>11722</v>
      </c>
      <c r="C179" s="26" t="s">
        <v>19</v>
      </c>
      <c r="D179" s="27">
        <v>2077818.7544450001</v>
      </c>
      <c r="E179" s="27">
        <v>1946980.5973759999</v>
      </c>
      <c r="F179" s="27">
        <f t="shared" si="18"/>
        <v>4024799.3518209998</v>
      </c>
      <c r="G179" s="27">
        <f t="shared" si="19"/>
        <v>130838.15706900018</v>
      </c>
      <c r="H179" s="27">
        <v>422373.65988699999</v>
      </c>
      <c r="I179" s="27">
        <v>424602.81429399998</v>
      </c>
      <c r="J179" s="27">
        <f t="shared" si="20"/>
        <v>846976.47418099991</v>
      </c>
      <c r="K179" s="27">
        <f t="shared" si="21"/>
        <v>-2229.1544069999945</v>
      </c>
      <c r="L179" s="26">
        <v>1057355</v>
      </c>
      <c r="M179" s="26">
        <v>185540</v>
      </c>
      <c r="N179" s="26">
        <f t="shared" si="22"/>
        <v>871815</v>
      </c>
      <c r="O179" s="26">
        <v>0</v>
      </c>
      <c r="P179" s="26">
        <v>0</v>
      </c>
      <c r="Q179" s="26">
        <f t="shared" si="23"/>
        <v>0</v>
      </c>
    </row>
    <row r="180" spans="1:17" x14ac:dyDescent="0.45">
      <c r="A180" s="26" t="s">
        <v>456</v>
      </c>
      <c r="B180" s="26">
        <v>11745</v>
      </c>
      <c r="C180" s="26" t="s">
        <v>22</v>
      </c>
      <c r="D180" s="27">
        <v>125802522.314182</v>
      </c>
      <c r="E180" s="27">
        <v>0</v>
      </c>
      <c r="F180" s="27">
        <f t="shared" si="18"/>
        <v>125802522.314182</v>
      </c>
      <c r="G180" s="27">
        <f t="shared" si="19"/>
        <v>125802522.314182</v>
      </c>
      <c r="H180" s="27">
        <v>0</v>
      </c>
      <c r="I180" s="27">
        <v>0</v>
      </c>
      <c r="J180" s="27">
        <f t="shared" si="20"/>
        <v>0</v>
      </c>
      <c r="K180" s="27">
        <f t="shared" si="21"/>
        <v>0</v>
      </c>
      <c r="L180" s="26">
        <v>26112</v>
      </c>
      <c r="M180" s="26">
        <v>6577936</v>
      </c>
      <c r="N180" s="26">
        <f t="shared" si="22"/>
        <v>-6551824</v>
      </c>
      <c r="O180" s="26">
        <v>0</v>
      </c>
      <c r="P180" s="26">
        <v>0</v>
      </c>
      <c r="Q180" s="26">
        <f t="shared" si="23"/>
        <v>0</v>
      </c>
    </row>
    <row r="181" spans="1:17" x14ac:dyDescent="0.45">
      <c r="A181" s="26" t="s">
        <v>460</v>
      </c>
      <c r="B181" s="26">
        <v>11753</v>
      </c>
      <c r="C181" s="26" t="s">
        <v>19</v>
      </c>
      <c r="D181" s="27">
        <v>158477.25182</v>
      </c>
      <c r="E181" s="27">
        <v>88675.387138000006</v>
      </c>
      <c r="F181" s="27">
        <f t="shared" si="18"/>
        <v>247152.638958</v>
      </c>
      <c r="G181" s="27">
        <f t="shared" si="19"/>
        <v>69801.864681999999</v>
      </c>
      <c r="H181" s="27">
        <v>62421.399590000001</v>
      </c>
      <c r="I181" s="27">
        <v>22368.87859</v>
      </c>
      <c r="J181" s="27">
        <f t="shared" si="20"/>
        <v>84790.278179999994</v>
      </c>
      <c r="K181" s="27">
        <f t="shared" si="21"/>
        <v>40052.521000000001</v>
      </c>
      <c r="L181" s="26">
        <v>1574600</v>
      </c>
      <c r="M181" s="26">
        <v>182855</v>
      </c>
      <c r="N181" s="26">
        <f t="shared" si="22"/>
        <v>1391745</v>
      </c>
      <c r="O181" s="26">
        <v>432083</v>
      </c>
      <c r="P181" s="26">
        <v>86806</v>
      </c>
      <c r="Q181" s="26">
        <f t="shared" si="23"/>
        <v>345277</v>
      </c>
    </row>
    <row r="182" spans="1:17" x14ac:dyDescent="0.45">
      <c r="A182" s="26" t="s">
        <v>468</v>
      </c>
      <c r="B182" s="26">
        <v>11776</v>
      </c>
      <c r="C182" s="26" t="s">
        <v>19</v>
      </c>
      <c r="D182" s="27">
        <v>474692.47758200002</v>
      </c>
      <c r="E182" s="27">
        <v>0</v>
      </c>
      <c r="F182" s="27">
        <f t="shared" si="18"/>
        <v>474692.47758200002</v>
      </c>
      <c r="G182" s="27">
        <f t="shared" si="19"/>
        <v>474692.47758200002</v>
      </c>
      <c r="H182" s="27">
        <v>342865.28923200001</v>
      </c>
      <c r="I182" s="27">
        <v>0</v>
      </c>
      <c r="J182" s="27">
        <f t="shared" si="20"/>
        <v>342865.28923200001</v>
      </c>
      <c r="K182" s="27">
        <f t="shared" si="21"/>
        <v>342865.28923200001</v>
      </c>
      <c r="L182" s="26">
        <v>7845332</v>
      </c>
      <c r="M182" s="26">
        <v>515645</v>
      </c>
      <c r="N182" s="26">
        <f t="shared" si="22"/>
        <v>7329687</v>
      </c>
      <c r="O182" s="26">
        <v>1623714</v>
      </c>
      <c r="P182" s="26">
        <v>156970</v>
      </c>
      <c r="Q182" s="26">
        <f t="shared" si="23"/>
        <v>1466744</v>
      </c>
    </row>
    <row r="183" spans="1:17" x14ac:dyDescent="0.45">
      <c r="A183" s="26" t="s">
        <v>470</v>
      </c>
      <c r="B183" s="26">
        <v>11774</v>
      </c>
      <c r="C183" s="26" t="s">
        <v>22</v>
      </c>
      <c r="D183" s="27">
        <v>1136635.670899</v>
      </c>
      <c r="E183" s="27">
        <v>246726.29220299999</v>
      </c>
      <c r="F183" s="27">
        <f t="shared" si="18"/>
        <v>1383361.9631020001</v>
      </c>
      <c r="G183" s="27">
        <f t="shared" si="19"/>
        <v>889909.37869599997</v>
      </c>
      <c r="H183" s="27">
        <v>34949.086770000002</v>
      </c>
      <c r="I183" s="27">
        <v>9722.8165200000003</v>
      </c>
      <c r="J183" s="27">
        <f t="shared" si="20"/>
        <v>44671.903290000002</v>
      </c>
      <c r="K183" s="27">
        <f t="shared" si="21"/>
        <v>25226.270250000001</v>
      </c>
      <c r="L183" s="26">
        <v>1000000</v>
      </c>
      <c r="M183" s="26">
        <v>37656</v>
      </c>
      <c r="N183" s="26">
        <f t="shared" si="22"/>
        <v>962344</v>
      </c>
      <c r="O183" s="26">
        <v>0</v>
      </c>
      <c r="P183" s="26">
        <v>8976</v>
      </c>
      <c r="Q183" s="26">
        <f t="shared" si="23"/>
        <v>-8976</v>
      </c>
    </row>
    <row r="184" spans="1:17" x14ac:dyDescent="0.45">
      <c r="A184" s="26" t="s">
        <v>474</v>
      </c>
      <c r="B184" s="26">
        <v>11763</v>
      </c>
      <c r="C184" s="26" t="s">
        <v>22</v>
      </c>
      <c r="D184" s="27">
        <v>1105815.219941</v>
      </c>
      <c r="E184" s="27">
        <v>154303.988216</v>
      </c>
      <c r="F184" s="27">
        <f t="shared" si="18"/>
        <v>1260119.2081569999</v>
      </c>
      <c r="G184" s="27">
        <f t="shared" si="19"/>
        <v>951511.23172499996</v>
      </c>
      <c r="H184" s="27">
        <v>143629.229654</v>
      </c>
      <c r="I184" s="27">
        <v>107775.040266</v>
      </c>
      <c r="J184" s="27">
        <f t="shared" si="20"/>
        <v>251404.26991999999</v>
      </c>
      <c r="K184" s="27">
        <f t="shared" si="21"/>
        <v>35854.189387999999</v>
      </c>
      <c r="L184" s="26">
        <v>1000000</v>
      </c>
      <c r="M184" s="26">
        <v>0</v>
      </c>
      <c r="N184" s="26">
        <f t="shared" si="22"/>
        <v>1000000</v>
      </c>
      <c r="O184" s="26">
        <v>0</v>
      </c>
      <c r="P184" s="26">
        <v>0</v>
      </c>
      <c r="Q184" s="26">
        <f t="shared" si="23"/>
        <v>0</v>
      </c>
    </row>
    <row r="185" spans="1:17" x14ac:dyDescent="0.45">
      <c r="A185" s="26" t="s">
        <v>478</v>
      </c>
      <c r="B185" s="26">
        <v>11773</v>
      </c>
      <c r="C185" s="26" t="s">
        <v>22</v>
      </c>
      <c r="D185" s="27">
        <v>307428.49673000001</v>
      </c>
      <c r="E185" s="27">
        <v>0</v>
      </c>
      <c r="F185" s="27">
        <f t="shared" si="18"/>
        <v>307428.49673000001</v>
      </c>
      <c r="G185" s="27">
        <f t="shared" si="19"/>
        <v>307428.49673000001</v>
      </c>
      <c r="H185" s="27">
        <v>60143.174786000003</v>
      </c>
      <c r="I185" s="27">
        <v>0</v>
      </c>
      <c r="J185" s="27">
        <f t="shared" si="20"/>
        <v>60143.174786000003</v>
      </c>
      <c r="K185" s="27">
        <f t="shared" si="21"/>
        <v>60143.174786000003</v>
      </c>
      <c r="L185" s="26">
        <v>358769</v>
      </c>
      <c r="M185" s="26">
        <v>15324</v>
      </c>
      <c r="N185" s="26">
        <f t="shared" si="22"/>
        <v>343445</v>
      </c>
      <c r="O185" s="26">
        <v>21256</v>
      </c>
      <c r="P185" s="26">
        <v>0</v>
      </c>
      <c r="Q185" s="26">
        <f t="shared" si="23"/>
        <v>21256</v>
      </c>
    </row>
    <row r="186" spans="1:17" x14ac:dyDescent="0.45">
      <c r="A186" s="26" t="s">
        <v>480</v>
      </c>
      <c r="B186" s="26">
        <v>11820</v>
      </c>
      <c r="C186" s="26" t="s">
        <v>19</v>
      </c>
      <c r="D186" s="27">
        <v>1606819.617205</v>
      </c>
      <c r="E186" s="27">
        <v>301.39274999999998</v>
      </c>
      <c r="F186" s="27">
        <f t="shared" si="18"/>
        <v>1607121.0099550001</v>
      </c>
      <c r="G186" s="27">
        <f t="shared" si="19"/>
        <v>1606518.2244549999</v>
      </c>
      <c r="H186" s="27">
        <v>1526867.608306</v>
      </c>
      <c r="I186" s="27">
        <v>301.39274999999998</v>
      </c>
      <c r="J186" s="27">
        <f t="shared" si="20"/>
        <v>1527169.0010560001</v>
      </c>
      <c r="K186" s="27">
        <f t="shared" si="21"/>
        <v>1526566.2155559999</v>
      </c>
      <c r="L186" s="26">
        <v>10098024</v>
      </c>
      <c r="M186" s="26">
        <v>209200</v>
      </c>
      <c r="N186" s="26">
        <f t="shared" si="22"/>
        <v>9888824</v>
      </c>
      <c r="O186" s="26">
        <v>8068424</v>
      </c>
      <c r="P186" s="26">
        <v>209200</v>
      </c>
      <c r="Q186" s="26">
        <f t="shared" si="23"/>
        <v>7859224</v>
      </c>
    </row>
    <row r="187" spans="1:17" x14ac:dyDescent="0.45">
      <c r="A187" s="26" t="s">
        <v>493</v>
      </c>
      <c r="B187" s="26">
        <v>11823</v>
      </c>
      <c r="C187" s="26" t="s">
        <v>22</v>
      </c>
      <c r="D187" s="27">
        <v>39812.958176</v>
      </c>
      <c r="E187" s="27">
        <v>0</v>
      </c>
      <c r="F187" s="27">
        <f t="shared" si="18"/>
        <v>39812.958176</v>
      </c>
      <c r="G187" s="27">
        <f t="shared" si="19"/>
        <v>39812.958176</v>
      </c>
      <c r="H187" s="27">
        <v>39812.958176</v>
      </c>
      <c r="I187" s="27">
        <v>0</v>
      </c>
      <c r="J187" s="27">
        <f t="shared" si="20"/>
        <v>39812.958176</v>
      </c>
      <c r="K187" s="27">
        <f t="shared" si="21"/>
        <v>39812.958176</v>
      </c>
      <c r="L187" s="26">
        <v>124958</v>
      </c>
      <c r="M187" s="26">
        <v>0</v>
      </c>
      <c r="N187" s="26">
        <f t="shared" si="22"/>
        <v>124958</v>
      </c>
      <c r="O187" s="26">
        <v>124958</v>
      </c>
      <c r="P187" s="26">
        <v>0</v>
      </c>
      <c r="Q187" s="26">
        <f t="shared" si="23"/>
        <v>124958</v>
      </c>
    </row>
  </sheetData>
  <autoFilter ref="A3:Q187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rightToLeft="1" workbookViewId="0">
      <selection activeCell="L1" sqref="L1:U1048576"/>
    </sheetView>
  </sheetViews>
  <sheetFormatPr defaultRowHeight="18" x14ac:dyDescent="0.45"/>
  <cols>
    <col min="1" max="1" width="43.42578125" style="15" bestFit="1" customWidth="1"/>
    <col min="2" max="2" width="17.28515625" style="15" bestFit="1" customWidth="1"/>
    <col min="3" max="3" width="26" style="15" bestFit="1" customWidth="1"/>
    <col min="4" max="4" width="7.5703125" style="15" bestFit="1" customWidth="1"/>
    <col min="5" max="5" width="8" style="15" bestFit="1" customWidth="1"/>
    <col min="6" max="6" width="6.28515625" style="15" bestFit="1" customWidth="1"/>
    <col min="7" max="7" width="30" style="15" bestFit="1" customWidth="1"/>
    <col min="8" max="8" width="29.85546875" style="15" bestFit="1" customWidth="1"/>
    <col min="9" max="9" width="7.5703125" style="15" bestFit="1" customWidth="1"/>
    <col min="10" max="10" width="8" style="15" bestFit="1" customWidth="1"/>
    <col min="11" max="11" width="6.28515625" style="15" bestFit="1" customWidth="1"/>
    <col min="12" max="12" width="18.28515625" style="25" hidden="1" customWidth="1"/>
    <col min="13" max="13" width="17.28515625" style="25" hidden="1" customWidth="1"/>
    <col min="14" max="15" width="18.28515625" style="25" hidden="1" customWidth="1"/>
    <col min="16" max="17" width="17.28515625" style="25" hidden="1" customWidth="1"/>
    <col min="18" max="19" width="18.28515625" style="25" hidden="1" customWidth="1"/>
    <col min="20" max="21" width="26" style="25" hidden="1" customWidth="1"/>
    <col min="22" max="16384" width="9.140625" style="15"/>
  </cols>
  <sheetData>
    <row r="1" spans="1:21" x14ac:dyDescent="0.45">
      <c r="A1" s="45" t="s">
        <v>500</v>
      </c>
      <c r="B1" s="45" t="s">
        <v>1</v>
      </c>
      <c r="C1" s="46" t="s">
        <v>3</v>
      </c>
      <c r="D1" s="47" t="s">
        <v>515</v>
      </c>
      <c r="E1" s="47"/>
      <c r="F1" s="47"/>
      <c r="G1" s="48" t="s">
        <v>517</v>
      </c>
      <c r="H1" s="48" t="s">
        <v>518</v>
      </c>
      <c r="I1" s="49" t="s">
        <v>530</v>
      </c>
      <c r="J1" s="49"/>
      <c r="K1" s="49"/>
      <c r="L1" s="34"/>
      <c r="M1" s="37"/>
      <c r="N1" s="50" t="s">
        <v>519</v>
      </c>
      <c r="O1" s="50"/>
      <c r="P1" s="43" t="s">
        <v>520</v>
      </c>
      <c r="Q1" s="44"/>
      <c r="R1" s="2"/>
      <c r="S1" s="2"/>
      <c r="T1" s="2"/>
      <c r="U1" s="2"/>
    </row>
    <row r="2" spans="1:21" ht="78.75" x14ac:dyDescent="0.45">
      <c r="A2" s="45"/>
      <c r="B2" s="45"/>
      <c r="C2" s="46"/>
      <c r="D2" s="35" t="s">
        <v>521</v>
      </c>
      <c r="E2" s="28" t="s">
        <v>522</v>
      </c>
      <c r="F2" s="35" t="s">
        <v>523</v>
      </c>
      <c r="G2" s="48"/>
      <c r="H2" s="48"/>
      <c r="I2" s="35" t="s">
        <v>521</v>
      </c>
      <c r="J2" s="35" t="s">
        <v>522</v>
      </c>
      <c r="K2" s="35" t="s">
        <v>523</v>
      </c>
      <c r="L2" s="29" t="s">
        <v>524</v>
      </c>
      <c r="M2" s="30" t="s">
        <v>525</v>
      </c>
      <c r="N2" s="30" t="s">
        <v>513</v>
      </c>
      <c r="O2" s="30" t="s">
        <v>514</v>
      </c>
      <c r="P2" s="30" t="s">
        <v>513</v>
      </c>
      <c r="Q2" s="30" t="s">
        <v>514</v>
      </c>
      <c r="R2" s="31" t="s">
        <v>526</v>
      </c>
      <c r="S2" s="31" t="s">
        <v>527</v>
      </c>
      <c r="T2" s="36" t="s">
        <v>528</v>
      </c>
      <c r="U2" s="36" t="s">
        <v>529</v>
      </c>
    </row>
    <row r="3" spans="1:21" x14ac:dyDescent="0.45">
      <c r="A3" s="26" t="s">
        <v>17</v>
      </c>
      <c r="B3" s="26">
        <v>10581</v>
      </c>
      <c r="C3" s="26" t="s">
        <v>19</v>
      </c>
      <c r="D3" s="32">
        <f t="shared" ref="D3" si="0">(L3/2)/S3</f>
        <v>0.1709595330639618</v>
      </c>
      <c r="E3" s="32">
        <f t="shared" ref="E3" si="1">(N3)/S3</f>
        <v>1.2048057948165962</v>
      </c>
      <c r="F3" s="32">
        <f t="shared" ref="F3" si="2">(O3)/S3</f>
        <v>0.56000338816587791</v>
      </c>
      <c r="G3" s="33">
        <f>T3/1000000</f>
        <v>4659749.2256349996</v>
      </c>
      <c r="H3" s="33">
        <f>U3/1000000</f>
        <v>5306365.0993769998</v>
      </c>
      <c r="I3" s="32">
        <f>(M3/2)/R3</f>
        <v>1.1843794469657491E-2</v>
      </c>
      <c r="J3" s="32">
        <f>(P3)/R3</f>
        <v>7.3947284650093273E-2</v>
      </c>
      <c r="K3" s="32">
        <f>(Q3)/R3</f>
        <v>4.1090074744997158E-2</v>
      </c>
      <c r="L3" s="25">
        <v>9635249.6841490008</v>
      </c>
      <c r="M3" s="25">
        <v>810647.88817099994</v>
      </c>
      <c r="N3" s="25">
        <v>33951323</v>
      </c>
      <c r="O3" s="25">
        <v>15780847</v>
      </c>
      <c r="P3" s="25">
        <v>2530659</v>
      </c>
      <c r="Q3" s="25">
        <v>1406204</v>
      </c>
      <c r="R3" s="25">
        <v>34222473.644227423</v>
      </c>
      <c r="S3" s="25">
        <v>28179913.43174798</v>
      </c>
      <c r="T3" s="25">
        <v>4659749225635</v>
      </c>
      <c r="U3" s="25">
        <v>5306365099377</v>
      </c>
    </row>
    <row r="4" spans="1:21" x14ac:dyDescent="0.45">
      <c r="A4" s="26" t="s">
        <v>20</v>
      </c>
      <c r="B4" s="26">
        <v>10589</v>
      </c>
      <c r="C4" s="26" t="s">
        <v>22</v>
      </c>
      <c r="D4" s="32">
        <f t="shared" ref="D4:D66" si="3">(L4/2)/S4</f>
        <v>0.57653659081006003</v>
      </c>
      <c r="E4" s="32">
        <f t="shared" ref="E4:E66" si="4">(N4)/S4</f>
        <v>0.75141956871065507</v>
      </c>
      <c r="F4" s="32">
        <f t="shared" ref="F4:F66" si="5">(O4)/S4</f>
        <v>0.72190284613140676</v>
      </c>
      <c r="G4" s="33">
        <f t="shared" ref="G4:G66" si="6">T4/1000000</f>
        <v>1513814.9468729999</v>
      </c>
      <c r="H4" s="33">
        <f t="shared" ref="H4:H66" si="7">U4/1000000</f>
        <v>1527039.8924430001</v>
      </c>
      <c r="I4" s="32">
        <f t="shared" ref="I4:I66" si="8">(M4/2)/R4</f>
        <v>1.7181809128187741E-2</v>
      </c>
      <c r="J4" s="32">
        <f t="shared" ref="J4:J66" si="9">(P4)/R4</f>
        <v>5.4555562602387085E-4</v>
      </c>
      <c r="K4" s="32">
        <f t="shared" ref="K4:K66" si="10">(Q4)/R4</f>
        <v>5.5832474513354956E-2</v>
      </c>
      <c r="L4" s="25">
        <v>2701819.1864999998</v>
      </c>
      <c r="M4" s="25">
        <v>55114.757396000001</v>
      </c>
      <c r="N4" s="25">
        <v>1760686</v>
      </c>
      <c r="O4" s="25">
        <v>1691524</v>
      </c>
      <c r="P4" s="25">
        <v>875</v>
      </c>
      <c r="Q4" s="25">
        <v>89548</v>
      </c>
      <c r="R4" s="25">
        <v>1603869.446599226</v>
      </c>
      <c r="S4" s="25">
        <v>2343146.3237258033</v>
      </c>
      <c r="T4" s="25">
        <v>1513814946873</v>
      </c>
      <c r="U4" s="25">
        <v>1527039892443</v>
      </c>
    </row>
    <row r="5" spans="1:21" x14ac:dyDescent="0.45">
      <c r="A5" s="26" t="s">
        <v>23</v>
      </c>
      <c r="B5" s="26">
        <v>10591</v>
      </c>
      <c r="C5" s="26" t="s">
        <v>22</v>
      </c>
      <c r="D5" s="32">
        <f t="shared" si="3"/>
        <v>1.8890493521492171</v>
      </c>
      <c r="E5" s="32">
        <f t="shared" si="4"/>
        <v>1.4333459429621933</v>
      </c>
      <c r="F5" s="32">
        <f t="shared" si="5"/>
        <v>1.5239726612610471</v>
      </c>
      <c r="G5" s="33">
        <f t="shared" si="6"/>
        <v>1816955.6945539999</v>
      </c>
      <c r="H5" s="33">
        <f t="shared" si="7"/>
        <v>1804005.0343309999</v>
      </c>
      <c r="I5" s="32">
        <f t="shared" si="8"/>
        <v>4.4556707016849051E-2</v>
      </c>
      <c r="J5" s="32">
        <f t="shared" si="9"/>
        <v>2.7846833946512327E-3</v>
      </c>
      <c r="K5" s="32">
        <f t="shared" si="10"/>
        <v>1.4271915964428358E-2</v>
      </c>
      <c r="L5" s="25">
        <v>9605172.6478269994</v>
      </c>
      <c r="M5" s="25">
        <v>161606.42956199998</v>
      </c>
      <c r="N5" s="25">
        <v>3644038</v>
      </c>
      <c r="O5" s="25">
        <v>3874441</v>
      </c>
      <c r="P5" s="25">
        <v>5050</v>
      </c>
      <c r="Q5" s="25">
        <v>25882</v>
      </c>
      <c r="R5" s="25">
        <v>1813491.6198013551</v>
      </c>
      <c r="S5" s="25">
        <v>2542329.7270923499</v>
      </c>
      <c r="T5" s="25">
        <v>1816955694554</v>
      </c>
      <c r="U5" s="25">
        <v>1804005034331</v>
      </c>
    </row>
    <row r="6" spans="1:21" x14ac:dyDescent="0.45">
      <c r="A6" s="26" t="s">
        <v>24</v>
      </c>
      <c r="B6" s="26">
        <v>10596</v>
      </c>
      <c r="C6" s="26" t="s">
        <v>22</v>
      </c>
      <c r="D6" s="32">
        <f t="shared" si="3"/>
        <v>0.61819742304985226</v>
      </c>
      <c r="E6" s="32">
        <f t="shared" si="4"/>
        <v>0.70284299841328157</v>
      </c>
      <c r="F6" s="32">
        <f t="shared" si="5"/>
        <v>0.80734671759641918</v>
      </c>
      <c r="G6" s="33">
        <f t="shared" si="6"/>
        <v>4144050.875424</v>
      </c>
      <c r="H6" s="33">
        <f t="shared" si="7"/>
        <v>4076436.8452809998</v>
      </c>
      <c r="I6" s="32">
        <f t="shared" si="8"/>
        <v>5.7969203646146255E-3</v>
      </c>
      <c r="J6" s="32">
        <f t="shared" si="9"/>
        <v>1.5628567347127887E-3</v>
      </c>
      <c r="K6" s="32">
        <f t="shared" si="10"/>
        <v>1.0381553979237491E-2</v>
      </c>
      <c r="L6" s="25">
        <v>6801219.233054</v>
      </c>
      <c r="M6" s="25">
        <v>47314.328005000003</v>
      </c>
      <c r="N6" s="25">
        <v>3866232</v>
      </c>
      <c r="O6" s="25">
        <v>4441091</v>
      </c>
      <c r="P6" s="25">
        <v>6378</v>
      </c>
      <c r="Q6" s="25">
        <v>42367</v>
      </c>
      <c r="R6" s="25">
        <v>4080988.2686861288</v>
      </c>
      <c r="S6" s="25">
        <v>5500847.2855649069</v>
      </c>
      <c r="T6" s="25">
        <v>4144050875424</v>
      </c>
      <c r="U6" s="25">
        <v>4076436845281</v>
      </c>
    </row>
    <row r="7" spans="1:21" x14ac:dyDescent="0.45">
      <c r="A7" s="26" t="s">
        <v>26</v>
      </c>
      <c r="B7" s="26">
        <v>10600</v>
      </c>
      <c r="C7" s="26" t="s">
        <v>22</v>
      </c>
      <c r="D7" s="32">
        <f t="shared" si="3"/>
        <v>0.3655097848783162</v>
      </c>
      <c r="E7" s="32">
        <f t="shared" si="4"/>
        <v>0.62058757422123179</v>
      </c>
      <c r="F7" s="32">
        <f t="shared" si="5"/>
        <v>0.66355281907809616</v>
      </c>
      <c r="G7" s="33">
        <f t="shared" si="6"/>
        <v>14607536.011236999</v>
      </c>
      <c r="H7" s="33">
        <f t="shared" si="7"/>
        <v>15515781.943554001</v>
      </c>
      <c r="I7" s="32">
        <f t="shared" si="8"/>
        <v>2.2780932650159211E-2</v>
      </c>
      <c r="J7" s="32">
        <f t="shared" si="9"/>
        <v>3.6204450404896747E-2</v>
      </c>
      <c r="K7" s="32">
        <f t="shared" si="10"/>
        <v>1.0624868520194107E-2</v>
      </c>
      <c r="L7" s="25">
        <v>13770074.122072</v>
      </c>
      <c r="M7" s="25">
        <v>819227.48430199991</v>
      </c>
      <c r="N7" s="25">
        <v>11689888</v>
      </c>
      <c r="O7" s="25">
        <v>12499216</v>
      </c>
      <c r="P7" s="25">
        <v>650976</v>
      </c>
      <c r="Q7" s="25">
        <v>191041</v>
      </c>
      <c r="R7" s="25">
        <v>17980551.913362391</v>
      </c>
      <c r="S7" s="25">
        <v>18836806.4163539</v>
      </c>
      <c r="T7" s="25">
        <v>14607536011237</v>
      </c>
      <c r="U7" s="25">
        <v>15515781943554</v>
      </c>
    </row>
    <row r="8" spans="1:21" x14ac:dyDescent="0.45">
      <c r="A8" s="26" t="s">
        <v>28</v>
      </c>
      <c r="B8" s="26">
        <v>10616</v>
      </c>
      <c r="C8" s="26" t="s">
        <v>22</v>
      </c>
      <c r="D8" s="32">
        <f t="shared" si="3"/>
        <v>0.55255804413859699</v>
      </c>
      <c r="E8" s="32">
        <f t="shared" si="4"/>
        <v>0.66306720390276375</v>
      </c>
      <c r="F8" s="32">
        <f t="shared" si="5"/>
        <v>1.2090229116461788</v>
      </c>
      <c r="G8" s="33">
        <f t="shared" si="6"/>
        <v>8133841.5960860001</v>
      </c>
      <c r="H8" s="33">
        <f t="shared" si="7"/>
        <v>7591619.9798689997</v>
      </c>
      <c r="I8" s="32">
        <f t="shared" si="8"/>
        <v>5.4134660180187637E-2</v>
      </c>
      <c r="J8" s="32">
        <f t="shared" si="9"/>
        <v>3.4819061546918161E-3</v>
      </c>
      <c r="K8" s="32">
        <f t="shared" si="10"/>
        <v>3.2718364205475928E-2</v>
      </c>
      <c r="L8" s="25">
        <v>13286919.075552</v>
      </c>
      <c r="M8" s="25">
        <v>869629.43514099997</v>
      </c>
      <c r="N8" s="25">
        <v>7972122</v>
      </c>
      <c r="O8" s="25">
        <v>14536201</v>
      </c>
      <c r="P8" s="25">
        <v>27967</v>
      </c>
      <c r="Q8" s="25">
        <v>262797</v>
      </c>
      <c r="R8" s="25">
        <v>8032094.7083294848</v>
      </c>
      <c r="S8" s="25">
        <v>12023098.0405556</v>
      </c>
      <c r="T8" s="25">
        <v>8133841596086</v>
      </c>
      <c r="U8" s="25">
        <v>7591619979869</v>
      </c>
    </row>
    <row r="9" spans="1:21" x14ac:dyDescent="0.45">
      <c r="A9" s="26" t="s">
        <v>30</v>
      </c>
      <c r="B9" s="26">
        <v>10615</v>
      </c>
      <c r="C9" s="26" t="s">
        <v>32</v>
      </c>
      <c r="D9" s="32">
        <f t="shared" si="3"/>
        <v>0.68250079192633717</v>
      </c>
      <c r="E9" s="32">
        <f t="shared" si="4"/>
        <v>0.10545853554197017</v>
      </c>
      <c r="F9" s="32">
        <f t="shared" si="5"/>
        <v>0.39116314091451226</v>
      </c>
      <c r="G9" s="33">
        <f t="shared" si="6"/>
        <v>305822.89312899997</v>
      </c>
      <c r="H9" s="33">
        <f t="shared" si="7"/>
        <v>308958.14436400001</v>
      </c>
      <c r="I9" s="32">
        <f t="shared" si="8"/>
        <v>4.6190380798637543E-3</v>
      </c>
      <c r="J9" s="32">
        <f t="shared" si="9"/>
        <v>0</v>
      </c>
      <c r="K9" s="32">
        <f t="shared" si="10"/>
        <v>3.7320846135606429E-3</v>
      </c>
      <c r="L9" s="25">
        <v>1107186.202451</v>
      </c>
      <c r="M9" s="25">
        <v>6460.5659500000002</v>
      </c>
      <c r="N9" s="25">
        <v>85540</v>
      </c>
      <c r="O9" s="25">
        <v>317282</v>
      </c>
      <c r="P9" s="25">
        <v>0</v>
      </c>
      <c r="Q9" s="25">
        <v>2610</v>
      </c>
      <c r="R9" s="25">
        <v>699341.0574123871</v>
      </c>
      <c r="S9" s="25">
        <v>811124.48186763388</v>
      </c>
      <c r="T9" s="25">
        <v>305822893129</v>
      </c>
      <c r="U9" s="25">
        <v>308958144364</v>
      </c>
    </row>
    <row r="10" spans="1:21" x14ac:dyDescent="0.45">
      <c r="A10" s="26" t="s">
        <v>33</v>
      </c>
      <c r="B10" s="26">
        <v>10630</v>
      </c>
      <c r="C10" s="26" t="s">
        <v>22</v>
      </c>
      <c r="D10" s="32">
        <f t="shared" si="3"/>
        <v>1.9669066794477812</v>
      </c>
      <c r="E10" s="32">
        <f t="shared" si="4"/>
        <v>0.70624144218860707</v>
      </c>
      <c r="F10" s="32">
        <f t="shared" si="5"/>
        <v>0.81644132283692505</v>
      </c>
      <c r="G10" s="33">
        <f t="shared" si="6"/>
        <v>599872.39402300003</v>
      </c>
      <c r="H10" s="33">
        <f t="shared" si="7"/>
        <v>526208.89566299994</v>
      </c>
      <c r="I10" s="32">
        <f t="shared" si="8"/>
        <v>5.1425446000557637E-2</v>
      </c>
      <c r="J10" s="32">
        <f t="shared" si="9"/>
        <v>0</v>
      </c>
      <c r="K10" s="32">
        <f t="shared" si="10"/>
        <v>3.4066658462059752E-3</v>
      </c>
      <c r="L10" s="25">
        <v>2609170.5756560001</v>
      </c>
      <c r="M10" s="25">
        <v>58751.825059999996</v>
      </c>
      <c r="N10" s="25">
        <v>468427</v>
      </c>
      <c r="O10" s="25">
        <v>541519</v>
      </c>
      <c r="P10" s="25">
        <v>0</v>
      </c>
      <c r="Q10" s="25">
        <v>1946</v>
      </c>
      <c r="R10" s="25">
        <v>571233.01428793557</v>
      </c>
      <c r="S10" s="25">
        <v>663267.50600809837</v>
      </c>
      <c r="T10" s="25">
        <v>599872394023</v>
      </c>
      <c r="U10" s="25">
        <v>526208895663</v>
      </c>
    </row>
    <row r="11" spans="1:21" x14ac:dyDescent="0.45">
      <c r="A11" s="26" t="s">
        <v>35</v>
      </c>
      <c r="B11" s="26">
        <v>10639</v>
      </c>
      <c r="C11" s="26" t="s">
        <v>19</v>
      </c>
      <c r="D11" s="32">
        <f t="shared" si="3"/>
        <v>0.12071622313470516</v>
      </c>
      <c r="E11" s="32">
        <f t="shared" si="4"/>
        <v>1.5615303132486733</v>
      </c>
      <c r="F11" s="32">
        <f t="shared" si="5"/>
        <v>0.92809819173241037</v>
      </c>
      <c r="G11" s="33">
        <f t="shared" si="6"/>
        <v>5993552.0747640003</v>
      </c>
      <c r="H11" s="33">
        <f t="shared" si="7"/>
        <v>7170397.5699180001</v>
      </c>
      <c r="I11" s="32">
        <f t="shared" si="8"/>
        <v>9.2347940649249761E-3</v>
      </c>
      <c r="J11" s="32">
        <f t="shared" si="9"/>
        <v>8.5691469764206676E-2</v>
      </c>
      <c r="K11" s="32">
        <f t="shared" si="10"/>
        <v>6.6530595153604419E-2</v>
      </c>
      <c r="L11" s="25">
        <v>11398704.060695</v>
      </c>
      <c r="M11" s="25">
        <v>1124427.5167999999</v>
      </c>
      <c r="N11" s="25">
        <v>73724233</v>
      </c>
      <c r="O11" s="25">
        <v>43818123</v>
      </c>
      <c r="P11" s="25">
        <v>5216892</v>
      </c>
      <c r="Q11" s="25">
        <v>4050379</v>
      </c>
      <c r="R11" s="25">
        <v>60879945.39427419</v>
      </c>
      <c r="S11" s="25">
        <v>47212809.366871022</v>
      </c>
      <c r="T11" s="25">
        <v>5993552074764</v>
      </c>
      <c r="U11" s="25">
        <v>7170397569918</v>
      </c>
    </row>
    <row r="12" spans="1:21" x14ac:dyDescent="0.45">
      <c r="A12" s="26" t="s">
        <v>37</v>
      </c>
      <c r="B12" s="26">
        <v>10706</v>
      </c>
      <c r="C12" s="26" t="s">
        <v>22</v>
      </c>
      <c r="D12" s="32">
        <f t="shared" si="3"/>
        <v>1.1394750560964377</v>
      </c>
      <c r="E12" s="32">
        <f t="shared" si="4"/>
        <v>0.93978874765310239</v>
      </c>
      <c r="F12" s="32">
        <f t="shared" si="5"/>
        <v>1.3648067117635914</v>
      </c>
      <c r="G12" s="33">
        <f t="shared" si="6"/>
        <v>13230558.383313</v>
      </c>
      <c r="H12" s="33">
        <f t="shared" si="7"/>
        <v>13556852.538455</v>
      </c>
      <c r="I12" s="32">
        <f t="shared" si="8"/>
        <v>0.21208815518985502</v>
      </c>
      <c r="J12" s="32">
        <f t="shared" si="9"/>
        <v>1.6441408741881249E-2</v>
      </c>
      <c r="K12" s="32">
        <f t="shared" si="10"/>
        <v>4.607466171713194E-2</v>
      </c>
      <c r="L12" s="25">
        <v>47841848.922509998</v>
      </c>
      <c r="M12" s="25">
        <v>6290790.3113120003</v>
      </c>
      <c r="N12" s="25">
        <v>19728923</v>
      </c>
      <c r="O12" s="25">
        <v>28651297</v>
      </c>
      <c r="P12" s="25">
        <v>243836</v>
      </c>
      <c r="Q12" s="25">
        <v>683315</v>
      </c>
      <c r="R12" s="25">
        <v>14830602.646528449</v>
      </c>
      <c r="S12" s="25">
        <v>20992933.836746041</v>
      </c>
      <c r="T12" s="25">
        <v>13230558383313</v>
      </c>
      <c r="U12" s="25">
        <v>13556852538455</v>
      </c>
    </row>
    <row r="13" spans="1:21" x14ac:dyDescent="0.45">
      <c r="A13" s="26" t="s">
        <v>39</v>
      </c>
      <c r="B13" s="26">
        <v>10720</v>
      </c>
      <c r="C13" s="26" t="s">
        <v>19</v>
      </c>
      <c r="D13" s="32">
        <f t="shared" si="3"/>
        <v>0.31766847216154898</v>
      </c>
      <c r="E13" s="32">
        <f t="shared" si="4"/>
        <v>1.0095793360204788</v>
      </c>
      <c r="F13" s="32">
        <f t="shared" si="5"/>
        <v>1.3496816156841505</v>
      </c>
      <c r="G13" s="33">
        <f t="shared" si="6"/>
        <v>540882.158024</v>
      </c>
      <c r="H13" s="33">
        <f t="shared" si="7"/>
        <v>481158.09679400001</v>
      </c>
      <c r="I13" s="32">
        <f t="shared" si="8"/>
        <v>1.2754098622835063E-2</v>
      </c>
      <c r="J13" s="32">
        <f t="shared" si="9"/>
        <v>1.4912213695153994E-4</v>
      </c>
      <c r="K13" s="32">
        <f t="shared" si="10"/>
        <v>0.13110809534612999</v>
      </c>
      <c r="L13" s="25">
        <v>2206014.8169749998</v>
      </c>
      <c r="M13" s="25">
        <v>58330.006789000006</v>
      </c>
      <c r="N13" s="25">
        <v>3505458</v>
      </c>
      <c r="O13" s="25">
        <v>4686360</v>
      </c>
      <c r="P13" s="25">
        <v>341</v>
      </c>
      <c r="Q13" s="25">
        <v>299807</v>
      </c>
      <c r="R13" s="25">
        <v>2286716.1574462578</v>
      </c>
      <c r="S13" s="25">
        <v>3472196.6614507786</v>
      </c>
      <c r="T13" s="25">
        <v>540882158024</v>
      </c>
      <c r="U13" s="25">
        <v>481158096794</v>
      </c>
    </row>
    <row r="14" spans="1:21" x14ac:dyDescent="0.45">
      <c r="A14" s="26" t="s">
        <v>41</v>
      </c>
      <c r="B14" s="26">
        <v>10719</v>
      </c>
      <c r="C14" s="26" t="s">
        <v>22</v>
      </c>
      <c r="D14" s="32">
        <f t="shared" si="3"/>
        <v>0.91632131374222492</v>
      </c>
      <c r="E14" s="32">
        <f t="shared" si="4"/>
        <v>0.134006563297002</v>
      </c>
      <c r="F14" s="32">
        <f t="shared" si="5"/>
        <v>1.5112960897783472</v>
      </c>
      <c r="G14" s="33">
        <f t="shared" si="6"/>
        <v>3213439.249295</v>
      </c>
      <c r="H14" s="33">
        <f t="shared" si="7"/>
        <v>3156323.6801880002</v>
      </c>
      <c r="I14" s="32">
        <f t="shared" si="8"/>
        <v>5.5882028271432571E-3</v>
      </c>
      <c r="J14" s="32">
        <f t="shared" si="9"/>
        <v>2.5111046740848138E-2</v>
      </c>
      <c r="K14" s="32">
        <f t="shared" si="10"/>
        <v>3.3716214925942699E-2</v>
      </c>
      <c r="L14" s="25">
        <v>22126229.668878</v>
      </c>
      <c r="M14" s="25">
        <v>34411.74669</v>
      </c>
      <c r="N14" s="25">
        <v>1617915</v>
      </c>
      <c r="O14" s="25">
        <v>18246484</v>
      </c>
      <c r="P14" s="25">
        <v>77316</v>
      </c>
      <c r="Q14" s="25">
        <v>103811</v>
      </c>
      <c r="R14" s="25">
        <v>3078963.6448818389</v>
      </c>
      <c r="S14" s="25">
        <v>12073401.18419555</v>
      </c>
      <c r="T14" s="25">
        <v>3213439249295</v>
      </c>
      <c r="U14" s="25">
        <v>3156323680188</v>
      </c>
    </row>
    <row r="15" spans="1:21" x14ac:dyDescent="0.45">
      <c r="A15" s="26" t="s">
        <v>43</v>
      </c>
      <c r="B15" s="26">
        <v>10743</v>
      </c>
      <c r="C15" s="26" t="s">
        <v>22</v>
      </c>
      <c r="D15" s="32">
        <f t="shared" si="3"/>
        <v>5.2016635724321345</v>
      </c>
      <c r="E15" s="32">
        <f t="shared" si="4"/>
        <v>1.2547285603904861</v>
      </c>
      <c r="F15" s="32">
        <f t="shared" si="5"/>
        <v>1.290865161354813</v>
      </c>
      <c r="G15" s="33">
        <f t="shared" si="6"/>
        <v>6048642.5929300003</v>
      </c>
      <c r="H15" s="33">
        <f t="shared" si="7"/>
        <v>5541262.3323529996</v>
      </c>
      <c r="I15" s="32">
        <f t="shared" si="8"/>
        <v>0.10019479929146211</v>
      </c>
      <c r="J15" s="32">
        <f t="shared" si="9"/>
        <v>2.4767514839139464E-3</v>
      </c>
      <c r="K15" s="32">
        <f t="shared" si="10"/>
        <v>4.6354790202555667E-2</v>
      </c>
      <c r="L15" s="25">
        <v>76976028.212141991</v>
      </c>
      <c r="M15" s="25">
        <v>1150515.1446790001</v>
      </c>
      <c r="N15" s="25">
        <v>9283955</v>
      </c>
      <c r="O15" s="25">
        <v>9551336</v>
      </c>
      <c r="P15" s="25">
        <v>14220</v>
      </c>
      <c r="Q15" s="25">
        <v>266141</v>
      </c>
      <c r="R15" s="25">
        <v>5741391.5333679346</v>
      </c>
      <c r="S15" s="25">
        <v>7399174.0469434485</v>
      </c>
      <c r="T15" s="25">
        <v>6048642592930</v>
      </c>
      <c r="U15" s="25">
        <v>5541262332353</v>
      </c>
    </row>
    <row r="16" spans="1:21" x14ac:dyDescent="0.45">
      <c r="A16" s="26" t="s">
        <v>45</v>
      </c>
      <c r="B16" s="26">
        <v>10748</v>
      </c>
      <c r="C16" s="26" t="s">
        <v>19</v>
      </c>
      <c r="D16" s="32">
        <f t="shared" si="3"/>
        <v>0.17681314777347257</v>
      </c>
      <c r="E16" s="32">
        <f t="shared" si="4"/>
        <v>3.0636815413539007</v>
      </c>
      <c r="F16" s="32">
        <f t="shared" si="5"/>
        <v>1.469804040861997</v>
      </c>
      <c r="G16" s="33">
        <f t="shared" si="6"/>
        <v>2442250.668598</v>
      </c>
      <c r="H16" s="33">
        <f t="shared" si="7"/>
        <v>2738160.6894959998</v>
      </c>
      <c r="I16" s="32">
        <f t="shared" si="8"/>
        <v>3.336641135241872E-3</v>
      </c>
      <c r="J16" s="32">
        <f t="shared" si="9"/>
        <v>2.0917864591402643E-2</v>
      </c>
      <c r="K16" s="32">
        <f t="shared" si="10"/>
        <v>0.16571276466450427</v>
      </c>
      <c r="L16" s="25">
        <v>3545165.082351</v>
      </c>
      <c r="M16" s="25">
        <v>144755.780264</v>
      </c>
      <c r="N16" s="25">
        <v>30713940</v>
      </c>
      <c r="O16" s="25">
        <v>14735041</v>
      </c>
      <c r="P16" s="25">
        <v>453747</v>
      </c>
      <c r="Q16" s="25">
        <v>3594615</v>
      </c>
      <c r="R16" s="25">
        <v>21691841.345339451</v>
      </c>
      <c r="S16" s="25">
        <v>10025173.826136939</v>
      </c>
      <c r="T16" s="25">
        <v>2442250668598</v>
      </c>
      <c r="U16" s="25">
        <v>2738160689496</v>
      </c>
    </row>
    <row r="17" spans="1:21" x14ac:dyDescent="0.45">
      <c r="A17" s="26" t="s">
        <v>47</v>
      </c>
      <c r="B17" s="26">
        <v>10762</v>
      </c>
      <c r="C17" s="26" t="s">
        <v>32</v>
      </c>
      <c r="D17" s="32">
        <f t="shared" si="3"/>
        <v>0.67201259771940514</v>
      </c>
      <c r="E17" s="32">
        <f t="shared" si="4"/>
        <v>0.99002045348317846</v>
      </c>
      <c r="F17" s="32">
        <f t="shared" si="5"/>
        <v>0.95595970455003643</v>
      </c>
      <c r="G17" s="33">
        <f t="shared" si="6"/>
        <v>1812864.1437870001</v>
      </c>
      <c r="H17" s="33">
        <f t="shared" si="7"/>
        <v>1853693.3338009999</v>
      </c>
      <c r="I17" s="32">
        <f t="shared" si="8"/>
        <v>2.3775027909838126E-2</v>
      </c>
      <c r="J17" s="32">
        <f t="shared" si="9"/>
        <v>1.3717424704272356E-2</v>
      </c>
      <c r="K17" s="32">
        <f t="shared" si="10"/>
        <v>3.4964676049211794E-2</v>
      </c>
      <c r="L17" s="25">
        <v>3783825.1962339999</v>
      </c>
      <c r="M17" s="25">
        <v>138233.026013</v>
      </c>
      <c r="N17" s="25">
        <v>2787198</v>
      </c>
      <c r="O17" s="25">
        <v>2691307</v>
      </c>
      <c r="P17" s="25">
        <v>39878</v>
      </c>
      <c r="Q17" s="25">
        <v>101646</v>
      </c>
      <c r="R17" s="25">
        <v>2907105.4414156768</v>
      </c>
      <c r="S17" s="25">
        <v>2815293.3509543473</v>
      </c>
      <c r="T17" s="25">
        <v>1812864143787</v>
      </c>
      <c r="U17" s="25">
        <v>1853693333801</v>
      </c>
    </row>
    <row r="18" spans="1:21" x14ac:dyDescent="0.45">
      <c r="A18" s="26" t="s">
        <v>49</v>
      </c>
      <c r="B18" s="26">
        <v>10753</v>
      </c>
      <c r="C18" s="26" t="s">
        <v>22</v>
      </c>
      <c r="D18" s="32">
        <f t="shared" si="3"/>
        <v>4.5710365863824709</v>
      </c>
      <c r="E18" s="32">
        <f t="shared" si="4"/>
        <v>0.92955154065940448</v>
      </c>
      <c r="F18" s="32">
        <f t="shared" si="5"/>
        <v>1.4507574735651774</v>
      </c>
      <c r="G18" s="33">
        <f t="shared" si="6"/>
        <v>583556.09787199995</v>
      </c>
      <c r="H18" s="33">
        <f t="shared" si="7"/>
        <v>524927.99490100006</v>
      </c>
      <c r="I18" s="32">
        <f t="shared" si="8"/>
        <v>0.20109865135470908</v>
      </c>
      <c r="J18" s="32">
        <f t="shared" si="9"/>
        <v>1.6476918443142712E-3</v>
      </c>
      <c r="K18" s="32">
        <f t="shared" si="10"/>
        <v>2.3935239283972676E-2</v>
      </c>
      <c r="L18" s="25">
        <v>10246933.586234</v>
      </c>
      <c r="M18" s="25">
        <v>243853.30715400001</v>
      </c>
      <c r="N18" s="25">
        <v>1041892</v>
      </c>
      <c r="O18" s="25">
        <v>1626088</v>
      </c>
      <c r="P18" s="25">
        <v>999</v>
      </c>
      <c r="Q18" s="25">
        <v>14512</v>
      </c>
      <c r="R18" s="25">
        <v>606302.69151799998</v>
      </c>
      <c r="S18" s="25">
        <v>1120854.470598697</v>
      </c>
      <c r="T18" s="25">
        <v>583556097872</v>
      </c>
      <c r="U18" s="25">
        <v>524927994901</v>
      </c>
    </row>
    <row r="19" spans="1:21" x14ac:dyDescent="0.45">
      <c r="A19" s="26" t="s">
        <v>51</v>
      </c>
      <c r="B19" s="26">
        <v>10782</v>
      </c>
      <c r="C19" s="26" t="s">
        <v>22</v>
      </c>
      <c r="D19" s="32">
        <f t="shared" si="3"/>
        <v>0.69572697690148133</v>
      </c>
      <c r="E19" s="32">
        <f t="shared" si="4"/>
        <v>1.4141031807080491</v>
      </c>
      <c r="F19" s="32">
        <f t="shared" si="5"/>
        <v>1.1097247471213079</v>
      </c>
      <c r="G19" s="33">
        <f t="shared" si="6"/>
        <v>1347073.771958</v>
      </c>
      <c r="H19" s="33">
        <f t="shared" si="7"/>
        <v>1301712.0355750001</v>
      </c>
      <c r="I19" s="32">
        <f t="shared" si="8"/>
        <v>3.7334288850696042E-2</v>
      </c>
      <c r="J19" s="32">
        <f t="shared" si="9"/>
        <v>6.3762123713883732E-5</v>
      </c>
      <c r="K19" s="32">
        <f t="shared" si="10"/>
        <v>2.033550815458092E-2</v>
      </c>
      <c r="L19" s="25">
        <v>2597288.9369959999</v>
      </c>
      <c r="M19" s="25">
        <v>97197.075446000003</v>
      </c>
      <c r="N19" s="25">
        <v>2639566</v>
      </c>
      <c r="O19" s="25">
        <v>2071413</v>
      </c>
      <c r="P19" s="25">
        <v>83</v>
      </c>
      <c r="Q19" s="25">
        <v>26471</v>
      </c>
      <c r="R19" s="25">
        <v>1301713.2298234189</v>
      </c>
      <c r="S19" s="25">
        <v>1866600.7092059259</v>
      </c>
      <c r="T19" s="25">
        <v>1347073771958</v>
      </c>
      <c r="U19" s="25">
        <v>1301712035575</v>
      </c>
    </row>
    <row r="20" spans="1:21" x14ac:dyDescent="0.45">
      <c r="A20" s="26" t="s">
        <v>53</v>
      </c>
      <c r="B20" s="26">
        <v>10766</v>
      </c>
      <c r="C20" s="26" t="s">
        <v>19</v>
      </c>
      <c r="D20" s="32">
        <f t="shared" si="3"/>
        <v>0.10799848788519925</v>
      </c>
      <c r="E20" s="32">
        <f t="shared" si="4"/>
        <v>2.0322057032444039</v>
      </c>
      <c r="F20" s="32">
        <f t="shared" si="5"/>
        <v>0.99623404215337075</v>
      </c>
      <c r="G20" s="33">
        <f t="shared" si="6"/>
        <v>4494909.0314119998</v>
      </c>
      <c r="H20" s="33">
        <f t="shared" si="7"/>
        <v>4594739.0976480003</v>
      </c>
      <c r="I20" s="32">
        <f t="shared" si="8"/>
        <v>2.9222425193860669E-4</v>
      </c>
      <c r="J20" s="32">
        <f t="shared" si="9"/>
        <v>6.0518447045082586E-2</v>
      </c>
      <c r="K20" s="32">
        <f t="shared" si="10"/>
        <v>9.2802768277145939E-2</v>
      </c>
      <c r="L20" s="25">
        <v>8353120.9315510001</v>
      </c>
      <c r="M20" s="25">
        <v>32492.037323</v>
      </c>
      <c r="N20" s="25">
        <v>78590267</v>
      </c>
      <c r="O20" s="25">
        <v>38526759</v>
      </c>
      <c r="P20" s="25">
        <v>3364484</v>
      </c>
      <c r="Q20" s="25">
        <v>5159310</v>
      </c>
      <c r="R20" s="25">
        <v>55594354.519600652</v>
      </c>
      <c r="S20" s="25">
        <v>38672397.619262226</v>
      </c>
      <c r="T20" s="25">
        <v>4494909031412</v>
      </c>
      <c r="U20" s="25">
        <v>4594739097648</v>
      </c>
    </row>
    <row r="21" spans="1:21" x14ac:dyDescent="0.45">
      <c r="A21" s="26" t="s">
        <v>54</v>
      </c>
      <c r="B21" s="26">
        <v>10764</v>
      </c>
      <c r="C21" s="26" t="s">
        <v>22</v>
      </c>
      <c r="D21" s="32">
        <f t="shared" si="3"/>
        <v>2.4378983796641256</v>
      </c>
      <c r="E21" s="32">
        <f t="shared" si="4"/>
        <v>0.70134910505231773</v>
      </c>
      <c r="F21" s="32">
        <f t="shared" si="5"/>
        <v>0.5623528665993216</v>
      </c>
      <c r="G21" s="33">
        <f t="shared" si="6"/>
        <v>1048333.867902</v>
      </c>
      <c r="H21" s="33">
        <f t="shared" si="7"/>
        <v>1077501.7652660001</v>
      </c>
      <c r="I21" s="32">
        <f t="shared" si="8"/>
        <v>0.12624321081035134</v>
      </c>
      <c r="J21" s="32">
        <f t="shared" si="9"/>
        <v>0</v>
      </c>
      <c r="K21" s="32">
        <f t="shared" si="10"/>
        <v>3.4412803887152701E-4</v>
      </c>
      <c r="L21" s="25">
        <v>6897264.2488710005</v>
      </c>
      <c r="M21" s="25">
        <v>295680.72467100003</v>
      </c>
      <c r="N21" s="25">
        <v>992123</v>
      </c>
      <c r="O21" s="25">
        <v>795500</v>
      </c>
      <c r="P21" s="25">
        <v>0</v>
      </c>
      <c r="Q21" s="25">
        <v>403</v>
      </c>
      <c r="R21" s="25">
        <v>1171075.746462065</v>
      </c>
      <c r="S21" s="25">
        <v>1414592.23780715</v>
      </c>
      <c r="T21" s="25">
        <v>1048333867902</v>
      </c>
      <c r="U21" s="25">
        <v>1077501765266</v>
      </c>
    </row>
    <row r="22" spans="1:21" x14ac:dyDescent="0.45">
      <c r="A22" s="26" t="s">
        <v>56</v>
      </c>
      <c r="B22" s="26">
        <v>10767</v>
      </c>
      <c r="C22" s="26" t="s">
        <v>32</v>
      </c>
      <c r="D22" s="32">
        <f t="shared" si="3"/>
        <v>1.4075934988060241</v>
      </c>
      <c r="E22" s="32">
        <f t="shared" si="4"/>
        <v>0.13856011103553434</v>
      </c>
      <c r="F22" s="32">
        <f t="shared" si="5"/>
        <v>0.17563832652255093</v>
      </c>
      <c r="G22" s="33">
        <f t="shared" si="6"/>
        <v>184515.64907399999</v>
      </c>
      <c r="H22" s="33">
        <f t="shared" si="7"/>
        <v>190556.787556</v>
      </c>
      <c r="I22" s="32">
        <f t="shared" si="8"/>
        <v>1.4649580177884241E-2</v>
      </c>
      <c r="J22" s="32">
        <f t="shared" si="9"/>
        <v>0</v>
      </c>
      <c r="K22" s="32">
        <f t="shared" si="10"/>
        <v>7.6080205804141005E-3</v>
      </c>
      <c r="L22" s="25">
        <v>1204560.1744979999</v>
      </c>
      <c r="M22" s="25">
        <v>10432.598672</v>
      </c>
      <c r="N22" s="25">
        <v>59287</v>
      </c>
      <c r="O22" s="25">
        <v>75152</v>
      </c>
      <c r="P22" s="25">
        <v>0</v>
      </c>
      <c r="Q22" s="25">
        <v>2709</v>
      </c>
      <c r="R22" s="25">
        <v>356071.59199516132</v>
      </c>
      <c r="S22" s="25">
        <v>427879.27605510934</v>
      </c>
      <c r="T22" s="25">
        <v>184515649074</v>
      </c>
      <c r="U22" s="25">
        <v>190556787556</v>
      </c>
    </row>
    <row r="23" spans="1:21" x14ac:dyDescent="0.45">
      <c r="A23" s="26" t="s">
        <v>57</v>
      </c>
      <c r="B23" s="26">
        <v>10771</v>
      </c>
      <c r="C23" s="26" t="s">
        <v>22</v>
      </c>
      <c r="D23" s="32">
        <f t="shared" si="3"/>
        <v>0.76009361580520263</v>
      </c>
      <c r="E23" s="32">
        <f t="shared" si="4"/>
        <v>1.0106850158361587</v>
      </c>
      <c r="F23" s="32">
        <f t="shared" si="5"/>
        <v>0.79460476900614163</v>
      </c>
      <c r="G23" s="33">
        <f t="shared" si="6"/>
        <v>919196.83961599995</v>
      </c>
      <c r="H23" s="33">
        <f t="shared" si="7"/>
        <v>898325.59910600004</v>
      </c>
      <c r="I23" s="32">
        <f t="shared" si="8"/>
        <v>2.9007174266295555E-2</v>
      </c>
      <c r="J23" s="32">
        <f t="shared" si="9"/>
        <v>3.2442869232482277E-3</v>
      </c>
      <c r="K23" s="32">
        <f t="shared" si="10"/>
        <v>2.1055496420426833E-3</v>
      </c>
      <c r="L23" s="25">
        <v>1754502.8687450001</v>
      </c>
      <c r="M23" s="25">
        <v>54665.283207</v>
      </c>
      <c r="N23" s="25">
        <v>1166468</v>
      </c>
      <c r="O23" s="25">
        <v>917082</v>
      </c>
      <c r="P23" s="25">
        <v>3057</v>
      </c>
      <c r="Q23" s="25">
        <v>1984</v>
      </c>
      <c r="R23" s="25">
        <v>942271.77568477415</v>
      </c>
      <c r="S23" s="25">
        <v>1154136.03815523</v>
      </c>
      <c r="T23" s="25">
        <v>919196839616</v>
      </c>
      <c r="U23" s="25">
        <v>898325599106</v>
      </c>
    </row>
    <row r="24" spans="1:21" x14ac:dyDescent="0.45">
      <c r="A24" s="26" t="s">
        <v>59</v>
      </c>
      <c r="B24" s="26">
        <v>10765</v>
      </c>
      <c r="C24" s="26" t="s">
        <v>19</v>
      </c>
      <c r="D24" s="32">
        <f t="shared" si="3"/>
        <v>0.13760620709934007</v>
      </c>
      <c r="E24" s="32">
        <f t="shared" si="4"/>
        <v>1.2578969701152989</v>
      </c>
      <c r="F24" s="32">
        <f t="shared" si="5"/>
        <v>0.83052653334251214</v>
      </c>
      <c r="G24" s="33">
        <f t="shared" si="6"/>
        <v>16356524.243175</v>
      </c>
      <c r="H24" s="33">
        <f t="shared" si="7"/>
        <v>19489062.201705001</v>
      </c>
      <c r="I24" s="32">
        <f t="shared" si="8"/>
        <v>8.0251654052223668E-3</v>
      </c>
      <c r="J24" s="32">
        <f t="shared" si="9"/>
        <v>9.86078501428721E-2</v>
      </c>
      <c r="K24" s="32">
        <f t="shared" si="10"/>
        <v>9.3915416796093984E-2</v>
      </c>
      <c r="L24" s="25">
        <v>32045952.034423001</v>
      </c>
      <c r="M24" s="25">
        <v>2412003.0675300001</v>
      </c>
      <c r="N24" s="25">
        <v>146470522</v>
      </c>
      <c r="O24" s="25">
        <v>96707169</v>
      </c>
      <c r="P24" s="25">
        <v>14818538</v>
      </c>
      <c r="Q24" s="25">
        <v>14113371</v>
      </c>
      <c r="R24" s="25">
        <v>150277467.54978982</v>
      </c>
      <c r="S24" s="25">
        <v>116440794.0235157</v>
      </c>
      <c r="T24" s="25">
        <v>16356524243175</v>
      </c>
      <c r="U24" s="25">
        <v>19489062201705</v>
      </c>
    </row>
    <row r="25" spans="1:21" x14ac:dyDescent="0.45">
      <c r="A25" s="26" t="s">
        <v>60</v>
      </c>
      <c r="B25" s="26">
        <v>10763</v>
      </c>
      <c r="C25" s="26" t="s">
        <v>32</v>
      </c>
      <c r="D25" s="32">
        <f t="shared" si="3"/>
        <v>2.0288814915455204</v>
      </c>
      <c r="E25" s="32">
        <f t="shared" si="4"/>
        <v>0.36801260479297077</v>
      </c>
      <c r="F25" s="32">
        <f t="shared" si="5"/>
        <v>0.34838919195541962</v>
      </c>
      <c r="G25" s="33">
        <f t="shared" si="6"/>
        <v>114254.868214</v>
      </c>
      <c r="H25" s="33">
        <f t="shared" si="7"/>
        <v>126863.690458</v>
      </c>
      <c r="I25" s="32">
        <f t="shared" si="8"/>
        <v>0.43989171816918893</v>
      </c>
      <c r="J25" s="32">
        <f t="shared" si="9"/>
        <v>0</v>
      </c>
      <c r="K25" s="32">
        <f t="shared" si="10"/>
        <v>1.6455145935361754E-2</v>
      </c>
      <c r="L25" s="25">
        <v>771709.36463800003</v>
      </c>
      <c r="M25" s="25">
        <v>111743.000589</v>
      </c>
      <c r="N25" s="25">
        <v>69989</v>
      </c>
      <c r="O25" s="25">
        <v>66257</v>
      </c>
      <c r="P25" s="25">
        <v>0</v>
      </c>
      <c r="Q25" s="25">
        <v>2090</v>
      </c>
      <c r="R25" s="25">
        <v>127011.9394996452</v>
      </c>
      <c r="S25" s="25">
        <v>190180.98589142898</v>
      </c>
      <c r="T25" s="25">
        <v>114254868214</v>
      </c>
      <c r="U25" s="25">
        <v>126863690458</v>
      </c>
    </row>
    <row r="26" spans="1:21" x14ac:dyDescent="0.45">
      <c r="A26" s="26" t="s">
        <v>62</v>
      </c>
      <c r="B26" s="26">
        <v>10778</v>
      </c>
      <c r="C26" s="26" t="s">
        <v>19</v>
      </c>
      <c r="D26" s="32">
        <f t="shared" si="3"/>
        <v>0.15639438078811457</v>
      </c>
      <c r="E26" s="32">
        <f t="shared" si="4"/>
        <v>0.69023146325658002</v>
      </c>
      <c r="F26" s="32">
        <f t="shared" si="5"/>
        <v>0.89856735324547521</v>
      </c>
      <c r="G26" s="33">
        <f t="shared" si="6"/>
        <v>292324.92769699998</v>
      </c>
      <c r="H26" s="33">
        <f t="shared" si="7"/>
        <v>301214.92620300001</v>
      </c>
      <c r="I26" s="32">
        <f t="shared" si="8"/>
        <v>1.886725431157981E-4</v>
      </c>
      <c r="J26" s="32">
        <f t="shared" si="9"/>
        <v>8.7590844461528025E-3</v>
      </c>
      <c r="K26" s="32">
        <f t="shared" si="10"/>
        <v>2.8825932495534071E-2</v>
      </c>
      <c r="L26" s="25">
        <v>988589.02885</v>
      </c>
      <c r="M26" s="25">
        <v>1179.1112499999999</v>
      </c>
      <c r="N26" s="25">
        <v>2181521</v>
      </c>
      <c r="O26" s="25">
        <v>2839980</v>
      </c>
      <c r="P26" s="25">
        <v>27370</v>
      </c>
      <c r="Q26" s="25">
        <v>90074</v>
      </c>
      <c r="R26" s="25">
        <v>3124755.8084705477</v>
      </c>
      <c r="S26" s="25">
        <v>3160564.4137219838</v>
      </c>
      <c r="T26" s="25">
        <v>292324927697</v>
      </c>
      <c r="U26" s="25">
        <v>301214926203</v>
      </c>
    </row>
    <row r="27" spans="1:21" x14ac:dyDescent="0.45">
      <c r="A27" s="26" t="s">
        <v>64</v>
      </c>
      <c r="B27" s="26">
        <v>10781</v>
      </c>
      <c r="C27" s="26" t="s">
        <v>22</v>
      </c>
      <c r="D27" s="32">
        <f t="shared" si="3"/>
        <v>0.92435552696584067</v>
      </c>
      <c r="E27" s="32">
        <f t="shared" si="4"/>
        <v>0.68665819917530624</v>
      </c>
      <c r="F27" s="32">
        <f t="shared" si="5"/>
        <v>1.4073947824759305</v>
      </c>
      <c r="G27" s="33">
        <f t="shared" si="6"/>
        <v>4796081.9592009997</v>
      </c>
      <c r="H27" s="33">
        <f t="shared" si="7"/>
        <v>4713523.0014829999</v>
      </c>
      <c r="I27" s="32">
        <f t="shared" si="8"/>
        <v>9.9730947093089207E-3</v>
      </c>
      <c r="J27" s="32">
        <f t="shared" si="9"/>
        <v>3.007781278419764E-4</v>
      </c>
      <c r="K27" s="32">
        <f t="shared" si="10"/>
        <v>2.2581704806664032E-2</v>
      </c>
      <c r="L27" s="25">
        <v>16941408.419492997</v>
      </c>
      <c r="M27" s="25">
        <v>95692.96656500001</v>
      </c>
      <c r="N27" s="25">
        <v>6292469</v>
      </c>
      <c r="O27" s="25">
        <v>12897229</v>
      </c>
      <c r="P27" s="25">
        <v>1443</v>
      </c>
      <c r="Q27" s="25">
        <v>108337</v>
      </c>
      <c r="R27" s="25">
        <v>4797556.2929167747</v>
      </c>
      <c r="S27" s="25">
        <v>9163902.8086425141</v>
      </c>
      <c r="T27" s="25">
        <v>4796081959201</v>
      </c>
      <c r="U27" s="25">
        <v>4713523001483</v>
      </c>
    </row>
    <row r="28" spans="1:21" x14ac:dyDescent="0.45">
      <c r="A28" s="26" t="s">
        <v>66</v>
      </c>
      <c r="B28" s="26">
        <v>10784</v>
      </c>
      <c r="C28" s="26" t="s">
        <v>19</v>
      </c>
      <c r="D28" s="32">
        <f t="shared" si="3"/>
        <v>0.17109392841567847</v>
      </c>
      <c r="E28" s="32">
        <f t="shared" si="4"/>
        <v>1.7915767693302791</v>
      </c>
      <c r="F28" s="32">
        <f t="shared" si="5"/>
        <v>1.2923178987731798</v>
      </c>
      <c r="G28" s="33">
        <f t="shared" si="6"/>
        <v>2548262.3142789998</v>
      </c>
      <c r="H28" s="33">
        <f t="shared" si="7"/>
        <v>2976739.4408519999</v>
      </c>
      <c r="I28" s="32">
        <f t="shared" si="8"/>
        <v>7.7533480685906759E-3</v>
      </c>
      <c r="J28" s="32">
        <f t="shared" si="9"/>
        <v>7.0613460009133211E-2</v>
      </c>
      <c r="K28" s="32">
        <f t="shared" si="10"/>
        <v>8.0996408761747449E-2</v>
      </c>
      <c r="L28" s="25">
        <v>5836636.2082690001</v>
      </c>
      <c r="M28" s="25">
        <v>340509.79063100001</v>
      </c>
      <c r="N28" s="25">
        <v>30558600</v>
      </c>
      <c r="O28" s="25">
        <v>22042832</v>
      </c>
      <c r="P28" s="25">
        <v>1550593</v>
      </c>
      <c r="Q28" s="25">
        <v>1778591</v>
      </c>
      <c r="R28" s="25">
        <v>21958887.155500449</v>
      </c>
      <c r="S28" s="25">
        <v>17056818.62096443</v>
      </c>
      <c r="T28" s="25">
        <v>2548262314279</v>
      </c>
      <c r="U28" s="25">
        <v>2976739440852</v>
      </c>
    </row>
    <row r="29" spans="1:21" x14ac:dyDescent="0.45">
      <c r="A29" s="26" t="s">
        <v>68</v>
      </c>
      <c r="B29" s="26">
        <v>10789</v>
      </c>
      <c r="C29" s="26" t="s">
        <v>22</v>
      </c>
      <c r="D29" s="32">
        <f t="shared" si="3"/>
        <v>1.6505202100642307</v>
      </c>
      <c r="E29" s="32">
        <f t="shared" si="4"/>
        <v>0.58124565223033176</v>
      </c>
      <c r="F29" s="32">
        <f t="shared" si="5"/>
        <v>0.88989464811715402</v>
      </c>
      <c r="G29" s="33">
        <f t="shared" si="6"/>
        <v>947539.18157999997</v>
      </c>
      <c r="H29" s="33">
        <f t="shared" si="7"/>
        <v>936033.53804699995</v>
      </c>
      <c r="I29" s="32">
        <f t="shared" si="8"/>
        <v>7.1725694237444848E-2</v>
      </c>
      <c r="J29" s="32">
        <f t="shared" si="9"/>
        <v>7.7466596961434375E-3</v>
      </c>
      <c r="K29" s="32">
        <f t="shared" si="10"/>
        <v>2.6609571838510281E-2</v>
      </c>
      <c r="L29" s="25">
        <v>4528220.8046810003</v>
      </c>
      <c r="M29" s="25">
        <v>168586.39618899999</v>
      </c>
      <c r="N29" s="25">
        <v>797327</v>
      </c>
      <c r="O29" s="25">
        <v>1220718</v>
      </c>
      <c r="P29" s="25">
        <v>9104</v>
      </c>
      <c r="Q29" s="25">
        <v>31272</v>
      </c>
      <c r="R29" s="25">
        <v>1175216.2037700319</v>
      </c>
      <c r="S29" s="25">
        <v>1371755.637122669</v>
      </c>
      <c r="T29" s="25">
        <v>947539181580</v>
      </c>
      <c r="U29" s="25">
        <v>936033538047</v>
      </c>
    </row>
    <row r="30" spans="1:21" x14ac:dyDescent="0.45">
      <c r="A30" s="26" t="s">
        <v>70</v>
      </c>
      <c r="B30" s="26">
        <v>10787</v>
      </c>
      <c r="C30" s="26" t="s">
        <v>22</v>
      </c>
      <c r="D30" s="32">
        <f t="shared" si="3"/>
        <v>1.8830214400191372</v>
      </c>
      <c r="E30" s="32">
        <f t="shared" si="4"/>
        <v>2.186315781174875</v>
      </c>
      <c r="F30" s="32">
        <f t="shared" si="5"/>
        <v>1.3370500372548233</v>
      </c>
      <c r="G30" s="33">
        <f t="shared" si="6"/>
        <v>6463733.9074060004</v>
      </c>
      <c r="H30" s="33">
        <f t="shared" si="7"/>
        <v>7055385.2946140002</v>
      </c>
      <c r="I30" s="32">
        <f t="shared" si="8"/>
        <v>0.20737307864933907</v>
      </c>
      <c r="J30" s="32">
        <f t="shared" si="9"/>
        <v>1.2207252701663897E-3</v>
      </c>
      <c r="K30" s="32">
        <f t="shared" si="10"/>
        <v>2.0551141867407134E-2</v>
      </c>
      <c r="L30" s="25">
        <v>43988835.837069005</v>
      </c>
      <c r="M30" s="25">
        <v>3263336.0988020003</v>
      </c>
      <c r="N30" s="25">
        <v>25537013</v>
      </c>
      <c r="O30" s="25">
        <v>15617261</v>
      </c>
      <c r="P30" s="25">
        <v>9605</v>
      </c>
      <c r="Q30" s="25">
        <v>161702</v>
      </c>
      <c r="R30" s="25">
        <v>7868273.2591345478</v>
      </c>
      <c r="S30" s="25">
        <v>11680386.346695539</v>
      </c>
      <c r="T30" s="25">
        <v>6463733907406</v>
      </c>
      <c r="U30" s="25">
        <v>7055385294614</v>
      </c>
    </row>
    <row r="31" spans="1:21" x14ac:dyDescent="0.45">
      <c r="A31" s="26" t="s">
        <v>72</v>
      </c>
      <c r="B31" s="26">
        <v>10801</v>
      </c>
      <c r="C31" s="26" t="s">
        <v>22</v>
      </c>
      <c r="D31" s="32">
        <f t="shared" si="3"/>
        <v>0.54882771403506359</v>
      </c>
      <c r="E31" s="32">
        <f t="shared" si="4"/>
        <v>1.0409613127669577</v>
      </c>
      <c r="F31" s="32">
        <f t="shared" si="5"/>
        <v>1.072327187736996</v>
      </c>
      <c r="G31" s="33">
        <f t="shared" si="6"/>
        <v>1085219.825985</v>
      </c>
      <c r="H31" s="33">
        <f t="shared" si="7"/>
        <v>1087306.424662</v>
      </c>
      <c r="I31" s="32">
        <f t="shared" si="8"/>
        <v>1.1998917865364764E-2</v>
      </c>
      <c r="J31" s="32">
        <f t="shared" si="9"/>
        <v>2.7470989461123255E-3</v>
      </c>
      <c r="K31" s="32">
        <f t="shared" si="10"/>
        <v>9.7336171203552691E-3</v>
      </c>
      <c r="L31" s="25">
        <v>1515572.619105</v>
      </c>
      <c r="M31" s="25">
        <v>25761.583021999999</v>
      </c>
      <c r="N31" s="25">
        <v>1437293</v>
      </c>
      <c r="O31" s="25">
        <v>1480601</v>
      </c>
      <c r="P31" s="25">
        <v>2949</v>
      </c>
      <c r="Q31" s="25">
        <v>10449</v>
      </c>
      <c r="R31" s="25">
        <v>1073496.098192387</v>
      </c>
      <c r="S31" s="25">
        <v>1380736.231377861</v>
      </c>
      <c r="T31" s="25">
        <v>1085219825985</v>
      </c>
      <c r="U31" s="25">
        <v>1087306424662</v>
      </c>
    </row>
    <row r="32" spans="1:21" x14ac:dyDescent="0.45">
      <c r="A32" s="26" t="s">
        <v>74</v>
      </c>
      <c r="B32" s="26">
        <v>10825</v>
      </c>
      <c r="C32" s="26" t="s">
        <v>22</v>
      </c>
      <c r="D32" s="32">
        <f t="shared" si="3"/>
        <v>1.0372630065481261</v>
      </c>
      <c r="E32" s="32">
        <f t="shared" si="4"/>
        <v>2.2319606962561724E-2</v>
      </c>
      <c r="F32" s="32">
        <f t="shared" si="5"/>
        <v>3.7942051308129887E-2</v>
      </c>
      <c r="G32" s="33">
        <f t="shared" si="6"/>
        <v>175965.339519</v>
      </c>
      <c r="H32" s="33">
        <f t="shared" si="7"/>
        <v>186475.62567000001</v>
      </c>
      <c r="I32" s="32">
        <f t="shared" si="8"/>
        <v>7.1857682693256805E-2</v>
      </c>
      <c r="J32" s="32">
        <f t="shared" si="9"/>
        <v>0</v>
      </c>
      <c r="K32" s="32">
        <f t="shared" si="10"/>
        <v>1.9905945774863747E-3</v>
      </c>
      <c r="L32" s="25">
        <v>648021.95610200008</v>
      </c>
      <c r="M32" s="25">
        <v>34510.264134999998</v>
      </c>
      <c r="N32" s="25">
        <v>6972</v>
      </c>
      <c r="O32" s="25">
        <v>11852</v>
      </c>
      <c r="P32" s="25">
        <v>0</v>
      </c>
      <c r="Q32" s="25">
        <v>478</v>
      </c>
      <c r="R32" s="25">
        <v>240129.25856735479</v>
      </c>
      <c r="S32" s="25">
        <v>312371.09200420219</v>
      </c>
      <c r="T32" s="25">
        <v>175965339519</v>
      </c>
      <c r="U32" s="25">
        <v>186475625670</v>
      </c>
    </row>
    <row r="33" spans="1:21" x14ac:dyDescent="0.45">
      <c r="A33" s="26" t="s">
        <v>76</v>
      </c>
      <c r="B33" s="26">
        <v>10830</v>
      </c>
      <c r="C33" s="26" t="s">
        <v>22</v>
      </c>
      <c r="D33" s="32">
        <f t="shared" si="3"/>
        <v>0.4994411882779311</v>
      </c>
      <c r="E33" s="32">
        <f t="shared" si="4"/>
        <v>0.8879243979698147</v>
      </c>
      <c r="F33" s="32">
        <f t="shared" si="5"/>
        <v>1.1051309743472097</v>
      </c>
      <c r="G33" s="33">
        <f t="shared" si="6"/>
        <v>1577928.044954</v>
      </c>
      <c r="H33" s="33">
        <f t="shared" si="7"/>
        <v>1526752.470157</v>
      </c>
      <c r="I33" s="32">
        <f t="shared" si="8"/>
        <v>4.9811389828978557E-2</v>
      </c>
      <c r="J33" s="32">
        <f t="shared" si="9"/>
        <v>2.8348334236971383E-3</v>
      </c>
      <c r="K33" s="32">
        <f t="shared" si="10"/>
        <v>2.9118600779713143E-2</v>
      </c>
      <c r="L33" s="25">
        <v>2185260.3688969999</v>
      </c>
      <c r="M33" s="25">
        <v>157789.26441499998</v>
      </c>
      <c r="N33" s="25">
        <v>1942517</v>
      </c>
      <c r="O33" s="25">
        <v>2417701</v>
      </c>
      <c r="P33" s="25">
        <v>4490</v>
      </c>
      <c r="Q33" s="25">
        <v>46120</v>
      </c>
      <c r="R33" s="25">
        <v>1583867.3138488058</v>
      </c>
      <c r="S33" s="25">
        <v>2187705.3997406168</v>
      </c>
      <c r="T33" s="25">
        <v>1577928044954</v>
      </c>
      <c r="U33" s="25">
        <v>1526752470157</v>
      </c>
    </row>
    <row r="34" spans="1:21" x14ac:dyDescent="0.45">
      <c r="A34" s="26" t="s">
        <v>78</v>
      </c>
      <c r="B34" s="26">
        <v>10835</v>
      </c>
      <c r="C34" s="26" t="s">
        <v>22</v>
      </c>
      <c r="D34" s="32">
        <f t="shared" si="3"/>
        <v>1.1299846079161822</v>
      </c>
      <c r="E34" s="32">
        <f t="shared" si="4"/>
        <v>1.8579502337138947</v>
      </c>
      <c r="F34" s="32">
        <f t="shared" si="5"/>
        <v>1.5763959058367285</v>
      </c>
      <c r="G34" s="33">
        <f t="shared" si="6"/>
        <v>1790023.859411</v>
      </c>
      <c r="H34" s="33">
        <f t="shared" si="7"/>
        <v>1760518.1259699999</v>
      </c>
      <c r="I34" s="32">
        <f t="shared" si="8"/>
        <v>8.1310175841644378E-2</v>
      </c>
      <c r="J34" s="32">
        <f t="shared" si="9"/>
        <v>1.2350275470422077E-2</v>
      </c>
      <c r="K34" s="32">
        <f t="shared" si="10"/>
        <v>6.7036288173670466E-2</v>
      </c>
      <c r="L34" s="25">
        <v>5790465.0400780002</v>
      </c>
      <c r="M34" s="25">
        <v>288075.19821299997</v>
      </c>
      <c r="N34" s="25">
        <v>4760417</v>
      </c>
      <c r="O34" s="25">
        <v>4039022</v>
      </c>
      <c r="P34" s="25">
        <v>21878</v>
      </c>
      <c r="Q34" s="25">
        <v>118752</v>
      </c>
      <c r="R34" s="25">
        <v>1771458.462800774</v>
      </c>
      <c r="S34" s="25">
        <v>2562187.5729600708</v>
      </c>
      <c r="T34" s="25">
        <v>1790023859411</v>
      </c>
      <c r="U34" s="25">
        <v>1760518125970</v>
      </c>
    </row>
    <row r="35" spans="1:21" x14ac:dyDescent="0.45">
      <c r="A35" s="26" t="s">
        <v>80</v>
      </c>
      <c r="B35" s="26">
        <v>10837</v>
      </c>
      <c r="C35" s="26" t="s">
        <v>19</v>
      </c>
      <c r="D35" s="32">
        <f t="shared" si="3"/>
        <v>6.2440484624449344E-2</v>
      </c>
      <c r="E35" s="32">
        <f t="shared" si="4"/>
        <v>6.1251744048692533E-3</v>
      </c>
      <c r="F35" s="32">
        <f t="shared" si="5"/>
        <v>1.1944324617557798</v>
      </c>
      <c r="G35" s="33">
        <f t="shared" si="6"/>
        <v>4407079.697466</v>
      </c>
      <c r="H35" s="33">
        <f t="shared" si="7"/>
        <v>4036210.0174810002</v>
      </c>
      <c r="I35" s="32">
        <f t="shared" si="8"/>
        <v>1.1617555811900913E-2</v>
      </c>
      <c r="J35" s="32">
        <f t="shared" si="9"/>
        <v>7.6383991357643172E-4</v>
      </c>
      <c r="K35" s="32">
        <f t="shared" si="10"/>
        <v>0.35300227256737282</v>
      </c>
      <c r="L35" s="25">
        <v>4504761.5515419999</v>
      </c>
      <c r="M35" s="25">
        <v>478731.44651899999</v>
      </c>
      <c r="N35" s="25">
        <v>220950</v>
      </c>
      <c r="O35" s="25">
        <v>43086096</v>
      </c>
      <c r="P35" s="25">
        <v>15738</v>
      </c>
      <c r="Q35" s="25">
        <v>7273186</v>
      </c>
      <c r="R35" s="25">
        <v>20603793.701106738</v>
      </c>
      <c r="S35" s="25">
        <v>36072442.251498036</v>
      </c>
      <c r="T35" s="25">
        <v>4407079697466</v>
      </c>
      <c r="U35" s="25">
        <v>4036210017481</v>
      </c>
    </row>
    <row r="36" spans="1:21" x14ac:dyDescent="0.45">
      <c r="A36" s="26" t="s">
        <v>82</v>
      </c>
      <c r="B36" s="26">
        <v>10845</v>
      </c>
      <c r="C36" s="26" t="s">
        <v>19</v>
      </c>
      <c r="D36" s="32">
        <f t="shared" si="3"/>
        <v>0.13782785661302094</v>
      </c>
      <c r="E36" s="32">
        <f t="shared" si="4"/>
        <v>0.87459099496924275</v>
      </c>
      <c r="F36" s="32">
        <f t="shared" si="5"/>
        <v>0.48983954108924349</v>
      </c>
      <c r="G36" s="33">
        <f t="shared" si="6"/>
        <v>3224569.282964</v>
      </c>
      <c r="H36" s="33">
        <f t="shared" si="7"/>
        <v>3801938.5487119998</v>
      </c>
      <c r="I36" s="32">
        <f t="shared" si="8"/>
        <v>1.566272004253912E-2</v>
      </c>
      <c r="J36" s="32">
        <f t="shared" si="9"/>
        <v>6.4214243268815446E-2</v>
      </c>
      <c r="K36" s="32">
        <f t="shared" si="10"/>
        <v>2.5042030172727259E-2</v>
      </c>
      <c r="L36" s="25">
        <v>6701532.9641819997</v>
      </c>
      <c r="M36" s="25">
        <v>768804.58137200004</v>
      </c>
      <c r="N36" s="25">
        <v>21262394</v>
      </c>
      <c r="O36" s="25">
        <v>11908608</v>
      </c>
      <c r="P36" s="25">
        <v>1575978</v>
      </c>
      <c r="Q36" s="25">
        <v>614594</v>
      </c>
      <c r="R36" s="25">
        <v>24542498.981146552</v>
      </c>
      <c r="S36" s="25">
        <v>24311242.76639476</v>
      </c>
      <c r="T36" s="25">
        <v>3224569282964</v>
      </c>
      <c r="U36" s="25">
        <v>3801938548712</v>
      </c>
    </row>
    <row r="37" spans="1:21" x14ac:dyDescent="0.45">
      <c r="A37" s="26" t="s">
        <v>84</v>
      </c>
      <c r="B37" s="26">
        <v>10843</v>
      </c>
      <c r="C37" s="26" t="s">
        <v>22</v>
      </c>
      <c r="D37" s="32">
        <f t="shared" si="3"/>
        <v>1.2729364335700546</v>
      </c>
      <c r="E37" s="32">
        <f t="shared" si="4"/>
        <v>0.75090014010053729</v>
      </c>
      <c r="F37" s="32">
        <f t="shared" si="5"/>
        <v>1.4051984483624167</v>
      </c>
      <c r="G37" s="33">
        <f t="shared" si="6"/>
        <v>978942.02405000001</v>
      </c>
      <c r="H37" s="33">
        <f t="shared" si="7"/>
        <v>1056753.6957350001</v>
      </c>
      <c r="I37" s="32">
        <f t="shared" si="8"/>
        <v>3.3209318326929756E-2</v>
      </c>
      <c r="J37" s="32">
        <f t="shared" si="9"/>
        <v>4.9536621081388622E-4</v>
      </c>
      <c r="K37" s="32">
        <f t="shared" si="10"/>
        <v>1.3483759386659298E-2</v>
      </c>
      <c r="L37" s="25">
        <v>5776465.453741</v>
      </c>
      <c r="M37" s="25">
        <v>73207.608475000001</v>
      </c>
      <c r="N37" s="25">
        <v>1703757</v>
      </c>
      <c r="O37" s="25">
        <v>3188329</v>
      </c>
      <c r="P37" s="25">
        <v>546</v>
      </c>
      <c r="Q37" s="25">
        <v>14862</v>
      </c>
      <c r="R37" s="25">
        <v>1102214.862622387</v>
      </c>
      <c r="S37" s="25">
        <v>2268952.8327586749</v>
      </c>
      <c r="T37" s="25">
        <v>978942024050</v>
      </c>
      <c r="U37" s="25">
        <v>1056753695735</v>
      </c>
    </row>
    <row r="38" spans="1:21" x14ac:dyDescent="0.45">
      <c r="A38" s="26" t="s">
        <v>86</v>
      </c>
      <c r="B38" s="26">
        <v>10851</v>
      </c>
      <c r="C38" s="26" t="s">
        <v>22</v>
      </c>
      <c r="D38" s="32">
        <f t="shared" si="3"/>
        <v>0.39270342331961916</v>
      </c>
      <c r="E38" s="32">
        <f t="shared" si="4"/>
        <v>0.70843486048920556</v>
      </c>
      <c r="F38" s="32">
        <f t="shared" si="5"/>
        <v>1.0635416668684474</v>
      </c>
      <c r="G38" s="33">
        <f t="shared" si="6"/>
        <v>21073048.033817999</v>
      </c>
      <c r="H38" s="33">
        <f t="shared" si="7"/>
        <v>21490851.633358002</v>
      </c>
      <c r="I38" s="32">
        <f t="shared" si="8"/>
        <v>1.1793437780686646E-2</v>
      </c>
      <c r="J38" s="32">
        <f t="shared" si="9"/>
        <v>2.4667324463391375E-2</v>
      </c>
      <c r="K38" s="32">
        <f t="shared" si="10"/>
        <v>1.7151359560841947E-2</v>
      </c>
      <c r="L38" s="25">
        <v>21432362.216740999</v>
      </c>
      <c r="M38" s="25">
        <v>556199.07364800002</v>
      </c>
      <c r="N38" s="25">
        <v>19331933</v>
      </c>
      <c r="O38" s="25">
        <v>29022169</v>
      </c>
      <c r="P38" s="25">
        <v>581677</v>
      </c>
      <c r="Q38" s="25">
        <v>404444</v>
      </c>
      <c r="R38" s="25">
        <v>23580871.158656191</v>
      </c>
      <c r="S38" s="25">
        <v>27288229.416957892</v>
      </c>
      <c r="T38" s="25">
        <v>21073048033818</v>
      </c>
      <c r="U38" s="25">
        <v>21490851633358</v>
      </c>
    </row>
    <row r="39" spans="1:21" x14ac:dyDescent="0.45">
      <c r="A39" s="26" t="s">
        <v>88</v>
      </c>
      <c r="B39" s="26">
        <v>10855</v>
      </c>
      <c r="C39" s="26" t="s">
        <v>22</v>
      </c>
      <c r="D39" s="32">
        <f t="shared" si="3"/>
        <v>1.0133191209923982</v>
      </c>
      <c r="E39" s="32">
        <f t="shared" si="4"/>
        <v>1.0896706539429581</v>
      </c>
      <c r="F39" s="32">
        <f t="shared" si="5"/>
        <v>1.196721857359492</v>
      </c>
      <c r="G39" s="33">
        <f t="shared" si="6"/>
        <v>6520490.3794139996</v>
      </c>
      <c r="H39" s="33">
        <f t="shared" si="7"/>
        <v>6359499.9311729996</v>
      </c>
      <c r="I39" s="32">
        <f t="shared" si="8"/>
        <v>1.9650439416856961E-2</v>
      </c>
      <c r="J39" s="32">
        <f t="shared" si="9"/>
        <v>0</v>
      </c>
      <c r="K39" s="32">
        <f t="shared" si="10"/>
        <v>2.0519769121938168E-2</v>
      </c>
      <c r="L39" s="25">
        <v>22266171.318453997</v>
      </c>
      <c r="M39" s="25">
        <v>245435.98370800001</v>
      </c>
      <c r="N39" s="25">
        <v>11971941</v>
      </c>
      <c r="O39" s="25">
        <v>13148086</v>
      </c>
      <c r="P39" s="25">
        <v>0</v>
      </c>
      <c r="Q39" s="25">
        <v>128147</v>
      </c>
      <c r="R39" s="25">
        <v>6245050.7721841289</v>
      </c>
      <c r="S39" s="25">
        <v>10986751.782916881</v>
      </c>
      <c r="T39" s="25">
        <v>6520490379414</v>
      </c>
      <c r="U39" s="25">
        <v>6359499931173</v>
      </c>
    </row>
    <row r="40" spans="1:21" x14ac:dyDescent="0.45">
      <c r="A40" s="26" t="s">
        <v>90</v>
      </c>
      <c r="B40" s="26">
        <v>10864</v>
      </c>
      <c r="C40" s="26" t="s">
        <v>22</v>
      </c>
      <c r="D40" s="32">
        <f t="shared" si="3"/>
        <v>1.7720874864970573</v>
      </c>
      <c r="E40" s="32">
        <f t="shared" si="4"/>
        <v>1.9590833357343576</v>
      </c>
      <c r="F40" s="32">
        <f t="shared" si="5"/>
        <v>1.2835473197509379</v>
      </c>
      <c r="G40" s="33">
        <f t="shared" si="6"/>
        <v>694695.63228200004</v>
      </c>
      <c r="H40" s="33">
        <f t="shared" si="7"/>
        <v>669985.15221299999</v>
      </c>
      <c r="I40" s="32">
        <f t="shared" si="8"/>
        <v>6.5438292406795967E-2</v>
      </c>
      <c r="J40" s="32">
        <f t="shared" si="9"/>
        <v>1.6992206772470087E-2</v>
      </c>
      <c r="K40" s="32">
        <f t="shared" si="10"/>
        <v>2.5417661034961899E-2</v>
      </c>
      <c r="L40" s="25">
        <v>3570013.7213080004</v>
      </c>
      <c r="M40" s="25">
        <v>89845.62054199999</v>
      </c>
      <c r="N40" s="25">
        <v>1973366</v>
      </c>
      <c r="O40" s="25">
        <v>1292905</v>
      </c>
      <c r="P40" s="25">
        <v>11665</v>
      </c>
      <c r="Q40" s="25">
        <v>17449</v>
      </c>
      <c r="R40" s="25">
        <v>686491.17540748394</v>
      </c>
      <c r="S40" s="25">
        <v>1007290.4832607791</v>
      </c>
      <c r="T40" s="25">
        <v>694695632282</v>
      </c>
      <c r="U40" s="25">
        <v>669985152213</v>
      </c>
    </row>
    <row r="41" spans="1:21" x14ac:dyDescent="0.45">
      <c r="A41" s="26" t="s">
        <v>92</v>
      </c>
      <c r="B41" s="26">
        <v>10869</v>
      </c>
      <c r="C41" s="26" t="s">
        <v>22</v>
      </c>
      <c r="D41" s="32">
        <f t="shared" si="3"/>
        <v>2.4404664315225291</v>
      </c>
      <c r="E41" s="32">
        <f t="shared" si="4"/>
        <v>1.9731396246683293</v>
      </c>
      <c r="F41" s="32">
        <f t="shared" si="5"/>
        <v>2.0453705768731414</v>
      </c>
      <c r="G41" s="33">
        <f t="shared" si="6"/>
        <v>798899.11097699997</v>
      </c>
      <c r="H41" s="33">
        <f t="shared" si="7"/>
        <v>759946.84420799999</v>
      </c>
      <c r="I41" s="32">
        <f t="shared" si="8"/>
        <v>1.4865343049598823E-3</v>
      </c>
      <c r="J41" s="32">
        <f t="shared" si="9"/>
        <v>2.930117428404923E-3</v>
      </c>
      <c r="K41" s="32">
        <f t="shared" si="10"/>
        <v>4.0607714737663093E-2</v>
      </c>
      <c r="L41" s="25">
        <v>6044289.71894</v>
      </c>
      <c r="M41" s="25">
        <v>2370.2422999999999</v>
      </c>
      <c r="N41" s="25">
        <v>2443432</v>
      </c>
      <c r="O41" s="25">
        <v>2532879</v>
      </c>
      <c r="P41" s="25">
        <v>2336</v>
      </c>
      <c r="Q41" s="25">
        <v>32374</v>
      </c>
      <c r="R41" s="25">
        <v>797237.67291867733</v>
      </c>
      <c r="S41" s="25">
        <v>1238347.2357718849</v>
      </c>
      <c r="T41" s="25">
        <v>798899110977</v>
      </c>
      <c r="U41" s="25">
        <v>759946844208</v>
      </c>
    </row>
    <row r="42" spans="1:21" x14ac:dyDescent="0.45">
      <c r="A42" s="26" t="s">
        <v>94</v>
      </c>
      <c r="B42" s="26">
        <v>10872</v>
      </c>
      <c r="C42" s="26" t="s">
        <v>22</v>
      </c>
      <c r="D42" s="32">
        <f t="shared" si="3"/>
        <v>1.9331406674721801</v>
      </c>
      <c r="E42" s="32">
        <f t="shared" si="4"/>
        <v>1.1780465783308325</v>
      </c>
      <c r="F42" s="32">
        <f t="shared" si="5"/>
        <v>1.6419858080986618</v>
      </c>
      <c r="G42" s="33">
        <f t="shared" si="6"/>
        <v>1934968.0249429999</v>
      </c>
      <c r="H42" s="33">
        <f t="shared" si="7"/>
        <v>1866434.3046649999</v>
      </c>
      <c r="I42" s="32">
        <f t="shared" si="8"/>
        <v>4.2406169474679643E-2</v>
      </c>
      <c r="J42" s="32">
        <f t="shared" si="9"/>
        <v>3.5179699599166914E-3</v>
      </c>
      <c r="K42" s="32">
        <f t="shared" si="10"/>
        <v>5.3904093411528943E-2</v>
      </c>
      <c r="L42" s="25">
        <v>14551372.396635</v>
      </c>
      <c r="M42" s="25">
        <v>163189.205391</v>
      </c>
      <c r="N42" s="25">
        <v>4433768</v>
      </c>
      <c r="O42" s="25">
        <v>6179878</v>
      </c>
      <c r="P42" s="25">
        <v>6769</v>
      </c>
      <c r="Q42" s="25">
        <v>103718</v>
      </c>
      <c r="R42" s="25">
        <v>1924121.0348937418</v>
      </c>
      <c r="S42" s="25">
        <v>3763661.0313678607</v>
      </c>
      <c r="T42" s="25">
        <v>1934968024943</v>
      </c>
      <c r="U42" s="25">
        <v>1866434304665</v>
      </c>
    </row>
    <row r="43" spans="1:21" x14ac:dyDescent="0.45">
      <c r="A43" s="26" t="s">
        <v>96</v>
      </c>
      <c r="B43" s="26">
        <v>10883</v>
      </c>
      <c r="C43" s="26" t="s">
        <v>19</v>
      </c>
      <c r="D43" s="32">
        <f t="shared" si="3"/>
        <v>0.16838329511154684</v>
      </c>
      <c r="E43" s="32">
        <f t="shared" si="4"/>
        <v>2.3814505904634311</v>
      </c>
      <c r="F43" s="32">
        <f t="shared" si="5"/>
        <v>1.1184057175689961</v>
      </c>
      <c r="G43" s="33">
        <f t="shared" si="6"/>
        <v>14996556.700914999</v>
      </c>
      <c r="H43" s="33">
        <f t="shared" si="7"/>
        <v>15246039.927836999</v>
      </c>
      <c r="I43" s="32">
        <f t="shared" si="8"/>
        <v>9.4399830265744882E-3</v>
      </c>
      <c r="J43" s="32">
        <f t="shared" si="9"/>
        <v>0.24108154018569306</v>
      </c>
      <c r="K43" s="32">
        <f t="shared" si="10"/>
        <v>9.0301257589146727E-2</v>
      </c>
      <c r="L43" s="25">
        <v>23962009.495609</v>
      </c>
      <c r="M43" s="25">
        <v>2222495.6526949997</v>
      </c>
      <c r="N43" s="25">
        <v>169447752</v>
      </c>
      <c r="O43" s="25">
        <v>79578109</v>
      </c>
      <c r="P43" s="25">
        <v>28379430</v>
      </c>
      <c r="Q43" s="25">
        <v>10630006</v>
      </c>
      <c r="R43" s="25">
        <v>117717142.41638221</v>
      </c>
      <c r="S43" s="25">
        <v>71153167.182454705</v>
      </c>
      <c r="T43" s="25">
        <v>14996556700915</v>
      </c>
      <c r="U43" s="25">
        <v>15246039927837</v>
      </c>
    </row>
    <row r="44" spans="1:21" x14ac:dyDescent="0.45">
      <c r="A44" s="26" t="s">
        <v>98</v>
      </c>
      <c r="B44" s="26">
        <v>10885</v>
      </c>
      <c r="C44" s="26" t="s">
        <v>32</v>
      </c>
      <c r="D44" s="32">
        <f t="shared" si="3"/>
        <v>0.71491025775107531</v>
      </c>
      <c r="E44" s="32">
        <f t="shared" si="4"/>
        <v>2.0933265326076755</v>
      </c>
      <c r="F44" s="32">
        <f t="shared" si="5"/>
        <v>2.4008253647578583</v>
      </c>
      <c r="G44" s="33">
        <f t="shared" si="6"/>
        <v>2719238.3378499998</v>
      </c>
      <c r="H44" s="33">
        <f t="shared" si="7"/>
        <v>2457181.1966110002</v>
      </c>
      <c r="I44" s="32">
        <f t="shared" si="8"/>
        <v>1.0663765130140194E-2</v>
      </c>
      <c r="J44" s="32">
        <f t="shared" si="9"/>
        <v>3.8746377056233247E-4</v>
      </c>
      <c r="K44" s="32">
        <f t="shared" si="10"/>
        <v>3.6417369091849852E-2</v>
      </c>
      <c r="L44" s="25">
        <v>14171090.971046001</v>
      </c>
      <c r="M44" s="25">
        <v>100950.575174</v>
      </c>
      <c r="N44" s="25">
        <v>20747164</v>
      </c>
      <c r="O44" s="25">
        <v>23794815</v>
      </c>
      <c r="P44" s="25">
        <v>1834</v>
      </c>
      <c r="Q44" s="25">
        <v>172376</v>
      </c>
      <c r="R44" s="25">
        <v>4733345.7714982899</v>
      </c>
      <c r="S44" s="25">
        <v>9911097.8038171008</v>
      </c>
      <c r="T44" s="25">
        <v>2719238337850</v>
      </c>
      <c r="U44" s="25">
        <v>2457181196611</v>
      </c>
    </row>
    <row r="45" spans="1:21" x14ac:dyDescent="0.45">
      <c r="A45" s="26" t="s">
        <v>100</v>
      </c>
      <c r="B45" s="26">
        <v>10897</v>
      </c>
      <c r="C45" s="26" t="s">
        <v>32</v>
      </c>
      <c r="D45" s="32">
        <f t="shared" si="3"/>
        <v>1.0141391186897624</v>
      </c>
      <c r="E45" s="32">
        <f t="shared" si="4"/>
        <v>0.37066974392162277</v>
      </c>
      <c r="F45" s="32">
        <f t="shared" si="5"/>
        <v>0.69262885781273242</v>
      </c>
      <c r="G45" s="33">
        <f t="shared" si="6"/>
        <v>560810.75770900003</v>
      </c>
      <c r="H45" s="33">
        <f t="shared" si="7"/>
        <v>523040.60142700002</v>
      </c>
      <c r="I45" s="32">
        <f t="shared" si="8"/>
        <v>1.394460569317546E-2</v>
      </c>
      <c r="J45" s="32">
        <f t="shared" si="9"/>
        <v>1.2590890370692738E-3</v>
      </c>
      <c r="K45" s="32">
        <f t="shared" si="10"/>
        <v>3.6368205328760984E-2</v>
      </c>
      <c r="L45" s="25">
        <v>2082966.0893960001</v>
      </c>
      <c r="M45" s="25">
        <v>22061.707887999997</v>
      </c>
      <c r="N45" s="25">
        <v>380664</v>
      </c>
      <c r="O45" s="25">
        <v>711304</v>
      </c>
      <c r="P45" s="25">
        <v>996</v>
      </c>
      <c r="Q45" s="25">
        <v>28769</v>
      </c>
      <c r="R45" s="25">
        <v>791048.10754158057</v>
      </c>
      <c r="S45" s="25">
        <v>1026962.69723188</v>
      </c>
      <c r="T45" s="25">
        <v>560810757709</v>
      </c>
      <c r="U45" s="25">
        <v>523040601427</v>
      </c>
    </row>
    <row r="46" spans="1:21" x14ac:dyDescent="0.45">
      <c r="A46" s="26" t="s">
        <v>102</v>
      </c>
      <c r="B46" s="26">
        <v>10895</v>
      </c>
      <c r="C46" s="26" t="s">
        <v>19</v>
      </c>
      <c r="D46" s="32">
        <f t="shared" si="3"/>
        <v>0.14426235166411186</v>
      </c>
      <c r="E46" s="32">
        <f t="shared" si="4"/>
        <v>1.1997385694222675</v>
      </c>
      <c r="F46" s="32">
        <f t="shared" si="5"/>
        <v>0.95689334588789565</v>
      </c>
      <c r="G46" s="33">
        <f t="shared" si="6"/>
        <v>774172.94544499996</v>
      </c>
      <c r="H46" s="33">
        <f t="shared" si="7"/>
        <v>793907.82311400003</v>
      </c>
      <c r="I46" s="32">
        <f t="shared" si="8"/>
        <v>3.9384479666182181E-3</v>
      </c>
      <c r="J46" s="32">
        <f t="shared" si="9"/>
        <v>9.2843472265183649E-3</v>
      </c>
      <c r="K46" s="32">
        <f t="shared" si="10"/>
        <v>6.4321805494633288E-2</v>
      </c>
      <c r="L46" s="25">
        <v>1056609.2945030001</v>
      </c>
      <c r="M46" s="25">
        <v>21959.292609999997</v>
      </c>
      <c r="N46" s="25">
        <v>4393575</v>
      </c>
      <c r="O46" s="25">
        <v>3504249</v>
      </c>
      <c r="P46" s="25">
        <v>25883</v>
      </c>
      <c r="Q46" s="25">
        <v>179317</v>
      </c>
      <c r="R46" s="25">
        <v>2787810.42635629</v>
      </c>
      <c r="S46" s="25">
        <v>3662110.323014555</v>
      </c>
      <c r="T46" s="25">
        <v>774172945445</v>
      </c>
      <c r="U46" s="25">
        <v>793907823114</v>
      </c>
    </row>
    <row r="47" spans="1:21" x14ac:dyDescent="0.45">
      <c r="A47" s="26" t="s">
        <v>104</v>
      </c>
      <c r="B47" s="26">
        <v>10896</v>
      </c>
      <c r="C47" s="26" t="s">
        <v>22</v>
      </c>
      <c r="D47" s="32">
        <f t="shared" si="3"/>
        <v>2.9386548761550775</v>
      </c>
      <c r="E47" s="32">
        <f t="shared" si="4"/>
        <v>0.91368080633314563</v>
      </c>
      <c r="F47" s="32">
        <f t="shared" si="5"/>
        <v>0.78304017065212683</v>
      </c>
      <c r="G47" s="33">
        <f t="shared" si="6"/>
        <v>2502786.6168010002</v>
      </c>
      <c r="H47" s="33">
        <f t="shared" si="7"/>
        <v>2589676.2684619999</v>
      </c>
      <c r="I47" s="32">
        <f t="shared" si="8"/>
        <v>0.12972757211617231</v>
      </c>
      <c r="J47" s="32">
        <f t="shared" si="9"/>
        <v>1.578142695253865E-2</v>
      </c>
      <c r="K47" s="32">
        <f t="shared" si="10"/>
        <v>1.5456421328135269E-2</v>
      </c>
      <c r="L47" s="25">
        <v>22261776.964065999</v>
      </c>
      <c r="M47" s="25">
        <v>674571.70096300007</v>
      </c>
      <c r="N47" s="25">
        <v>3460794</v>
      </c>
      <c r="O47" s="25">
        <v>2965960</v>
      </c>
      <c r="P47" s="25">
        <v>41031</v>
      </c>
      <c r="Q47" s="25">
        <v>40186</v>
      </c>
      <c r="R47" s="25">
        <v>2599955.0055516129</v>
      </c>
      <c r="S47" s="25">
        <v>3787749.4810130964</v>
      </c>
      <c r="T47" s="25">
        <v>2502786616801</v>
      </c>
      <c r="U47" s="25">
        <v>2589676268462</v>
      </c>
    </row>
    <row r="48" spans="1:21" x14ac:dyDescent="0.45">
      <c r="A48" s="26" t="s">
        <v>106</v>
      </c>
      <c r="B48" s="26">
        <v>10911</v>
      </c>
      <c r="C48" s="26" t="s">
        <v>19</v>
      </c>
      <c r="D48" s="32">
        <f t="shared" si="3"/>
        <v>0.10709113565674826</v>
      </c>
      <c r="E48" s="32">
        <f t="shared" si="4"/>
        <v>0.86263836549279815</v>
      </c>
      <c r="F48" s="32">
        <f t="shared" si="5"/>
        <v>0.76039750866607536</v>
      </c>
      <c r="G48" s="33">
        <f t="shared" si="6"/>
        <v>9618305.8889780007</v>
      </c>
      <c r="H48" s="33">
        <f t="shared" si="7"/>
        <v>9644047.9089780003</v>
      </c>
      <c r="I48" s="32">
        <f t="shared" si="8"/>
        <v>4.0456837186746246E-3</v>
      </c>
      <c r="J48" s="32">
        <f t="shared" si="9"/>
        <v>6.243242582100525E-2</v>
      </c>
      <c r="K48" s="32">
        <f t="shared" si="10"/>
        <v>7.1760170229637821E-2</v>
      </c>
      <c r="L48" s="25">
        <v>15986477.681167999</v>
      </c>
      <c r="M48" s="25">
        <v>637716.63502099994</v>
      </c>
      <c r="N48" s="25">
        <v>64386977</v>
      </c>
      <c r="O48" s="25">
        <v>56755761</v>
      </c>
      <c r="P48" s="25">
        <v>4920577</v>
      </c>
      <c r="Q48" s="25">
        <v>5655738</v>
      </c>
      <c r="R48" s="25">
        <v>78814445.142775193</v>
      </c>
      <c r="S48" s="25">
        <v>74639593.572003663</v>
      </c>
      <c r="T48" s="25">
        <v>9618305888978</v>
      </c>
      <c r="U48" s="25">
        <v>9644047908978</v>
      </c>
    </row>
    <row r="49" spans="1:21" x14ac:dyDescent="0.45">
      <c r="A49" s="26" t="s">
        <v>108</v>
      </c>
      <c r="B49" s="26">
        <v>10919</v>
      </c>
      <c r="C49" s="26" t="s">
        <v>19</v>
      </c>
      <c r="D49" s="32">
        <f t="shared" si="3"/>
        <v>0.18589706348041485</v>
      </c>
      <c r="E49" s="32">
        <f t="shared" si="4"/>
        <v>1.4221503734297267</v>
      </c>
      <c r="F49" s="32">
        <f t="shared" si="5"/>
        <v>1.0801937118379463</v>
      </c>
      <c r="G49" s="33">
        <f t="shared" si="6"/>
        <v>64755688.789291002</v>
      </c>
      <c r="H49" s="33">
        <f t="shared" si="7"/>
        <v>68397818.962243006</v>
      </c>
      <c r="I49" s="32">
        <f t="shared" si="8"/>
        <v>5.1911737802492197E-3</v>
      </c>
      <c r="J49" s="32">
        <f t="shared" si="9"/>
        <v>0.1220904407270948</v>
      </c>
      <c r="K49" s="32">
        <f t="shared" si="10"/>
        <v>9.2562954551475923E-2</v>
      </c>
      <c r="L49" s="25">
        <v>123672704.76435</v>
      </c>
      <c r="M49" s="25">
        <v>4246007.4930990003</v>
      </c>
      <c r="N49" s="25">
        <v>473060682</v>
      </c>
      <c r="O49" s="25">
        <v>359313040</v>
      </c>
      <c r="P49" s="25">
        <v>49930608</v>
      </c>
      <c r="Q49" s="25">
        <v>37854926</v>
      </c>
      <c r="R49" s="25">
        <v>408964106.46602899</v>
      </c>
      <c r="S49" s="25">
        <v>332637596.44428033</v>
      </c>
      <c r="T49" s="25">
        <v>64755688789291</v>
      </c>
      <c r="U49" s="25">
        <v>68397818962243</v>
      </c>
    </row>
    <row r="50" spans="1:21" x14ac:dyDescent="0.45">
      <c r="A50" s="26" t="s">
        <v>110</v>
      </c>
      <c r="B50" s="26">
        <v>10923</v>
      </c>
      <c r="C50" s="26" t="s">
        <v>19</v>
      </c>
      <c r="D50" s="32">
        <f t="shared" si="3"/>
        <v>0.11261435352828625</v>
      </c>
      <c r="E50" s="32">
        <f t="shared" si="4"/>
        <v>1.8872735497602897</v>
      </c>
      <c r="F50" s="32">
        <f t="shared" si="5"/>
        <v>1.4963377565441636</v>
      </c>
      <c r="G50" s="33">
        <f t="shared" si="6"/>
        <v>311944.04906500003</v>
      </c>
      <c r="H50" s="33">
        <f t="shared" si="7"/>
        <v>305809.72894</v>
      </c>
      <c r="I50" s="32">
        <f t="shared" si="8"/>
        <v>6.5489991294280633E-4</v>
      </c>
      <c r="J50" s="32">
        <f t="shared" si="9"/>
        <v>3.4023986766342704E-2</v>
      </c>
      <c r="K50" s="32">
        <f t="shared" si="10"/>
        <v>7.1332026654062325E-2</v>
      </c>
      <c r="L50" s="25">
        <v>611319.82994199998</v>
      </c>
      <c r="M50" s="25">
        <v>3634.59584</v>
      </c>
      <c r="N50" s="25">
        <v>5122472</v>
      </c>
      <c r="O50" s="25">
        <v>4061387</v>
      </c>
      <c r="P50" s="25">
        <v>94414</v>
      </c>
      <c r="Q50" s="25">
        <v>197941</v>
      </c>
      <c r="R50" s="25">
        <v>2774924.6626617098</v>
      </c>
      <c r="S50" s="25">
        <v>2714218.0849462049</v>
      </c>
      <c r="T50" s="25">
        <v>311944049065</v>
      </c>
      <c r="U50" s="25">
        <v>305809728940</v>
      </c>
    </row>
    <row r="51" spans="1:21" x14ac:dyDescent="0.45">
      <c r="A51" s="26" t="s">
        <v>114</v>
      </c>
      <c r="B51" s="26">
        <v>10915</v>
      </c>
      <c r="C51" s="26" t="s">
        <v>19</v>
      </c>
      <c r="D51" s="32">
        <f t="shared" si="3"/>
        <v>0.15994340326523213</v>
      </c>
      <c r="E51" s="32">
        <f t="shared" si="4"/>
        <v>0.27166484834426202</v>
      </c>
      <c r="F51" s="32">
        <f t="shared" si="5"/>
        <v>0.77957121940387375</v>
      </c>
      <c r="G51" s="33">
        <f t="shared" si="6"/>
        <v>9371538.0335840005</v>
      </c>
      <c r="H51" s="33">
        <f t="shared" si="7"/>
        <v>11286760.508876</v>
      </c>
      <c r="I51" s="32">
        <f t="shared" si="8"/>
        <v>2.0635943411219094E-2</v>
      </c>
      <c r="J51" s="32">
        <f t="shared" si="9"/>
        <v>3.0532126149948107E-3</v>
      </c>
      <c r="K51" s="32">
        <f t="shared" si="10"/>
        <v>1.4523336051226047E-2</v>
      </c>
      <c r="L51" s="25">
        <v>22488902.268029001</v>
      </c>
      <c r="M51" s="25">
        <v>2244004.2603270002</v>
      </c>
      <c r="N51" s="25">
        <v>19098769</v>
      </c>
      <c r="O51" s="25">
        <v>54805952</v>
      </c>
      <c r="P51" s="25">
        <v>166007</v>
      </c>
      <c r="Q51" s="25">
        <v>789652</v>
      </c>
      <c r="R51" s="25">
        <v>54371254.456605256</v>
      </c>
      <c r="S51" s="25">
        <v>70302687.728658423</v>
      </c>
      <c r="T51" s="25">
        <v>9371538033584</v>
      </c>
      <c r="U51" s="25">
        <v>11286760508876</v>
      </c>
    </row>
    <row r="52" spans="1:21" x14ac:dyDescent="0.45">
      <c r="A52" s="26" t="s">
        <v>116</v>
      </c>
      <c r="B52" s="26">
        <v>10929</v>
      </c>
      <c r="C52" s="26" t="s">
        <v>19</v>
      </c>
      <c r="D52" s="32">
        <f t="shared" si="3"/>
        <v>5.6644656463291997E-2</v>
      </c>
      <c r="E52" s="32">
        <f t="shared" si="4"/>
        <v>1.3629716992162162</v>
      </c>
      <c r="F52" s="32">
        <f t="shared" si="5"/>
        <v>1.1513729862454924</v>
      </c>
      <c r="G52" s="33">
        <f t="shared" si="6"/>
        <v>240811.303395</v>
      </c>
      <c r="H52" s="33">
        <f t="shared" si="7"/>
        <v>257184.70789399999</v>
      </c>
      <c r="I52" s="32">
        <f t="shared" si="8"/>
        <v>1.7768917422627246E-4</v>
      </c>
      <c r="J52" s="32">
        <f t="shared" si="9"/>
        <v>9.7445653776165209E-2</v>
      </c>
      <c r="K52" s="32">
        <f t="shared" si="10"/>
        <v>7.7784790218476993E-2</v>
      </c>
      <c r="L52" s="25">
        <v>532549.20830599999</v>
      </c>
      <c r="M52" s="25">
        <v>1551.6120500000002</v>
      </c>
      <c r="N52" s="25">
        <v>6407043</v>
      </c>
      <c r="O52" s="25">
        <v>5412362</v>
      </c>
      <c r="P52" s="25">
        <v>425456</v>
      </c>
      <c r="Q52" s="25">
        <v>339615</v>
      </c>
      <c r="R52" s="25">
        <v>4366084.9254219355</v>
      </c>
      <c r="S52" s="25">
        <v>4700789.4615012202</v>
      </c>
      <c r="T52" s="25">
        <v>240811303395</v>
      </c>
      <c r="U52" s="25">
        <v>257184707894</v>
      </c>
    </row>
    <row r="53" spans="1:21" x14ac:dyDescent="0.45">
      <c r="A53" s="26" t="s">
        <v>118</v>
      </c>
      <c r="B53" s="26">
        <v>10934</v>
      </c>
      <c r="C53" s="26" t="s">
        <v>32</v>
      </c>
      <c r="D53" s="32">
        <f t="shared" si="3"/>
        <v>0.50056113907462185</v>
      </c>
      <c r="E53" s="32">
        <f t="shared" si="4"/>
        <v>9.5091089724445865E-5</v>
      </c>
      <c r="F53" s="32">
        <f t="shared" si="5"/>
        <v>4.2854384435816939E-3</v>
      </c>
      <c r="G53" s="33">
        <f t="shared" si="6"/>
        <v>89717.990697999994</v>
      </c>
      <c r="H53" s="33">
        <f t="shared" si="7"/>
        <v>96213.304117000007</v>
      </c>
      <c r="I53" s="32">
        <f t="shared" si="8"/>
        <v>3.3446341122937137E-2</v>
      </c>
      <c r="J53" s="32">
        <f t="shared" si="9"/>
        <v>0</v>
      </c>
      <c r="K53" s="32">
        <f t="shared" si="10"/>
        <v>0</v>
      </c>
      <c r="L53" s="25">
        <v>157920.51827100001</v>
      </c>
      <c r="M53" s="25">
        <v>10712.413115000001</v>
      </c>
      <c r="N53" s="25">
        <v>15</v>
      </c>
      <c r="O53" s="25">
        <v>676</v>
      </c>
      <c r="P53" s="25">
        <v>0</v>
      </c>
      <c r="Q53" s="25">
        <v>0</v>
      </c>
      <c r="R53" s="25">
        <v>160143.27360390319</v>
      </c>
      <c r="S53" s="25">
        <v>157743.48620324858</v>
      </c>
      <c r="T53" s="25">
        <v>89717990698</v>
      </c>
      <c r="U53" s="25">
        <v>96213304117</v>
      </c>
    </row>
    <row r="54" spans="1:21" x14ac:dyDescent="0.45">
      <c r="A54" s="26" t="s">
        <v>120</v>
      </c>
      <c r="B54" s="26">
        <v>11008</v>
      </c>
      <c r="C54" s="26" t="s">
        <v>19</v>
      </c>
      <c r="D54" s="32">
        <f t="shared" si="3"/>
        <v>0.16109578861096616</v>
      </c>
      <c r="E54" s="32">
        <f t="shared" si="4"/>
        <v>1.3373490517283093</v>
      </c>
      <c r="F54" s="32">
        <f t="shared" si="5"/>
        <v>0.82773850605990273</v>
      </c>
      <c r="G54" s="33">
        <f t="shared" si="6"/>
        <v>9918250.6415560003</v>
      </c>
      <c r="H54" s="33">
        <f t="shared" si="7"/>
        <v>13160086.784712</v>
      </c>
      <c r="I54" s="32">
        <f t="shared" si="8"/>
        <v>1.7007021535642961E-2</v>
      </c>
      <c r="J54" s="32">
        <f t="shared" si="9"/>
        <v>5.4561242220701037E-2</v>
      </c>
      <c r="K54" s="32">
        <f t="shared" si="10"/>
        <v>5.3120202455860563E-2</v>
      </c>
      <c r="L54" s="25">
        <v>21944014.214896999</v>
      </c>
      <c r="M54" s="25">
        <v>2725839.9329709997</v>
      </c>
      <c r="N54" s="25">
        <v>91084959</v>
      </c>
      <c r="O54" s="25">
        <v>56376103</v>
      </c>
      <c r="P54" s="25">
        <v>4372465</v>
      </c>
      <c r="Q54" s="25">
        <v>4256982</v>
      </c>
      <c r="R54" s="25">
        <v>80138662.94160448</v>
      </c>
      <c r="S54" s="25">
        <v>68108590.560024172</v>
      </c>
      <c r="T54" s="25">
        <v>9918250641556</v>
      </c>
      <c r="U54" s="25">
        <v>13160086784712</v>
      </c>
    </row>
    <row r="55" spans="1:21" x14ac:dyDescent="0.45">
      <c r="A55" s="26" t="s">
        <v>122</v>
      </c>
      <c r="B55" s="26">
        <v>11014</v>
      </c>
      <c r="C55" s="26" t="s">
        <v>19</v>
      </c>
      <c r="D55" s="32">
        <f t="shared" si="3"/>
        <v>0.1113794363936739</v>
      </c>
      <c r="E55" s="32">
        <f t="shared" si="4"/>
        <v>0.59001996908761933</v>
      </c>
      <c r="F55" s="32">
        <f t="shared" si="5"/>
        <v>0.67030352967917262</v>
      </c>
      <c r="G55" s="33">
        <f t="shared" si="6"/>
        <v>1330183.445719</v>
      </c>
      <c r="H55" s="33">
        <f t="shared" si="7"/>
        <v>1333707.047419</v>
      </c>
      <c r="I55" s="32">
        <f t="shared" si="8"/>
        <v>5.2874063739243255E-4</v>
      </c>
      <c r="J55" s="32">
        <f t="shared" si="9"/>
        <v>2.4353243631892209E-3</v>
      </c>
      <c r="K55" s="32">
        <f t="shared" si="10"/>
        <v>4.1134934788093408E-2</v>
      </c>
      <c r="L55" s="25">
        <v>1351099.72392</v>
      </c>
      <c r="M55" s="25">
        <v>5204.1991899999994</v>
      </c>
      <c r="N55" s="25">
        <v>3578649</v>
      </c>
      <c r="O55" s="25">
        <v>4065593</v>
      </c>
      <c r="P55" s="25">
        <v>11985</v>
      </c>
      <c r="Q55" s="25">
        <v>202438</v>
      </c>
      <c r="R55" s="25">
        <v>4921315.6904917741</v>
      </c>
      <c r="S55" s="25">
        <v>6065301.4940051334</v>
      </c>
      <c r="T55" s="25">
        <v>1330183445719</v>
      </c>
      <c r="U55" s="25">
        <v>1333707047419</v>
      </c>
    </row>
    <row r="56" spans="1:21" x14ac:dyDescent="0.45">
      <c r="A56" s="26" t="s">
        <v>124</v>
      </c>
      <c r="B56" s="26">
        <v>11049</v>
      </c>
      <c r="C56" s="26" t="s">
        <v>19</v>
      </c>
      <c r="D56" s="32">
        <f t="shared" si="3"/>
        <v>8.1334775678021665E-2</v>
      </c>
      <c r="E56" s="32">
        <f t="shared" si="4"/>
        <v>1.464782059332588</v>
      </c>
      <c r="F56" s="32">
        <f t="shared" si="5"/>
        <v>1.0677479876121083</v>
      </c>
      <c r="G56" s="33">
        <f t="shared" si="6"/>
        <v>5601663.4649489997</v>
      </c>
      <c r="H56" s="33">
        <f t="shared" si="7"/>
        <v>6891799.2873820001</v>
      </c>
      <c r="I56" s="32">
        <f t="shared" si="8"/>
        <v>7.6884026954049034E-3</v>
      </c>
      <c r="J56" s="32">
        <f t="shared" si="9"/>
        <v>0.13233124258414594</v>
      </c>
      <c r="K56" s="32">
        <f t="shared" si="10"/>
        <v>6.7025782904343634E-2</v>
      </c>
      <c r="L56" s="25">
        <v>6718093.4364229999</v>
      </c>
      <c r="M56" s="25">
        <v>768347.22065199993</v>
      </c>
      <c r="N56" s="25">
        <v>60494067</v>
      </c>
      <c r="O56" s="25">
        <v>44096948</v>
      </c>
      <c r="P56" s="25">
        <v>6612319</v>
      </c>
      <c r="Q56" s="25">
        <v>3349140</v>
      </c>
      <c r="R56" s="25">
        <v>49967935.544740319</v>
      </c>
      <c r="S56" s="25">
        <v>41299022.345729344</v>
      </c>
      <c r="T56" s="25">
        <v>5601663464949</v>
      </c>
      <c r="U56" s="25">
        <v>6891799287382</v>
      </c>
    </row>
    <row r="57" spans="1:21" x14ac:dyDescent="0.45">
      <c r="A57" s="26" t="s">
        <v>126</v>
      </c>
      <c r="B57" s="26">
        <v>11055</v>
      </c>
      <c r="C57" s="26" t="s">
        <v>22</v>
      </c>
      <c r="D57" s="32">
        <f t="shared" si="3"/>
        <v>1.2131047844358516</v>
      </c>
      <c r="E57" s="32">
        <f t="shared" si="4"/>
        <v>0.90640588571317671</v>
      </c>
      <c r="F57" s="32">
        <f t="shared" si="5"/>
        <v>1.7283803775105049</v>
      </c>
      <c r="G57" s="33">
        <f t="shared" si="6"/>
        <v>2907448.2218820001</v>
      </c>
      <c r="H57" s="33">
        <f t="shared" si="7"/>
        <v>2786592.1256039999</v>
      </c>
      <c r="I57" s="32">
        <f t="shared" si="8"/>
        <v>1.791669492664592E-2</v>
      </c>
      <c r="J57" s="32">
        <f t="shared" si="9"/>
        <v>3.3298317759226817E-3</v>
      </c>
      <c r="K57" s="32">
        <f t="shared" si="10"/>
        <v>3.8306403041805881E-2</v>
      </c>
      <c r="L57" s="25">
        <v>16113840.315935001</v>
      </c>
      <c r="M57" s="25">
        <v>94032.426143000004</v>
      </c>
      <c r="N57" s="25">
        <v>6019958</v>
      </c>
      <c r="O57" s="25">
        <v>11479159</v>
      </c>
      <c r="P57" s="25">
        <v>8738</v>
      </c>
      <c r="Q57" s="25">
        <v>100522</v>
      </c>
      <c r="R57" s="25">
        <v>2624156.5904868389</v>
      </c>
      <c r="S57" s="25">
        <v>6641569.8473354317</v>
      </c>
      <c r="T57" s="25">
        <v>2907448221882</v>
      </c>
      <c r="U57" s="25">
        <v>2786592125604</v>
      </c>
    </row>
    <row r="58" spans="1:21" x14ac:dyDescent="0.45">
      <c r="A58" s="26" t="s">
        <v>128</v>
      </c>
      <c r="B58" s="26">
        <v>11075</v>
      </c>
      <c r="C58" s="26" t="s">
        <v>19</v>
      </c>
      <c r="D58" s="32">
        <f t="shared" si="3"/>
        <v>5.7774463627743265E-2</v>
      </c>
      <c r="E58" s="32">
        <f t="shared" si="4"/>
        <v>0.85539680419511421</v>
      </c>
      <c r="F58" s="32">
        <f t="shared" si="5"/>
        <v>0.71715149429411262</v>
      </c>
      <c r="G58" s="33">
        <f t="shared" si="6"/>
        <v>6594411.4439749997</v>
      </c>
      <c r="H58" s="33">
        <f t="shared" si="7"/>
        <v>6536276.3631170001</v>
      </c>
      <c r="I58" s="32">
        <f t="shared" si="8"/>
        <v>1.5953098159695405E-3</v>
      </c>
      <c r="J58" s="32">
        <f t="shared" si="9"/>
        <v>5.0348946749955596E-2</v>
      </c>
      <c r="K58" s="32">
        <f t="shared" si="10"/>
        <v>8.5335422812684886E-2</v>
      </c>
      <c r="L58" s="25">
        <v>8609445.2217810005</v>
      </c>
      <c r="M58" s="25">
        <v>251157.33372200001</v>
      </c>
      <c r="N58" s="25">
        <v>63734836</v>
      </c>
      <c r="O58" s="25">
        <v>53434304</v>
      </c>
      <c r="P58" s="25">
        <v>3963339</v>
      </c>
      <c r="Q58" s="25">
        <v>6717384</v>
      </c>
      <c r="R58" s="25">
        <v>78717416.268563658</v>
      </c>
      <c r="S58" s="25">
        <v>74509088.282100037</v>
      </c>
      <c r="T58" s="25">
        <v>6594411443975</v>
      </c>
      <c r="U58" s="25">
        <v>6536276363117</v>
      </c>
    </row>
    <row r="59" spans="1:21" x14ac:dyDescent="0.45">
      <c r="A59" s="26" t="s">
        <v>130</v>
      </c>
      <c r="B59" s="26">
        <v>11087</v>
      </c>
      <c r="C59" s="26" t="s">
        <v>22</v>
      </c>
      <c r="D59" s="32">
        <f t="shared" si="3"/>
        <v>1.0257780799939562</v>
      </c>
      <c r="E59" s="32">
        <f t="shared" si="4"/>
        <v>0.89295151658972283</v>
      </c>
      <c r="F59" s="32">
        <f t="shared" si="5"/>
        <v>1.1850879408563337</v>
      </c>
      <c r="G59" s="33">
        <f t="shared" si="6"/>
        <v>729609.02507199999</v>
      </c>
      <c r="H59" s="33">
        <f t="shared" si="7"/>
        <v>759570.00468899996</v>
      </c>
      <c r="I59" s="32">
        <f t="shared" si="8"/>
        <v>4.5191847253124674E-2</v>
      </c>
      <c r="J59" s="32">
        <f t="shared" si="9"/>
        <v>3.8101637460430771E-2</v>
      </c>
      <c r="K59" s="32">
        <f t="shared" si="10"/>
        <v>6.0368479714720744E-2</v>
      </c>
      <c r="L59" s="25">
        <v>1954170.8382199998</v>
      </c>
      <c r="M59" s="25">
        <v>70738.213625999997</v>
      </c>
      <c r="N59" s="25">
        <v>850564</v>
      </c>
      <c r="O59" s="25">
        <v>1128833</v>
      </c>
      <c r="P59" s="25">
        <v>29820</v>
      </c>
      <c r="Q59" s="25">
        <v>47247</v>
      </c>
      <c r="R59" s="25">
        <v>782643.52892887092</v>
      </c>
      <c r="S59" s="25">
        <v>952530.99882555183</v>
      </c>
      <c r="T59" s="25">
        <v>729609025072</v>
      </c>
      <c r="U59" s="25">
        <v>759570004689</v>
      </c>
    </row>
    <row r="60" spans="1:21" x14ac:dyDescent="0.45">
      <c r="A60" s="26" t="s">
        <v>135</v>
      </c>
      <c r="B60" s="26">
        <v>11090</v>
      </c>
      <c r="C60" s="26" t="s">
        <v>19</v>
      </c>
      <c r="D60" s="32">
        <f t="shared" si="3"/>
        <v>8.1600231694965719E-2</v>
      </c>
      <c r="E60" s="32">
        <f t="shared" si="4"/>
        <v>1.0969609223198806</v>
      </c>
      <c r="F60" s="32">
        <f t="shared" si="5"/>
        <v>1.2523144812420277</v>
      </c>
      <c r="G60" s="33">
        <f t="shared" si="6"/>
        <v>7137325.4717410002</v>
      </c>
      <c r="H60" s="33">
        <f t="shared" si="7"/>
        <v>7908114.1243799999</v>
      </c>
      <c r="I60" s="32">
        <f t="shared" si="8"/>
        <v>1.2943654529308658E-3</v>
      </c>
      <c r="J60" s="32">
        <f t="shared" si="9"/>
        <v>7.0036864349135253E-2</v>
      </c>
      <c r="K60" s="32">
        <f t="shared" si="10"/>
        <v>8.3045569979475292E-2</v>
      </c>
      <c r="L60" s="25">
        <v>10198315.125614</v>
      </c>
      <c r="M60" s="25">
        <v>157462.836874</v>
      </c>
      <c r="N60" s="25">
        <v>68548538</v>
      </c>
      <c r="O60" s="25">
        <v>78256504</v>
      </c>
      <c r="P60" s="25">
        <v>4260081</v>
      </c>
      <c r="Q60" s="25">
        <v>5051352</v>
      </c>
      <c r="R60" s="25">
        <v>60826266.846605323</v>
      </c>
      <c r="S60" s="25">
        <v>62489498.582166284</v>
      </c>
      <c r="T60" s="25">
        <v>7137325471741</v>
      </c>
      <c r="U60" s="25">
        <v>7908114124380</v>
      </c>
    </row>
    <row r="61" spans="1:21" x14ac:dyDescent="0.45">
      <c r="A61" s="26" t="s">
        <v>137</v>
      </c>
      <c r="B61" s="26">
        <v>11095</v>
      </c>
      <c r="C61" s="26" t="s">
        <v>22</v>
      </c>
      <c r="D61" s="32">
        <f t="shared" si="3"/>
        <v>0.57412501345065214</v>
      </c>
      <c r="E61" s="32">
        <f t="shared" si="4"/>
        <v>1.5385180675726302</v>
      </c>
      <c r="F61" s="32">
        <f t="shared" si="5"/>
        <v>1.6685725664558269</v>
      </c>
      <c r="G61" s="33">
        <f t="shared" si="6"/>
        <v>1926344.9310300001</v>
      </c>
      <c r="H61" s="33">
        <f t="shared" si="7"/>
        <v>1900630.2438930001</v>
      </c>
      <c r="I61" s="32">
        <f t="shared" si="8"/>
        <v>9.4961650724650869E-3</v>
      </c>
      <c r="J61" s="32">
        <f t="shared" si="9"/>
        <v>2.6679959844508262E-2</v>
      </c>
      <c r="K61" s="32">
        <f t="shared" si="10"/>
        <v>1.736651546659862E-2</v>
      </c>
      <c r="L61" s="25">
        <v>3075014.031068</v>
      </c>
      <c r="M61" s="25">
        <v>35366.505487999995</v>
      </c>
      <c r="N61" s="25">
        <v>4120152</v>
      </c>
      <c r="O61" s="25">
        <v>4468438</v>
      </c>
      <c r="P61" s="25">
        <v>49682</v>
      </c>
      <c r="Q61" s="25">
        <v>32339</v>
      </c>
      <c r="R61" s="25">
        <v>1862146.7307128059</v>
      </c>
      <c r="S61" s="25">
        <v>2678000.3997616339</v>
      </c>
      <c r="T61" s="25">
        <v>1926344931030</v>
      </c>
      <c r="U61" s="25">
        <v>1900630243893</v>
      </c>
    </row>
    <row r="62" spans="1:21" x14ac:dyDescent="0.45">
      <c r="A62" s="26" t="s">
        <v>139</v>
      </c>
      <c r="B62" s="26">
        <v>11098</v>
      </c>
      <c r="C62" s="26" t="s">
        <v>19</v>
      </c>
      <c r="D62" s="32">
        <f t="shared" si="3"/>
        <v>0.16549391592403853</v>
      </c>
      <c r="E62" s="32">
        <f t="shared" si="4"/>
        <v>2.0413954533647001</v>
      </c>
      <c r="F62" s="32">
        <f t="shared" si="5"/>
        <v>1.3599769494263534</v>
      </c>
      <c r="G62" s="33">
        <f t="shared" si="6"/>
        <v>43580824.698342003</v>
      </c>
      <c r="H62" s="33">
        <f t="shared" si="7"/>
        <v>61233742.321998</v>
      </c>
      <c r="I62" s="32">
        <f t="shared" si="8"/>
        <v>2.3980385493401691E-2</v>
      </c>
      <c r="J62" s="32">
        <f t="shared" si="9"/>
        <v>0.1543336009338373</v>
      </c>
      <c r="K62" s="32">
        <f t="shared" si="10"/>
        <v>8.466199918819349E-2</v>
      </c>
      <c r="L62" s="25">
        <v>84076134.810822994</v>
      </c>
      <c r="M62" s="25">
        <v>17281311.365859002</v>
      </c>
      <c r="N62" s="25">
        <v>518546674</v>
      </c>
      <c r="O62" s="25">
        <v>345455616</v>
      </c>
      <c r="P62" s="25">
        <v>55609761</v>
      </c>
      <c r="Q62" s="25">
        <v>30505564</v>
      </c>
      <c r="R62" s="25">
        <v>360321800.71946782</v>
      </c>
      <c r="S62" s="25">
        <v>254015787.6541329</v>
      </c>
      <c r="T62" s="25">
        <v>43580824698342</v>
      </c>
      <c r="U62" s="25">
        <v>61233742321998</v>
      </c>
    </row>
    <row r="63" spans="1:21" x14ac:dyDescent="0.45">
      <c r="A63" s="26" t="s">
        <v>141</v>
      </c>
      <c r="B63" s="26">
        <v>11099</v>
      </c>
      <c r="C63" s="26" t="s">
        <v>22</v>
      </c>
      <c r="D63" s="32">
        <f t="shared" si="3"/>
        <v>2.071842532372921</v>
      </c>
      <c r="E63" s="32">
        <f t="shared" si="4"/>
        <v>1.8598879832325248</v>
      </c>
      <c r="F63" s="32">
        <f t="shared" si="5"/>
        <v>2.1978097945789359</v>
      </c>
      <c r="G63" s="33">
        <f t="shared" si="6"/>
        <v>8800442.6209479999</v>
      </c>
      <c r="H63" s="33">
        <f t="shared" si="7"/>
        <v>8341967.5924270004</v>
      </c>
      <c r="I63" s="32">
        <f t="shared" si="8"/>
        <v>7.3250886866579989E-2</v>
      </c>
      <c r="J63" s="32">
        <f t="shared" si="9"/>
        <v>7.1648643695121318E-3</v>
      </c>
      <c r="K63" s="32">
        <f t="shared" si="10"/>
        <v>3.9881799295509883E-2</v>
      </c>
      <c r="L63" s="25">
        <v>65046653.449040994</v>
      </c>
      <c r="M63" s="25">
        <v>1291714.130895</v>
      </c>
      <c r="N63" s="25">
        <v>29196111</v>
      </c>
      <c r="O63" s="25">
        <v>34500733</v>
      </c>
      <c r="P63" s="25">
        <v>63173</v>
      </c>
      <c r="Q63" s="25">
        <v>351640</v>
      </c>
      <c r="R63" s="25">
        <v>8817054.5514878407</v>
      </c>
      <c r="S63" s="25">
        <v>15697779.25510145</v>
      </c>
      <c r="T63" s="25">
        <v>8800442620948</v>
      </c>
      <c r="U63" s="25">
        <v>8341967592427</v>
      </c>
    </row>
    <row r="64" spans="1:21" x14ac:dyDescent="0.45">
      <c r="A64" s="26" t="s">
        <v>143</v>
      </c>
      <c r="B64" s="26">
        <v>11131</v>
      </c>
      <c r="C64" s="26" t="s">
        <v>32</v>
      </c>
      <c r="D64" s="32">
        <f t="shared" si="3"/>
        <v>0.58189575307285457</v>
      </c>
      <c r="E64" s="32">
        <f t="shared" si="4"/>
        <v>0.48651838454997504</v>
      </c>
      <c r="F64" s="32">
        <f t="shared" si="5"/>
        <v>0.91393180812394814</v>
      </c>
      <c r="G64" s="33">
        <f t="shared" si="6"/>
        <v>1068250.2497419999</v>
      </c>
      <c r="H64" s="33">
        <f t="shared" si="7"/>
        <v>947004.19937299995</v>
      </c>
      <c r="I64" s="32">
        <f t="shared" si="8"/>
        <v>1.385361650153104E-3</v>
      </c>
      <c r="J64" s="32">
        <f t="shared" si="9"/>
        <v>0</v>
      </c>
      <c r="K64" s="32">
        <f t="shared" si="10"/>
        <v>3.8743386940562176E-3</v>
      </c>
      <c r="L64" s="25">
        <v>2963441.818709</v>
      </c>
      <c r="M64" s="25">
        <v>4910.9172959999996</v>
      </c>
      <c r="N64" s="25">
        <v>1238855</v>
      </c>
      <c r="O64" s="25">
        <v>2327207</v>
      </c>
      <c r="P64" s="25">
        <v>0</v>
      </c>
      <c r="Q64" s="25">
        <v>6867</v>
      </c>
      <c r="R64" s="25">
        <v>1772431.5147085481</v>
      </c>
      <c r="S64" s="25">
        <v>2546368.3168847347</v>
      </c>
      <c r="T64" s="25">
        <v>1068250249742</v>
      </c>
      <c r="U64" s="25">
        <v>947004199373</v>
      </c>
    </row>
    <row r="65" spans="1:21" x14ac:dyDescent="0.45">
      <c r="A65" s="26" t="s">
        <v>145</v>
      </c>
      <c r="B65" s="26">
        <v>11132</v>
      </c>
      <c r="C65" s="26" t="s">
        <v>22</v>
      </c>
      <c r="D65" s="32">
        <f t="shared" si="3"/>
        <v>0.88800043940117634</v>
      </c>
      <c r="E65" s="32">
        <f t="shared" si="4"/>
        <v>1.3594292582557495</v>
      </c>
      <c r="F65" s="32">
        <f t="shared" si="5"/>
        <v>1.294663313853933</v>
      </c>
      <c r="G65" s="33">
        <f t="shared" si="6"/>
        <v>14820501.362705</v>
      </c>
      <c r="H65" s="33">
        <f t="shared" si="7"/>
        <v>14207872.755733</v>
      </c>
      <c r="I65" s="32">
        <f t="shared" si="8"/>
        <v>2.4807323860716081E-2</v>
      </c>
      <c r="J65" s="32">
        <f t="shared" si="9"/>
        <v>4.8485163898462393E-3</v>
      </c>
      <c r="K65" s="32">
        <f t="shared" si="10"/>
        <v>2.8985990124706498E-2</v>
      </c>
      <c r="L65" s="25">
        <v>39492923.160082996</v>
      </c>
      <c r="M65" s="25">
        <v>806234.02096000011</v>
      </c>
      <c r="N65" s="25">
        <v>30229622</v>
      </c>
      <c r="O65" s="25">
        <v>28789422</v>
      </c>
      <c r="P65" s="25">
        <v>78788</v>
      </c>
      <c r="Q65" s="25">
        <v>471020</v>
      </c>
      <c r="R65" s="25">
        <v>16249919.28768103</v>
      </c>
      <c r="S65" s="25">
        <v>22236995.280495059</v>
      </c>
      <c r="T65" s="25">
        <v>14820501362705</v>
      </c>
      <c r="U65" s="25">
        <v>14207872755733</v>
      </c>
    </row>
    <row r="66" spans="1:21" x14ac:dyDescent="0.45">
      <c r="A66" s="26" t="s">
        <v>147</v>
      </c>
      <c r="B66" s="26">
        <v>11141</v>
      </c>
      <c r="C66" s="26" t="s">
        <v>22</v>
      </c>
      <c r="D66" s="32">
        <f t="shared" si="3"/>
        <v>0.89925983089338235</v>
      </c>
      <c r="E66" s="32">
        <f t="shared" si="4"/>
        <v>0.87039315871842249</v>
      </c>
      <c r="F66" s="32">
        <f t="shared" si="5"/>
        <v>1.1470416350637014</v>
      </c>
      <c r="G66" s="33">
        <f t="shared" si="6"/>
        <v>523096.92632700002</v>
      </c>
      <c r="H66" s="33">
        <f t="shared" si="7"/>
        <v>498460.11797000002</v>
      </c>
      <c r="I66" s="32">
        <f t="shared" si="8"/>
        <v>2.7866455542564436E-2</v>
      </c>
      <c r="J66" s="32">
        <f t="shared" si="9"/>
        <v>6.2115522351747533E-4</v>
      </c>
      <c r="K66" s="32">
        <f t="shared" si="10"/>
        <v>1.7148071732386933E-2</v>
      </c>
      <c r="L66" s="25">
        <v>1511330.432244</v>
      </c>
      <c r="M66" s="25">
        <v>31941.961679</v>
      </c>
      <c r="N66" s="25">
        <v>731408</v>
      </c>
      <c r="O66" s="25">
        <v>963881</v>
      </c>
      <c r="P66" s="25">
        <v>356</v>
      </c>
      <c r="Q66" s="25">
        <v>9828</v>
      </c>
      <c r="R66" s="25">
        <v>573125.66411990323</v>
      </c>
      <c r="S66" s="25">
        <v>840319.10484789894</v>
      </c>
      <c r="T66" s="25">
        <v>523096926327</v>
      </c>
      <c r="U66" s="25">
        <v>498460117970</v>
      </c>
    </row>
    <row r="67" spans="1:21" x14ac:dyDescent="0.45">
      <c r="A67" s="26" t="s">
        <v>149</v>
      </c>
      <c r="B67" s="26">
        <v>11142</v>
      </c>
      <c r="C67" s="26" t="s">
        <v>19</v>
      </c>
      <c r="D67" s="32">
        <f t="shared" ref="D67:D113" si="11">(L67/2)/S67</f>
        <v>0.12167251732606355</v>
      </c>
      <c r="E67" s="32">
        <f t="shared" ref="E67:E113" si="12">(N67)/S67</f>
        <v>0.35622550690534488</v>
      </c>
      <c r="F67" s="32">
        <f t="shared" ref="F67:F113" si="13">(O67)/S67</f>
        <v>0.36507933050731739</v>
      </c>
      <c r="G67" s="33">
        <f t="shared" ref="G67:G113" si="14">T67/1000000</f>
        <v>16774467.130635999</v>
      </c>
      <c r="H67" s="33">
        <f t="shared" ref="H67:H113" si="15">U67/1000000</f>
        <v>17693738.926945001</v>
      </c>
      <c r="I67" s="32">
        <f t="shared" ref="I67:I113" si="16">(M67/2)/R67</f>
        <v>1.4867792371258317E-3</v>
      </c>
      <c r="J67" s="32">
        <f t="shared" ref="J67:J113" si="17">(P67)/R67</f>
        <v>1.9693733755839347E-2</v>
      </c>
      <c r="K67" s="32">
        <f t="shared" ref="K67:K113" si="18">(Q67)/R67</f>
        <v>3.4739005314342881E-2</v>
      </c>
      <c r="L67" s="25">
        <v>36515207.870248005</v>
      </c>
      <c r="M67" s="25">
        <v>439602.79199699999</v>
      </c>
      <c r="N67" s="25">
        <v>53453519</v>
      </c>
      <c r="O67" s="25">
        <v>54782082</v>
      </c>
      <c r="P67" s="25">
        <v>2911468</v>
      </c>
      <c r="Q67" s="25">
        <v>5135720</v>
      </c>
      <c r="R67" s="25">
        <v>147837278.40012699</v>
      </c>
      <c r="S67" s="25">
        <v>150055282.29679382</v>
      </c>
      <c r="T67" s="25">
        <v>16774467130636</v>
      </c>
      <c r="U67" s="25">
        <v>17693738926945</v>
      </c>
    </row>
    <row r="68" spans="1:21" x14ac:dyDescent="0.45">
      <c r="A68" s="26" t="s">
        <v>151</v>
      </c>
      <c r="B68" s="26">
        <v>11145</v>
      </c>
      <c r="C68" s="26" t="s">
        <v>19</v>
      </c>
      <c r="D68" s="32">
        <f t="shared" si="11"/>
        <v>0.19323317121700198</v>
      </c>
      <c r="E68" s="32">
        <f t="shared" si="12"/>
        <v>1.4192419821299656</v>
      </c>
      <c r="F68" s="32">
        <f t="shared" si="13"/>
        <v>0.75321938255522325</v>
      </c>
      <c r="G68" s="33">
        <f t="shared" si="14"/>
        <v>12669890.064437</v>
      </c>
      <c r="H68" s="33">
        <f t="shared" si="15"/>
        <v>16068829.199902</v>
      </c>
      <c r="I68" s="32">
        <f t="shared" si="16"/>
        <v>9.0549245395375663E-3</v>
      </c>
      <c r="J68" s="32">
        <f t="shared" si="17"/>
        <v>7.8873277417325582E-2</v>
      </c>
      <c r="K68" s="32">
        <f t="shared" si="18"/>
        <v>5.7353362284574237E-2</v>
      </c>
      <c r="L68" s="25">
        <v>47272862.200251997</v>
      </c>
      <c r="M68" s="25">
        <v>2845113.1118339999</v>
      </c>
      <c r="N68" s="25">
        <v>173602778</v>
      </c>
      <c r="O68" s="25">
        <v>92134378</v>
      </c>
      <c r="P68" s="25">
        <v>12391235</v>
      </c>
      <c r="Q68" s="25">
        <v>9010390</v>
      </c>
      <c r="R68" s="25">
        <v>157103082.3841244</v>
      </c>
      <c r="S68" s="25">
        <v>122320774.1779601</v>
      </c>
      <c r="T68" s="25">
        <v>12669890064437</v>
      </c>
      <c r="U68" s="25">
        <v>16068829199902</v>
      </c>
    </row>
    <row r="69" spans="1:21" x14ac:dyDescent="0.45">
      <c r="A69" s="26" t="s">
        <v>153</v>
      </c>
      <c r="B69" s="26">
        <v>11148</v>
      </c>
      <c r="C69" s="26" t="s">
        <v>19</v>
      </c>
      <c r="D69" s="32">
        <f t="shared" si="11"/>
        <v>0.32359522633024052</v>
      </c>
      <c r="E69" s="32">
        <f t="shared" si="12"/>
        <v>1.751280699891945</v>
      </c>
      <c r="F69" s="32">
        <f t="shared" si="13"/>
        <v>1.3877140291502144</v>
      </c>
      <c r="G69" s="33">
        <f t="shared" si="14"/>
        <v>52015.339219000001</v>
      </c>
      <c r="H69" s="33">
        <f t="shared" si="15"/>
        <v>50379.477050000001</v>
      </c>
      <c r="I69" s="32">
        <f t="shared" si="16"/>
        <v>6.1028963978821717E-3</v>
      </c>
      <c r="J69" s="32">
        <f t="shared" si="17"/>
        <v>0.23299675261283204</v>
      </c>
      <c r="K69" s="32">
        <f t="shared" si="18"/>
        <v>8.2839845338909229E-2</v>
      </c>
      <c r="L69" s="25">
        <v>610308.83788400004</v>
      </c>
      <c r="M69" s="25">
        <v>10788.237702</v>
      </c>
      <c r="N69" s="25">
        <v>1651480</v>
      </c>
      <c r="O69" s="25">
        <v>1308632</v>
      </c>
      <c r="P69" s="25">
        <v>205937</v>
      </c>
      <c r="Q69" s="25">
        <v>73219</v>
      </c>
      <c r="R69" s="25">
        <v>883862.10404487094</v>
      </c>
      <c r="S69" s="25">
        <v>943012.73353945895</v>
      </c>
      <c r="T69" s="25">
        <v>52015339219</v>
      </c>
      <c r="U69" s="25">
        <v>50379477050</v>
      </c>
    </row>
    <row r="70" spans="1:21" x14ac:dyDescent="0.45">
      <c r="A70" s="26" t="s">
        <v>155</v>
      </c>
      <c r="B70" s="26">
        <v>11149</v>
      </c>
      <c r="C70" s="26" t="s">
        <v>22</v>
      </c>
      <c r="D70" s="32">
        <f t="shared" si="11"/>
        <v>3.3725796176958984</v>
      </c>
      <c r="E70" s="32">
        <f t="shared" si="12"/>
        <v>2.0337635180078868</v>
      </c>
      <c r="F70" s="32">
        <f t="shared" si="13"/>
        <v>2.1308184517425577</v>
      </c>
      <c r="G70" s="33">
        <f t="shared" si="14"/>
        <v>1108678.1906689999</v>
      </c>
      <c r="H70" s="33">
        <f t="shared" si="15"/>
        <v>1319016.5059849999</v>
      </c>
      <c r="I70" s="32">
        <f t="shared" si="16"/>
        <v>0.21370780461931543</v>
      </c>
      <c r="J70" s="32">
        <f t="shared" si="17"/>
        <v>0.19384756499917977</v>
      </c>
      <c r="K70" s="32">
        <f t="shared" si="18"/>
        <v>1.6510160289722617E-2</v>
      </c>
      <c r="L70" s="25">
        <v>15046465.57808</v>
      </c>
      <c r="M70" s="25">
        <v>533474.73949499999</v>
      </c>
      <c r="N70" s="25">
        <v>4536728</v>
      </c>
      <c r="O70" s="25">
        <v>4753229</v>
      </c>
      <c r="P70" s="25">
        <v>241949</v>
      </c>
      <c r="Q70" s="25">
        <v>20607</v>
      </c>
      <c r="R70" s="25">
        <v>1248140.517014097</v>
      </c>
      <c r="S70" s="25">
        <v>2230705.7629019809</v>
      </c>
      <c r="T70" s="25">
        <v>1108678190669</v>
      </c>
      <c r="U70" s="25">
        <v>1319016505985</v>
      </c>
    </row>
    <row r="71" spans="1:21" x14ac:dyDescent="0.45">
      <c r="A71" s="26" t="s">
        <v>157</v>
      </c>
      <c r="B71" s="26">
        <v>11157</v>
      </c>
      <c r="C71" s="26" t="s">
        <v>32</v>
      </c>
      <c r="D71" s="32">
        <f t="shared" si="11"/>
        <v>0.5919702456001471</v>
      </c>
      <c r="E71" s="32">
        <f t="shared" si="12"/>
        <v>0.65984187356868407</v>
      </c>
      <c r="F71" s="32">
        <f t="shared" si="13"/>
        <v>1.3906318510099773</v>
      </c>
      <c r="G71" s="33">
        <f t="shared" si="14"/>
        <v>332364.765327</v>
      </c>
      <c r="H71" s="33">
        <f t="shared" si="15"/>
        <v>367336.90700599999</v>
      </c>
      <c r="I71" s="32">
        <f t="shared" si="16"/>
        <v>1.7828421483966156E-2</v>
      </c>
      <c r="J71" s="32">
        <f t="shared" si="17"/>
        <v>5.2702566392271839E-2</v>
      </c>
      <c r="K71" s="32">
        <f t="shared" si="18"/>
        <v>3.185048234792727E-2</v>
      </c>
      <c r="L71" s="25">
        <v>937198.63163900003</v>
      </c>
      <c r="M71" s="25">
        <v>23361.875369000001</v>
      </c>
      <c r="N71" s="25">
        <v>522326</v>
      </c>
      <c r="O71" s="25">
        <v>1100814</v>
      </c>
      <c r="P71" s="25">
        <v>34530</v>
      </c>
      <c r="Q71" s="25">
        <v>20868</v>
      </c>
      <c r="R71" s="25">
        <v>655186.30996048392</v>
      </c>
      <c r="S71" s="25">
        <v>791592.68443370494</v>
      </c>
      <c r="T71" s="25">
        <v>332364765327</v>
      </c>
      <c r="U71" s="25">
        <v>367336907006</v>
      </c>
    </row>
    <row r="72" spans="1:21" x14ac:dyDescent="0.45">
      <c r="A72" s="26" t="s">
        <v>159</v>
      </c>
      <c r="B72" s="26">
        <v>11158</v>
      </c>
      <c r="C72" s="26" t="s">
        <v>19</v>
      </c>
      <c r="D72" s="32">
        <f t="shared" si="11"/>
        <v>0.37070903945505784</v>
      </c>
      <c r="E72" s="32">
        <f t="shared" si="12"/>
        <v>1.9198463598679094</v>
      </c>
      <c r="F72" s="32">
        <f t="shared" si="13"/>
        <v>1.7242930588404077</v>
      </c>
      <c r="G72" s="33">
        <f t="shared" si="14"/>
        <v>2430536.1123299999</v>
      </c>
      <c r="H72" s="33">
        <f t="shared" si="15"/>
        <v>2444726.505041</v>
      </c>
      <c r="I72" s="32">
        <f t="shared" si="16"/>
        <v>9.5846324363780893E-4</v>
      </c>
      <c r="J72" s="32">
        <f t="shared" si="17"/>
        <v>0.38636368015638017</v>
      </c>
      <c r="K72" s="32">
        <f t="shared" si="18"/>
        <v>4.1579429631901685E-2</v>
      </c>
      <c r="L72" s="25">
        <v>6345775.713242</v>
      </c>
      <c r="M72" s="25">
        <v>17380.095281000002</v>
      </c>
      <c r="N72" s="25">
        <v>16431909</v>
      </c>
      <c r="O72" s="25">
        <v>14758174</v>
      </c>
      <c r="P72" s="25">
        <v>3503023</v>
      </c>
      <c r="Q72" s="25">
        <v>376986</v>
      </c>
      <c r="R72" s="25">
        <v>9066646.7370384205</v>
      </c>
      <c r="S72" s="25">
        <v>8558970.8340674508</v>
      </c>
      <c r="T72" s="25">
        <v>2430536112330</v>
      </c>
      <c r="U72" s="25">
        <v>2444726505041</v>
      </c>
    </row>
    <row r="73" spans="1:21" x14ac:dyDescent="0.45">
      <c r="A73" s="26" t="s">
        <v>161</v>
      </c>
      <c r="B73" s="26">
        <v>11173</v>
      </c>
      <c r="C73" s="26" t="s">
        <v>22</v>
      </c>
      <c r="D73" s="32">
        <f t="shared" si="11"/>
        <v>1.549415803249016</v>
      </c>
      <c r="E73" s="32">
        <f t="shared" si="12"/>
        <v>0.27998977588263119</v>
      </c>
      <c r="F73" s="32">
        <f t="shared" si="13"/>
        <v>0.20484485601580518</v>
      </c>
      <c r="G73" s="33">
        <f t="shared" si="14"/>
        <v>877645.457544</v>
      </c>
      <c r="H73" s="33">
        <f t="shared" si="15"/>
        <v>877695.50499299995</v>
      </c>
      <c r="I73" s="32">
        <f t="shared" si="16"/>
        <v>1.2062076534504736E-3</v>
      </c>
      <c r="J73" s="32">
        <f t="shared" si="17"/>
        <v>0</v>
      </c>
      <c r="K73" s="32">
        <f t="shared" si="18"/>
        <v>3.4857147435681771E-3</v>
      </c>
      <c r="L73" s="25">
        <v>3201187.8054290004</v>
      </c>
      <c r="M73" s="25">
        <v>2345.4803609999999</v>
      </c>
      <c r="N73" s="25">
        <v>289238</v>
      </c>
      <c r="O73" s="25">
        <v>211611</v>
      </c>
      <c r="P73" s="25">
        <v>0</v>
      </c>
      <c r="Q73" s="25">
        <v>3389</v>
      </c>
      <c r="R73" s="25">
        <v>972253.97065361287</v>
      </c>
      <c r="S73" s="25">
        <v>1033030.577949552</v>
      </c>
      <c r="T73" s="25">
        <v>877645457544</v>
      </c>
      <c r="U73" s="25">
        <v>877695504993</v>
      </c>
    </row>
    <row r="74" spans="1:21" x14ac:dyDescent="0.45">
      <c r="A74" s="26" t="s">
        <v>163</v>
      </c>
      <c r="B74" s="26">
        <v>11161</v>
      </c>
      <c r="C74" s="26" t="s">
        <v>19</v>
      </c>
      <c r="D74" s="32">
        <f t="shared" si="11"/>
        <v>0.19833161456826215</v>
      </c>
      <c r="E74" s="32">
        <f t="shared" si="12"/>
        <v>0.52374338155365241</v>
      </c>
      <c r="F74" s="32">
        <f t="shared" si="13"/>
        <v>0.74185360032592562</v>
      </c>
      <c r="G74" s="33">
        <f t="shared" si="14"/>
        <v>712304.51198299997</v>
      </c>
      <c r="H74" s="33">
        <f t="shared" si="15"/>
        <v>1732789.768316</v>
      </c>
      <c r="I74" s="32">
        <f t="shared" si="16"/>
        <v>3.1492435002645924E-2</v>
      </c>
      <c r="J74" s="32">
        <f t="shared" si="17"/>
        <v>6.206158979129562E-8</v>
      </c>
      <c r="K74" s="32">
        <f t="shared" si="18"/>
        <v>2.6580482414893587E-2</v>
      </c>
      <c r="L74" s="25">
        <v>7503780.1337400004</v>
      </c>
      <c r="M74" s="25">
        <v>1014876.8379459999</v>
      </c>
      <c r="N74" s="25">
        <v>9907788</v>
      </c>
      <c r="O74" s="25">
        <v>14033835</v>
      </c>
      <c r="P74" s="25">
        <v>1</v>
      </c>
      <c r="Q74" s="25">
        <v>428292</v>
      </c>
      <c r="R74" s="25">
        <v>16113025.84034439</v>
      </c>
      <c r="S74" s="25">
        <v>18917256.711882751</v>
      </c>
      <c r="T74" s="25">
        <v>712304511983</v>
      </c>
      <c r="U74" s="25">
        <v>1732789768316</v>
      </c>
    </row>
    <row r="75" spans="1:21" x14ac:dyDescent="0.45">
      <c r="A75" s="26" t="s">
        <v>165</v>
      </c>
      <c r="B75" s="26">
        <v>11168</v>
      </c>
      <c r="C75" s="26" t="s">
        <v>19</v>
      </c>
      <c r="D75" s="32">
        <f t="shared" si="11"/>
        <v>0.10895690213043255</v>
      </c>
      <c r="E75" s="32">
        <f t="shared" si="12"/>
        <v>2.3334464023913339</v>
      </c>
      <c r="F75" s="32">
        <f t="shared" si="13"/>
        <v>2.205372313496206</v>
      </c>
      <c r="G75" s="33">
        <f t="shared" si="14"/>
        <v>540093.43466000003</v>
      </c>
      <c r="H75" s="33">
        <f t="shared" si="15"/>
        <v>538336.78260300006</v>
      </c>
      <c r="I75" s="32">
        <f t="shared" si="16"/>
        <v>7.7715030008253841E-5</v>
      </c>
      <c r="J75" s="32">
        <f t="shared" si="17"/>
        <v>2.2326789970259622E-2</v>
      </c>
      <c r="K75" s="32">
        <f t="shared" si="18"/>
        <v>0.820732889635439</v>
      </c>
      <c r="L75" s="25">
        <v>1866794.875184</v>
      </c>
      <c r="M75" s="25">
        <v>757.11518000000001</v>
      </c>
      <c r="N75" s="25">
        <v>19989857</v>
      </c>
      <c r="O75" s="25">
        <v>18892689</v>
      </c>
      <c r="P75" s="25">
        <v>108756</v>
      </c>
      <c r="Q75" s="25">
        <v>3997871</v>
      </c>
      <c r="R75" s="25">
        <v>4871098.8075253237</v>
      </c>
      <c r="S75" s="25">
        <v>8566666.4464691542</v>
      </c>
      <c r="T75" s="25">
        <v>540093434660</v>
      </c>
      <c r="U75" s="25">
        <v>538336782603</v>
      </c>
    </row>
    <row r="76" spans="1:21" x14ac:dyDescent="0.45">
      <c r="A76" s="26" t="s">
        <v>169</v>
      </c>
      <c r="B76" s="26">
        <v>11182</v>
      </c>
      <c r="C76" s="26" t="s">
        <v>22</v>
      </c>
      <c r="D76" s="32">
        <f t="shared" si="11"/>
        <v>0.54317065162559708</v>
      </c>
      <c r="E76" s="32">
        <f t="shared" si="12"/>
        <v>0.73025036987882608</v>
      </c>
      <c r="F76" s="32">
        <f t="shared" si="13"/>
        <v>1.120689275296763</v>
      </c>
      <c r="G76" s="33">
        <f t="shared" si="14"/>
        <v>4755207.0905400002</v>
      </c>
      <c r="H76" s="33">
        <f t="shared" si="15"/>
        <v>4665902.9802019997</v>
      </c>
      <c r="I76" s="32">
        <f t="shared" si="16"/>
        <v>1.5694417883031345E-2</v>
      </c>
      <c r="J76" s="32">
        <f t="shared" si="17"/>
        <v>1.115227846443303E-2</v>
      </c>
      <c r="K76" s="32">
        <f t="shared" si="18"/>
        <v>2.2877937213039452E-2</v>
      </c>
      <c r="L76" s="25">
        <v>7425474.135148</v>
      </c>
      <c r="M76" s="25">
        <v>147424.20876899999</v>
      </c>
      <c r="N76" s="25">
        <v>4991484</v>
      </c>
      <c r="O76" s="25">
        <v>7660253</v>
      </c>
      <c r="P76" s="25">
        <v>52379</v>
      </c>
      <c r="Q76" s="25">
        <v>107451</v>
      </c>
      <c r="R76" s="25">
        <v>4696708.4051073231</v>
      </c>
      <c r="S76" s="25">
        <v>6835304.9938588329</v>
      </c>
      <c r="T76" s="25">
        <v>4755207090540</v>
      </c>
      <c r="U76" s="25">
        <v>4665902980202</v>
      </c>
    </row>
    <row r="77" spans="1:21" x14ac:dyDescent="0.45">
      <c r="A77" s="26" t="s">
        <v>172</v>
      </c>
      <c r="B77" s="26">
        <v>11186</v>
      </c>
      <c r="C77" s="26" t="s">
        <v>22</v>
      </c>
      <c r="D77" s="32">
        <f t="shared" si="11"/>
        <v>0.60276395583131637</v>
      </c>
      <c r="E77" s="32">
        <f t="shared" si="12"/>
        <v>0.31338611428559948</v>
      </c>
      <c r="F77" s="32">
        <f t="shared" si="13"/>
        <v>0.96214311060858992</v>
      </c>
      <c r="G77" s="33">
        <f t="shared" si="14"/>
        <v>1046920.291754</v>
      </c>
      <c r="H77" s="33">
        <f t="shared" si="15"/>
        <v>1057983.099678</v>
      </c>
      <c r="I77" s="32">
        <f t="shared" si="16"/>
        <v>4.3319180240667096E-2</v>
      </c>
      <c r="J77" s="32">
        <f t="shared" si="17"/>
        <v>0</v>
      </c>
      <c r="K77" s="32">
        <f t="shared" si="18"/>
        <v>0</v>
      </c>
      <c r="L77" s="25">
        <v>1378763.430802</v>
      </c>
      <c r="M77" s="25">
        <v>72560.473595999996</v>
      </c>
      <c r="N77" s="25">
        <v>358420</v>
      </c>
      <c r="O77" s="25">
        <v>1100404</v>
      </c>
      <c r="P77" s="25">
        <v>0</v>
      </c>
      <c r="Q77" s="25">
        <v>0</v>
      </c>
      <c r="R77" s="25">
        <v>837509.77272512903</v>
      </c>
      <c r="S77" s="25">
        <v>1143700.9607686689</v>
      </c>
      <c r="T77" s="25">
        <v>1046920291754</v>
      </c>
      <c r="U77" s="25">
        <v>1057983099678</v>
      </c>
    </row>
    <row r="78" spans="1:21" x14ac:dyDescent="0.45">
      <c r="A78" s="26" t="s">
        <v>174</v>
      </c>
      <c r="B78" s="26">
        <v>11188</v>
      </c>
      <c r="C78" s="26" t="s">
        <v>32</v>
      </c>
      <c r="D78" s="32">
        <f t="shared" si="11"/>
        <v>0.63930426385849903</v>
      </c>
      <c r="E78" s="32">
        <f t="shared" si="12"/>
        <v>1.0384509486057061</v>
      </c>
      <c r="F78" s="32">
        <f t="shared" si="13"/>
        <v>1.5101833942452068</v>
      </c>
      <c r="G78" s="33">
        <f t="shared" si="14"/>
        <v>1260504.064698</v>
      </c>
      <c r="H78" s="33">
        <f t="shared" si="15"/>
        <v>1242717.5413589999</v>
      </c>
      <c r="I78" s="32">
        <f t="shared" si="16"/>
        <v>7.9948868649860297E-2</v>
      </c>
      <c r="J78" s="32">
        <f t="shared" si="17"/>
        <v>2.1745007108281982E-3</v>
      </c>
      <c r="K78" s="32">
        <f t="shared" si="18"/>
        <v>3.0508838722619055E-2</v>
      </c>
      <c r="L78" s="25">
        <v>4069519.9102889998</v>
      </c>
      <c r="M78" s="25">
        <v>371636.19229400001</v>
      </c>
      <c r="N78" s="25">
        <v>3305153</v>
      </c>
      <c r="O78" s="25">
        <v>4806570</v>
      </c>
      <c r="P78" s="25">
        <v>5054</v>
      </c>
      <c r="Q78" s="25">
        <v>70909</v>
      </c>
      <c r="R78" s="25">
        <v>2324211.7028672262</v>
      </c>
      <c r="S78" s="25">
        <v>3182772.382689544</v>
      </c>
      <c r="T78" s="25">
        <v>1260504064698</v>
      </c>
      <c r="U78" s="25">
        <v>1242717541359</v>
      </c>
    </row>
    <row r="79" spans="1:21" x14ac:dyDescent="0.45">
      <c r="A79" s="26" t="s">
        <v>182</v>
      </c>
      <c r="B79" s="26">
        <v>11198</v>
      </c>
      <c r="C79" s="26" t="s">
        <v>19</v>
      </c>
      <c r="D79" s="32">
        <f t="shared" si="11"/>
        <v>1.6160621349554542E-2</v>
      </c>
      <c r="E79" s="32">
        <f t="shared" si="12"/>
        <v>0</v>
      </c>
      <c r="F79" s="32">
        <f t="shared" si="13"/>
        <v>0</v>
      </c>
      <c r="G79" s="33">
        <f t="shared" si="14"/>
        <v>2078.3242230000001</v>
      </c>
      <c r="H79" s="33">
        <f t="shared" si="15"/>
        <v>2491.232141</v>
      </c>
      <c r="I79" s="32">
        <f t="shared" si="16"/>
        <v>3.3412775809353126E-3</v>
      </c>
      <c r="J79" s="32">
        <f t="shared" si="17"/>
        <v>0</v>
      </c>
      <c r="K79" s="32">
        <f t="shared" si="18"/>
        <v>0</v>
      </c>
      <c r="L79" s="25">
        <v>1562.8493109999999</v>
      </c>
      <c r="M79" s="25">
        <v>310.59896700000002</v>
      </c>
      <c r="N79" s="25">
        <v>0</v>
      </c>
      <c r="O79" s="25">
        <v>0</v>
      </c>
      <c r="P79" s="25">
        <v>0</v>
      </c>
      <c r="Q79" s="25">
        <v>0</v>
      </c>
      <c r="R79" s="25">
        <v>46479.072671516129</v>
      </c>
      <c r="S79" s="25">
        <v>48353.626918035523</v>
      </c>
      <c r="T79" s="25">
        <v>2078324223</v>
      </c>
      <c r="U79" s="25">
        <v>2491232141</v>
      </c>
    </row>
    <row r="80" spans="1:21" x14ac:dyDescent="0.45">
      <c r="A80" s="26" t="s">
        <v>185</v>
      </c>
      <c r="B80" s="26">
        <v>11220</v>
      </c>
      <c r="C80" s="26" t="s">
        <v>22</v>
      </c>
      <c r="D80" s="32">
        <f t="shared" si="11"/>
        <v>0.9446778840694483</v>
      </c>
      <c r="E80" s="32">
        <f t="shared" si="12"/>
        <v>0.46857791389766573</v>
      </c>
      <c r="F80" s="32">
        <f t="shared" si="13"/>
        <v>1.166902556389583</v>
      </c>
      <c r="G80" s="33">
        <f t="shared" si="14"/>
        <v>757415.93237199995</v>
      </c>
      <c r="H80" s="33">
        <f t="shared" si="15"/>
        <v>734288.01111299999</v>
      </c>
      <c r="I80" s="32">
        <f t="shared" si="16"/>
        <v>1.9963698255369661E-2</v>
      </c>
      <c r="J80" s="32">
        <f t="shared" si="17"/>
        <v>2.0663616268359352E-3</v>
      </c>
      <c r="K80" s="32">
        <f t="shared" si="18"/>
        <v>4.0485025304504318E-2</v>
      </c>
      <c r="L80" s="25">
        <v>1962260.621971</v>
      </c>
      <c r="M80" s="25">
        <v>29061.130236000001</v>
      </c>
      <c r="N80" s="25">
        <v>486659</v>
      </c>
      <c r="O80" s="25">
        <v>1211930</v>
      </c>
      <c r="P80" s="25">
        <v>1504</v>
      </c>
      <c r="Q80" s="25">
        <v>29467</v>
      </c>
      <c r="R80" s="25">
        <v>727849.36599067738</v>
      </c>
      <c r="S80" s="25">
        <v>1038587.1496843171</v>
      </c>
      <c r="T80" s="25">
        <v>757415932372</v>
      </c>
      <c r="U80" s="25">
        <v>734288011113</v>
      </c>
    </row>
    <row r="81" spans="1:21" x14ac:dyDescent="0.45">
      <c r="A81" s="26" t="s">
        <v>187</v>
      </c>
      <c r="B81" s="26">
        <v>11222</v>
      </c>
      <c r="C81" s="26" t="s">
        <v>32</v>
      </c>
      <c r="D81" s="32">
        <f t="shared" si="11"/>
        <v>0.27643601344699403</v>
      </c>
      <c r="E81" s="32">
        <f t="shared" si="12"/>
        <v>8.4960852358230587E-2</v>
      </c>
      <c r="F81" s="32">
        <f t="shared" si="13"/>
        <v>0.48702119666509269</v>
      </c>
      <c r="G81" s="33">
        <f t="shared" si="14"/>
        <v>167978.506868</v>
      </c>
      <c r="H81" s="33">
        <f t="shared" si="15"/>
        <v>168410.04475199999</v>
      </c>
      <c r="I81" s="32">
        <f t="shared" si="16"/>
        <v>3.3071622336368726E-2</v>
      </c>
      <c r="J81" s="32">
        <f t="shared" si="17"/>
        <v>2.2642481674812298E-3</v>
      </c>
      <c r="K81" s="32">
        <f t="shared" si="18"/>
        <v>2.230950400312388E-3</v>
      </c>
      <c r="L81" s="25">
        <v>222350.45627</v>
      </c>
      <c r="M81" s="25">
        <v>23837.001804</v>
      </c>
      <c r="N81" s="25">
        <v>34169</v>
      </c>
      <c r="O81" s="25">
        <v>195867</v>
      </c>
      <c r="P81" s="25">
        <v>816</v>
      </c>
      <c r="Q81" s="25">
        <v>804</v>
      </c>
      <c r="R81" s="25">
        <v>360384.5248587419</v>
      </c>
      <c r="S81" s="25">
        <v>402173.46050071582</v>
      </c>
      <c r="T81" s="25">
        <v>167978506868</v>
      </c>
      <c r="U81" s="25">
        <v>168410044752</v>
      </c>
    </row>
    <row r="82" spans="1:21" x14ac:dyDescent="0.45">
      <c r="A82" s="26" t="s">
        <v>188</v>
      </c>
      <c r="B82" s="26">
        <v>11217</v>
      </c>
      <c r="C82" s="26" t="s">
        <v>19</v>
      </c>
      <c r="D82" s="32">
        <f t="shared" si="11"/>
        <v>5.0093466076289339E-2</v>
      </c>
      <c r="E82" s="32">
        <f t="shared" si="12"/>
        <v>1.7984594511683247</v>
      </c>
      <c r="F82" s="32">
        <f t="shared" si="13"/>
        <v>1.3134897000752384</v>
      </c>
      <c r="G82" s="33">
        <f t="shared" si="14"/>
        <v>1763418.174509</v>
      </c>
      <c r="H82" s="33">
        <f t="shared" si="15"/>
        <v>2698428.7315790001</v>
      </c>
      <c r="I82" s="32">
        <f t="shared" si="16"/>
        <v>2.6256109421033874E-2</v>
      </c>
      <c r="J82" s="32">
        <f t="shared" si="17"/>
        <v>0.21525180619001275</v>
      </c>
      <c r="K82" s="32">
        <f t="shared" si="18"/>
        <v>0.10925599056335426</v>
      </c>
      <c r="L82" s="25">
        <v>1517475.5143089998</v>
      </c>
      <c r="M82" s="25">
        <v>864295.07789000007</v>
      </c>
      <c r="N82" s="25">
        <v>27240261</v>
      </c>
      <c r="O82" s="25">
        <v>19894695</v>
      </c>
      <c r="P82" s="25">
        <v>3542815</v>
      </c>
      <c r="Q82" s="25">
        <v>1798237</v>
      </c>
      <c r="R82" s="25">
        <v>16458932.738862099</v>
      </c>
      <c r="S82" s="25">
        <v>15146441.57381699</v>
      </c>
      <c r="T82" s="25">
        <v>1763418174509</v>
      </c>
      <c r="U82" s="25">
        <v>2698428731579</v>
      </c>
    </row>
    <row r="83" spans="1:21" x14ac:dyDescent="0.45">
      <c r="A83" s="26" t="s">
        <v>190</v>
      </c>
      <c r="B83" s="26">
        <v>11235</v>
      </c>
      <c r="C83" s="26" t="s">
        <v>22</v>
      </c>
      <c r="D83" s="32">
        <f t="shared" si="11"/>
        <v>1.2608772831665813</v>
      </c>
      <c r="E83" s="32">
        <f t="shared" si="12"/>
        <v>1.1295121658666873</v>
      </c>
      <c r="F83" s="32">
        <f t="shared" si="13"/>
        <v>1.6484244864216349</v>
      </c>
      <c r="G83" s="33">
        <f t="shared" si="14"/>
        <v>4078105.139802</v>
      </c>
      <c r="H83" s="33">
        <f t="shared" si="15"/>
        <v>3777562.6435130001</v>
      </c>
      <c r="I83" s="32">
        <f t="shared" si="16"/>
        <v>2.9854575980046205E-2</v>
      </c>
      <c r="J83" s="32">
        <f t="shared" si="17"/>
        <v>2.0763711490960597E-3</v>
      </c>
      <c r="K83" s="32">
        <f t="shared" si="18"/>
        <v>3.1027009838880262E-2</v>
      </c>
      <c r="L83" s="25">
        <v>21021092.854800001</v>
      </c>
      <c r="M83" s="25">
        <v>221597.53337200001</v>
      </c>
      <c r="N83" s="25">
        <v>9415500</v>
      </c>
      <c r="O83" s="25">
        <v>13741101</v>
      </c>
      <c r="P83" s="25">
        <v>7706</v>
      </c>
      <c r="Q83" s="25">
        <v>115150</v>
      </c>
      <c r="R83" s="25">
        <v>3711282.5437565809</v>
      </c>
      <c r="S83" s="25">
        <v>8335899.589691787</v>
      </c>
      <c r="T83" s="25">
        <v>4078105139802</v>
      </c>
      <c r="U83" s="25">
        <v>3777562643513</v>
      </c>
    </row>
    <row r="84" spans="1:21" x14ac:dyDescent="0.45">
      <c r="A84" s="26" t="s">
        <v>192</v>
      </c>
      <c r="B84" s="26">
        <v>11234</v>
      </c>
      <c r="C84" s="26" t="s">
        <v>22</v>
      </c>
      <c r="D84" s="32">
        <f t="shared" si="11"/>
        <v>0.99779757171259342</v>
      </c>
      <c r="E84" s="32">
        <f t="shared" si="12"/>
        <v>1.5090637983394353</v>
      </c>
      <c r="F84" s="32">
        <f t="shared" si="13"/>
        <v>0.29389228017171387</v>
      </c>
      <c r="G84" s="33">
        <f t="shared" si="14"/>
        <v>14169089.658318</v>
      </c>
      <c r="H84" s="33">
        <f t="shared" si="15"/>
        <v>14448918.030454</v>
      </c>
      <c r="I84" s="32">
        <f t="shared" si="16"/>
        <v>3.5357235883007147E-3</v>
      </c>
      <c r="J84" s="32">
        <f t="shared" si="17"/>
        <v>2.875732556857062E-3</v>
      </c>
      <c r="K84" s="32">
        <f t="shared" si="18"/>
        <v>1.7717216010658262E-3</v>
      </c>
      <c r="L84" s="25">
        <v>19069780.693262998</v>
      </c>
      <c r="M84" s="25">
        <v>96257.838396000006</v>
      </c>
      <c r="N84" s="25">
        <v>14420518</v>
      </c>
      <c r="O84" s="25">
        <v>2808416</v>
      </c>
      <c r="P84" s="25">
        <v>39145</v>
      </c>
      <c r="Q84" s="25">
        <v>24117</v>
      </c>
      <c r="R84" s="25">
        <v>13612183.75702581</v>
      </c>
      <c r="S84" s="25">
        <v>9555936.6117378548</v>
      </c>
      <c r="T84" s="25">
        <v>14169089658318</v>
      </c>
      <c r="U84" s="25">
        <v>14448918030454</v>
      </c>
    </row>
    <row r="85" spans="1:21" x14ac:dyDescent="0.45">
      <c r="A85" s="26" t="s">
        <v>194</v>
      </c>
      <c r="B85" s="26">
        <v>11223</v>
      </c>
      <c r="C85" s="26" t="s">
        <v>22</v>
      </c>
      <c r="D85" s="32">
        <f t="shared" si="11"/>
        <v>1.760854181790837</v>
      </c>
      <c r="E85" s="32">
        <f t="shared" si="12"/>
        <v>1.1195527065324951</v>
      </c>
      <c r="F85" s="32">
        <f t="shared" si="13"/>
        <v>2.6850956406478641</v>
      </c>
      <c r="G85" s="33">
        <f t="shared" si="14"/>
        <v>3326012.8066449999</v>
      </c>
      <c r="H85" s="33">
        <f t="shared" si="15"/>
        <v>3242043.978724</v>
      </c>
      <c r="I85" s="32">
        <f t="shared" si="16"/>
        <v>4.9211514775607951E-2</v>
      </c>
      <c r="J85" s="32">
        <f t="shared" si="17"/>
        <v>3.6770267815584975E-3</v>
      </c>
      <c r="K85" s="32">
        <f t="shared" si="18"/>
        <v>3.8535798500333292E-2</v>
      </c>
      <c r="L85" s="25">
        <v>24626211.662717998</v>
      </c>
      <c r="M85" s="25">
        <v>423454.17099200003</v>
      </c>
      <c r="N85" s="25">
        <v>7828684</v>
      </c>
      <c r="O85" s="25">
        <v>18776039</v>
      </c>
      <c r="P85" s="25">
        <v>15820</v>
      </c>
      <c r="Q85" s="25">
        <v>165796</v>
      </c>
      <c r="R85" s="25">
        <v>4302389.1148529351</v>
      </c>
      <c r="S85" s="25">
        <v>6992689.0929924892</v>
      </c>
      <c r="T85" s="25">
        <v>3326012806645</v>
      </c>
      <c r="U85" s="25">
        <v>3242043978724</v>
      </c>
    </row>
    <row r="86" spans="1:21" x14ac:dyDescent="0.45">
      <c r="A86" s="26" t="s">
        <v>196</v>
      </c>
      <c r="B86" s="26">
        <v>11239</v>
      </c>
      <c r="C86" s="26" t="s">
        <v>32</v>
      </c>
      <c r="D86" s="32">
        <f t="shared" si="11"/>
        <v>0.84906983808458725</v>
      </c>
      <c r="E86" s="32">
        <f t="shared" si="12"/>
        <v>0.88313012633611621</v>
      </c>
      <c r="F86" s="32">
        <f t="shared" si="13"/>
        <v>1.3344983065869893</v>
      </c>
      <c r="G86" s="33">
        <f t="shared" si="14"/>
        <v>219841.68757000001</v>
      </c>
      <c r="H86" s="33">
        <f t="shared" si="15"/>
        <v>211555.37839699999</v>
      </c>
      <c r="I86" s="32">
        <f t="shared" si="16"/>
        <v>7.758611220497833E-3</v>
      </c>
      <c r="J86" s="32">
        <f t="shared" si="17"/>
        <v>6.4861731527551134E-2</v>
      </c>
      <c r="K86" s="32">
        <f t="shared" si="18"/>
        <v>5.4040992070073492E-2</v>
      </c>
      <c r="L86" s="25">
        <v>775525.91344000003</v>
      </c>
      <c r="M86" s="25">
        <v>5691.6494579999999</v>
      </c>
      <c r="N86" s="25">
        <v>403318</v>
      </c>
      <c r="O86" s="25">
        <v>609454</v>
      </c>
      <c r="P86" s="25">
        <v>23791</v>
      </c>
      <c r="Q86" s="25">
        <v>19822</v>
      </c>
      <c r="R86" s="25">
        <v>366795.63495609682</v>
      </c>
      <c r="S86" s="25">
        <v>456691.47498485248</v>
      </c>
      <c r="T86" s="25">
        <v>219841687570</v>
      </c>
      <c r="U86" s="25">
        <v>211555378397</v>
      </c>
    </row>
    <row r="87" spans="1:21" x14ac:dyDescent="0.45">
      <c r="A87" s="26" t="s">
        <v>198</v>
      </c>
      <c r="B87" s="26">
        <v>11256</v>
      </c>
      <c r="C87" s="26" t="s">
        <v>19</v>
      </c>
      <c r="D87" s="32">
        <f t="shared" si="11"/>
        <v>0.10114592359401502</v>
      </c>
      <c r="E87" s="32">
        <f t="shared" si="12"/>
        <v>0.46752713335592705</v>
      </c>
      <c r="F87" s="32">
        <f t="shared" si="13"/>
        <v>5.4242803073059329E-2</v>
      </c>
      <c r="G87" s="33">
        <f t="shared" si="14"/>
        <v>8274.2304050000002</v>
      </c>
      <c r="H87" s="33">
        <f t="shared" si="15"/>
        <v>8526.3312929999993</v>
      </c>
      <c r="I87" s="32">
        <f t="shared" si="16"/>
        <v>4.5123455314156013E-4</v>
      </c>
      <c r="J87" s="32">
        <f t="shared" si="17"/>
        <v>8.2960248670652575E-2</v>
      </c>
      <c r="K87" s="32">
        <f t="shared" si="18"/>
        <v>1.4685829115003112E-5</v>
      </c>
      <c r="L87" s="25">
        <v>11564.797219</v>
      </c>
      <c r="M87" s="25">
        <v>61.451695999999998</v>
      </c>
      <c r="N87" s="25">
        <v>26728</v>
      </c>
      <c r="O87" s="25">
        <v>3101</v>
      </c>
      <c r="P87" s="25">
        <v>5649</v>
      </c>
      <c r="Q87" s="25">
        <v>1</v>
      </c>
      <c r="R87" s="25">
        <v>68092.852788161297</v>
      </c>
      <c r="S87" s="25">
        <v>57168.874473969947</v>
      </c>
      <c r="T87" s="25">
        <v>8274230405</v>
      </c>
      <c r="U87" s="25">
        <v>8526331293</v>
      </c>
    </row>
    <row r="88" spans="1:21" x14ac:dyDescent="0.45">
      <c r="A88" s="26" t="s">
        <v>199</v>
      </c>
      <c r="B88" s="26">
        <v>11258</v>
      </c>
      <c r="C88" s="26" t="s">
        <v>32</v>
      </c>
      <c r="D88" s="32">
        <f t="shared" si="11"/>
        <v>0.35459867433169612</v>
      </c>
      <c r="E88" s="32">
        <f t="shared" si="12"/>
        <v>0.10611669029523425</v>
      </c>
      <c r="F88" s="32">
        <f t="shared" si="13"/>
        <v>0.26570362845195483</v>
      </c>
      <c r="G88" s="33">
        <f t="shared" si="14"/>
        <v>111037.37951499999</v>
      </c>
      <c r="H88" s="33">
        <f t="shared" si="15"/>
        <v>108416.854018</v>
      </c>
      <c r="I88" s="32">
        <f t="shared" si="16"/>
        <v>2.1460661459776751E-3</v>
      </c>
      <c r="J88" s="32">
        <f t="shared" si="17"/>
        <v>0</v>
      </c>
      <c r="K88" s="32">
        <f t="shared" si="18"/>
        <v>0</v>
      </c>
      <c r="L88" s="25">
        <v>174758.57396800001</v>
      </c>
      <c r="M88" s="25">
        <v>839.00626599999998</v>
      </c>
      <c r="N88" s="25">
        <v>26149</v>
      </c>
      <c r="O88" s="25">
        <v>65474</v>
      </c>
      <c r="P88" s="25">
        <v>0</v>
      </c>
      <c r="Q88" s="25">
        <v>0</v>
      </c>
      <c r="R88" s="25">
        <v>195475.39752503228</v>
      </c>
      <c r="S88" s="25">
        <v>246417.4101854208</v>
      </c>
      <c r="T88" s="25">
        <v>111037379515</v>
      </c>
      <c r="U88" s="25">
        <v>108416854018</v>
      </c>
    </row>
    <row r="89" spans="1:21" x14ac:dyDescent="0.45">
      <c r="A89" s="26" t="s">
        <v>201</v>
      </c>
      <c r="B89" s="26">
        <v>11268</v>
      </c>
      <c r="C89" s="26" t="s">
        <v>22</v>
      </c>
      <c r="D89" s="32">
        <f t="shared" si="11"/>
        <v>2.9253557475753174</v>
      </c>
      <c r="E89" s="32">
        <f t="shared" si="12"/>
        <v>0.294894564931382</v>
      </c>
      <c r="F89" s="32">
        <f t="shared" si="13"/>
        <v>0.28675623894865793</v>
      </c>
      <c r="G89" s="33">
        <f t="shared" si="14"/>
        <v>1599354.316139</v>
      </c>
      <c r="H89" s="33">
        <f t="shared" si="15"/>
        <v>1546435.0898539999</v>
      </c>
      <c r="I89" s="32">
        <f t="shared" si="16"/>
        <v>0.24958395452537979</v>
      </c>
      <c r="J89" s="32">
        <f t="shared" si="17"/>
        <v>8.3694725843515185E-4</v>
      </c>
      <c r="K89" s="32">
        <f t="shared" si="18"/>
        <v>3.3102552544131943E-3</v>
      </c>
      <c r="L89" s="25">
        <v>14608220.146726999</v>
      </c>
      <c r="M89" s="25">
        <v>891044.02769199992</v>
      </c>
      <c r="N89" s="25">
        <v>736301</v>
      </c>
      <c r="O89" s="25">
        <v>715981</v>
      </c>
      <c r="P89" s="25">
        <v>1494</v>
      </c>
      <c r="Q89" s="25">
        <v>5909</v>
      </c>
      <c r="R89" s="25">
        <v>1785058.7177898712</v>
      </c>
      <c r="S89" s="25">
        <v>2496827.977047754</v>
      </c>
      <c r="T89" s="25">
        <v>1599354316139</v>
      </c>
      <c r="U89" s="25">
        <v>1546435089854</v>
      </c>
    </row>
    <row r="90" spans="1:21" x14ac:dyDescent="0.45">
      <c r="A90" s="26" t="s">
        <v>203</v>
      </c>
      <c r="B90" s="26">
        <v>11273</v>
      </c>
      <c r="C90" s="26" t="s">
        <v>22</v>
      </c>
      <c r="D90" s="32">
        <f t="shared" si="11"/>
        <v>3.2893175865231861</v>
      </c>
      <c r="E90" s="32">
        <f t="shared" si="12"/>
        <v>1.7845393893458936</v>
      </c>
      <c r="F90" s="32">
        <f t="shared" si="13"/>
        <v>1.2526014420599116</v>
      </c>
      <c r="G90" s="33">
        <f t="shared" si="14"/>
        <v>4470346.1750149997</v>
      </c>
      <c r="H90" s="33">
        <f t="shared" si="15"/>
        <v>5239615.6446089996</v>
      </c>
      <c r="I90" s="32">
        <f t="shared" si="16"/>
        <v>6.9822761551979598E-2</v>
      </c>
      <c r="J90" s="32">
        <f t="shared" si="17"/>
        <v>0.11123874890348548</v>
      </c>
      <c r="K90" s="32">
        <f t="shared" si="18"/>
        <v>2.9663553049704569E-2</v>
      </c>
      <c r="L90" s="25">
        <v>40271274.20194</v>
      </c>
      <c r="M90" s="25">
        <v>657206.28863099997</v>
      </c>
      <c r="N90" s="25">
        <v>10924101</v>
      </c>
      <c r="O90" s="25">
        <v>7667830</v>
      </c>
      <c r="P90" s="25">
        <v>523517</v>
      </c>
      <c r="Q90" s="25">
        <v>139604</v>
      </c>
      <c r="R90" s="25">
        <v>4706246.7454953231</v>
      </c>
      <c r="S90" s="25">
        <v>6121524.1676476123</v>
      </c>
      <c r="T90" s="25">
        <v>4470346175015</v>
      </c>
      <c r="U90" s="25">
        <v>5239615644609</v>
      </c>
    </row>
    <row r="91" spans="1:21" x14ac:dyDescent="0.45">
      <c r="A91" s="26" t="s">
        <v>207</v>
      </c>
      <c r="B91" s="26">
        <v>11277</v>
      </c>
      <c r="C91" s="26" t="s">
        <v>19</v>
      </c>
      <c r="D91" s="32">
        <f t="shared" si="11"/>
        <v>5.3541423349165951E-2</v>
      </c>
      <c r="E91" s="32">
        <f t="shared" si="12"/>
        <v>0.50810856317251596</v>
      </c>
      <c r="F91" s="32">
        <f t="shared" si="13"/>
        <v>0.36306526907530562</v>
      </c>
      <c r="G91" s="33">
        <f t="shared" si="14"/>
        <v>6983004.0608529998</v>
      </c>
      <c r="H91" s="33">
        <f t="shared" si="15"/>
        <v>10579672.363505</v>
      </c>
      <c r="I91" s="32">
        <f t="shared" si="16"/>
        <v>7.7975060567233578E-3</v>
      </c>
      <c r="J91" s="32">
        <f t="shared" si="17"/>
        <v>0</v>
      </c>
      <c r="K91" s="32">
        <f t="shared" si="18"/>
        <v>0</v>
      </c>
      <c r="L91" s="25">
        <v>12971177.621396</v>
      </c>
      <c r="M91" s="25">
        <v>2012095.1522949999</v>
      </c>
      <c r="N91" s="25">
        <v>61548293</v>
      </c>
      <c r="O91" s="25">
        <v>43978884</v>
      </c>
      <c r="P91" s="25">
        <v>0</v>
      </c>
      <c r="Q91" s="25">
        <v>0</v>
      </c>
      <c r="R91" s="25">
        <v>129021711.407334</v>
      </c>
      <c r="S91" s="25">
        <v>121132170.2899598</v>
      </c>
      <c r="T91" s="25">
        <v>6983004060853</v>
      </c>
      <c r="U91" s="25">
        <v>10579672363505</v>
      </c>
    </row>
    <row r="92" spans="1:21" x14ac:dyDescent="0.45">
      <c r="A92" s="26" t="s">
        <v>209</v>
      </c>
      <c r="B92" s="26">
        <v>11280</v>
      </c>
      <c r="C92" s="26" t="s">
        <v>22</v>
      </c>
      <c r="D92" s="32">
        <f t="shared" si="11"/>
        <v>0.59477815556122648</v>
      </c>
      <c r="E92" s="32">
        <f t="shared" si="12"/>
        <v>1.6431272823970724</v>
      </c>
      <c r="F92" s="32">
        <f t="shared" si="13"/>
        <v>1.024157420054965</v>
      </c>
      <c r="G92" s="33">
        <f t="shared" si="14"/>
        <v>1440039.8262750001</v>
      </c>
      <c r="H92" s="33">
        <f t="shared" si="15"/>
        <v>1451976.875575</v>
      </c>
      <c r="I92" s="32">
        <f t="shared" si="16"/>
        <v>2.7586269046855103E-2</v>
      </c>
      <c r="J92" s="32">
        <f t="shared" si="17"/>
        <v>2.0967475170162331E-2</v>
      </c>
      <c r="K92" s="32">
        <f t="shared" si="18"/>
        <v>2.0051483716160484E-2</v>
      </c>
      <c r="L92" s="25">
        <v>2393353.9291409999</v>
      </c>
      <c r="M92" s="25">
        <v>97335.866148000001</v>
      </c>
      <c r="N92" s="25">
        <v>3305926</v>
      </c>
      <c r="O92" s="25">
        <v>2060576</v>
      </c>
      <c r="P92" s="25">
        <v>36991</v>
      </c>
      <c r="Q92" s="25">
        <v>35375</v>
      </c>
      <c r="R92" s="25">
        <v>1764208.599261387</v>
      </c>
      <c r="S92" s="25">
        <v>2011971.9485012491</v>
      </c>
      <c r="T92" s="25">
        <v>1440039826275</v>
      </c>
      <c r="U92" s="25">
        <v>1451976875575</v>
      </c>
    </row>
    <row r="93" spans="1:21" x14ac:dyDescent="0.45">
      <c r="A93" s="26" t="s">
        <v>217</v>
      </c>
      <c r="B93" s="26">
        <v>11290</v>
      </c>
      <c r="C93" s="26" t="s">
        <v>19</v>
      </c>
      <c r="D93" s="32">
        <f t="shared" si="11"/>
        <v>0.12515700496225274</v>
      </c>
      <c r="E93" s="32">
        <f t="shared" si="12"/>
        <v>1.4536466530070397E-2</v>
      </c>
      <c r="F93" s="32">
        <f t="shared" si="13"/>
        <v>1.9315079115865181E-2</v>
      </c>
      <c r="G93" s="33">
        <f t="shared" si="14"/>
        <v>2946.9423270000002</v>
      </c>
      <c r="H93" s="33">
        <f t="shared" si="15"/>
        <v>4307.7022710000001</v>
      </c>
      <c r="I93" s="32">
        <f t="shared" si="16"/>
        <v>1.0177511454708655E-2</v>
      </c>
      <c r="J93" s="32">
        <f t="shared" si="17"/>
        <v>0</v>
      </c>
      <c r="K93" s="32">
        <f t="shared" si="18"/>
        <v>0</v>
      </c>
      <c r="L93" s="25">
        <v>13724.123775</v>
      </c>
      <c r="M93" s="25">
        <v>1092.9553490000001</v>
      </c>
      <c r="N93" s="25">
        <v>797</v>
      </c>
      <c r="O93" s="25">
        <v>1059</v>
      </c>
      <c r="P93" s="25">
        <v>0</v>
      </c>
      <c r="Q93" s="25">
        <v>0</v>
      </c>
      <c r="R93" s="25">
        <v>53694.626327064521</v>
      </c>
      <c r="S93" s="25">
        <v>54827.629420898913</v>
      </c>
      <c r="T93" s="25">
        <v>2946942327</v>
      </c>
      <c r="U93" s="25">
        <v>4307702271</v>
      </c>
    </row>
    <row r="94" spans="1:21" x14ac:dyDescent="0.45">
      <c r="A94" s="26" t="s">
        <v>219</v>
      </c>
      <c r="B94" s="26">
        <v>11285</v>
      </c>
      <c r="C94" s="26" t="s">
        <v>22</v>
      </c>
      <c r="D94" s="32">
        <f t="shared" si="11"/>
        <v>1.2872638071702494</v>
      </c>
      <c r="E94" s="32">
        <f t="shared" si="12"/>
        <v>1.6326550948109104</v>
      </c>
      <c r="F94" s="32">
        <f t="shared" si="13"/>
        <v>1.3522357397941758</v>
      </c>
      <c r="G94" s="33">
        <f t="shared" si="14"/>
        <v>13049411.832691001</v>
      </c>
      <c r="H94" s="33">
        <f t="shared" si="15"/>
        <v>12521647.234672001</v>
      </c>
      <c r="I94" s="32">
        <f t="shared" si="16"/>
        <v>3.3264582665415682E-2</v>
      </c>
      <c r="J94" s="32">
        <f t="shared" si="17"/>
        <v>7.3132162796519214E-3</v>
      </c>
      <c r="K94" s="32">
        <f t="shared" si="18"/>
        <v>2.3953446023167995E-2</v>
      </c>
      <c r="L94" s="25">
        <v>47074512.988513</v>
      </c>
      <c r="M94" s="25">
        <v>816402.34008900006</v>
      </c>
      <c r="N94" s="25">
        <v>29852639</v>
      </c>
      <c r="O94" s="25">
        <v>24725250</v>
      </c>
      <c r="P94" s="25">
        <v>89743</v>
      </c>
      <c r="Q94" s="25">
        <v>293941</v>
      </c>
      <c r="R94" s="25">
        <v>12271344.99627726</v>
      </c>
      <c r="S94" s="25">
        <v>18284718.612572271</v>
      </c>
      <c r="T94" s="25">
        <v>13049411832691</v>
      </c>
      <c r="U94" s="25">
        <v>12521647234672</v>
      </c>
    </row>
    <row r="95" spans="1:21" x14ac:dyDescent="0.45">
      <c r="A95" s="26" t="s">
        <v>223</v>
      </c>
      <c r="B95" s="26">
        <v>11297</v>
      </c>
      <c r="C95" s="26" t="s">
        <v>22</v>
      </c>
      <c r="D95" s="32">
        <f t="shared" si="11"/>
        <v>2.7786365625153024</v>
      </c>
      <c r="E95" s="32">
        <f t="shared" si="12"/>
        <v>2.5394317831799893</v>
      </c>
      <c r="F95" s="32">
        <f t="shared" si="13"/>
        <v>1.6137566601676403</v>
      </c>
      <c r="G95" s="33">
        <f t="shared" si="14"/>
        <v>4093013.0231209998</v>
      </c>
      <c r="H95" s="33">
        <f t="shared" si="15"/>
        <v>4080327.7433719998</v>
      </c>
      <c r="I95" s="32">
        <f t="shared" si="16"/>
        <v>7.103468782618555E-2</v>
      </c>
      <c r="J95" s="32">
        <f t="shared" si="17"/>
        <v>6.7347246742680165E-3</v>
      </c>
      <c r="K95" s="32">
        <f t="shared" si="18"/>
        <v>1.4171550152898059E-2</v>
      </c>
      <c r="L95" s="25">
        <v>26791176.874202996</v>
      </c>
      <c r="M95" s="25">
        <v>542902.29053599993</v>
      </c>
      <c r="N95" s="25">
        <v>12242401</v>
      </c>
      <c r="O95" s="25">
        <v>7779794</v>
      </c>
      <c r="P95" s="25">
        <v>25736</v>
      </c>
      <c r="Q95" s="25">
        <v>54155</v>
      </c>
      <c r="R95" s="25">
        <v>3821388.5859850971</v>
      </c>
      <c r="S95" s="25">
        <v>4820921.3892209865</v>
      </c>
      <c r="T95" s="25">
        <v>4093013023121</v>
      </c>
      <c r="U95" s="25">
        <v>4080327743372</v>
      </c>
    </row>
    <row r="96" spans="1:21" x14ac:dyDescent="0.45">
      <c r="A96" s="26" t="s">
        <v>225</v>
      </c>
      <c r="B96" s="26">
        <v>11302</v>
      </c>
      <c r="C96" s="26" t="s">
        <v>19</v>
      </c>
      <c r="D96" s="32">
        <f t="shared" si="11"/>
        <v>5.6893645068157729E-2</v>
      </c>
      <c r="E96" s="32">
        <f t="shared" si="12"/>
        <v>1.712503934281683</v>
      </c>
      <c r="F96" s="32">
        <f t="shared" si="13"/>
        <v>1.476446031693861</v>
      </c>
      <c r="G96" s="33">
        <f t="shared" si="14"/>
        <v>1696197.8268319999</v>
      </c>
      <c r="H96" s="33">
        <f t="shared" si="15"/>
        <v>1682174.384694</v>
      </c>
      <c r="I96" s="32">
        <f t="shared" si="16"/>
        <v>3.6239662621206893E-4</v>
      </c>
      <c r="J96" s="32">
        <f t="shared" si="17"/>
        <v>0.15918349783487426</v>
      </c>
      <c r="K96" s="32">
        <f t="shared" si="18"/>
        <v>0.1682081550224489</v>
      </c>
      <c r="L96" s="25">
        <v>1314786.5588239999</v>
      </c>
      <c r="M96" s="25">
        <v>8870.9229649999997</v>
      </c>
      <c r="N96" s="25">
        <v>19787598</v>
      </c>
      <c r="O96" s="25">
        <v>17060002</v>
      </c>
      <c r="P96" s="25">
        <v>1948286</v>
      </c>
      <c r="Q96" s="25">
        <v>2058741</v>
      </c>
      <c r="R96" s="25">
        <v>12239246.06821377</v>
      </c>
      <c r="S96" s="25">
        <v>11554775.205990981</v>
      </c>
      <c r="T96" s="25">
        <v>1696197826832</v>
      </c>
      <c r="U96" s="25">
        <v>1682174384694</v>
      </c>
    </row>
    <row r="97" spans="1:21" x14ac:dyDescent="0.45">
      <c r="A97" s="26" t="s">
        <v>227</v>
      </c>
      <c r="B97" s="26">
        <v>11304</v>
      </c>
      <c r="C97" s="26" t="s">
        <v>32</v>
      </c>
      <c r="D97" s="32">
        <f t="shared" si="11"/>
        <v>0.15282944342336141</v>
      </c>
      <c r="E97" s="32">
        <f t="shared" si="12"/>
        <v>2.539066459723497E-4</v>
      </c>
      <c r="F97" s="32">
        <f t="shared" si="13"/>
        <v>5.864745665792705E-4</v>
      </c>
      <c r="G97" s="33">
        <f t="shared" si="14"/>
        <v>515154.78843299998</v>
      </c>
      <c r="H97" s="33">
        <f t="shared" si="15"/>
        <v>524393.16386900004</v>
      </c>
      <c r="I97" s="32">
        <f t="shared" si="16"/>
        <v>1.0929967083415537E-2</v>
      </c>
      <c r="J97" s="32">
        <f t="shared" si="17"/>
        <v>0</v>
      </c>
      <c r="K97" s="32">
        <f t="shared" si="18"/>
        <v>0</v>
      </c>
      <c r="L97" s="25">
        <v>306975.09254799999</v>
      </c>
      <c r="M97" s="25">
        <v>20466.003065000001</v>
      </c>
      <c r="N97" s="25">
        <v>255</v>
      </c>
      <c r="O97" s="25">
        <v>589</v>
      </c>
      <c r="P97" s="25">
        <v>0</v>
      </c>
      <c r="Q97" s="25">
        <v>0</v>
      </c>
      <c r="R97" s="25">
        <v>936233.51785083872</v>
      </c>
      <c r="S97" s="25">
        <v>1004306.1260703249</v>
      </c>
      <c r="T97" s="25">
        <v>515154788433</v>
      </c>
      <c r="U97" s="25">
        <v>524393163869</v>
      </c>
    </row>
    <row r="98" spans="1:21" x14ac:dyDescent="0.45">
      <c r="A98" s="26" t="s">
        <v>231</v>
      </c>
      <c r="B98" s="26">
        <v>11305</v>
      </c>
      <c r="C98" s="26" t="s">
        <v>32</v>
      </c>
      <c r="D98" s="32">
        <f t="shared" si="11"/>
        <v>0.80516926191900373</v>
      </c>
      <c r="E98" s="32">
        <f t="shared" si="12"/>
        <v>0.73047708875884543</v>
      </c>
      <c r="F98" s="32">
        <f t="shared" si="13"/>
        <v>0.98195787185184014</v>
      </c>
      <c r="G98" s="33">
        <f t="shared" si="14"/>
        <v>108465.89942</v>
      </c>
      <c r="H98" s="33">
        <f t="shared" si="15"/>
        <v>109477.39942</v>
      </c>
      <c r="I98" s="32">
        <f t="shared" si="16"/>
        <v>3.5968232022566389E-2</v>
      </c>
      <c r="J98" s="32">
        <f t="shared" si="17"/>
        <v>5.5492317947798274E-4</v>
      </c>
      <c r="K98" s="32">
        <f t="shared" si="18"/>
        <v>1.0683437009950071E-2</v>
      </c>
      <c r="L98" s="25">
        <v>448323.04752199998</v>
      </c>
      <c r="M98" s="25">
        <v>15426.350057</v>
      </c>
      <c r="N98" s="25">
        <v>203367</v>
      </c>
      <c r="O98" s="25">
        <v>273380</v>
      </c>
      <c r="P98" s="25">
        <v>119</v>
      </c>
      <c r="Q98" s="25">
        <v>2291</v>
      </c>
      <c r="R98" s="25">
        <v>214444.09677019352</v>
      </c>
      <c r="S98" s="25">
        <v>278402.98228318308</v>
      </c>
      <c r="T98" s="25">
        <v>108465899420</v>
      </c>
      <c r="U98" s="25">
        <v>109477399420</v>
      </c>
    </row>
    <row r="99" spans="1:21" x14ac:dyDescent="0.45">
      <c r="A99" s="26" t="s">
        <v>237</v>
      </c>
      <c r="B99" s="26">
        <v>11314</v>
      </c>
      <c r="C99" s="26" t="s">
        <v>22</v>
      </c>
      <c r="D99" s="32">
        <f t="shared" si="11"/>
        <v>8.3475912002456134</v>
      </c>
      <c r="E99" s="32">
        <f t="shared" si="12"/>
        <v>0.96377045009196627</v>
      </c>
      <c r="F99" s="32">
        <f t="shared" si="13"/>
        <v>1.4066783945412029</v>
      </c>
      <c r="G99" s="33">
        <f t="shared" si="14"/>
        <v>157963.958197</v>
      </c>
      <c r="H99" s="33">
        <f t="shared" si="15"/>
        <v>89869.320932999995</v>
      </c>
      <c r="I99" s="32">
        <f t="shared" si="16"/>
        <v>0.62297849434141628</v>
      </c>
      <c r="J99" s="32">
        <f t="shared" si="17"/>
        <v>0</v>
      </c>
      <c r="K99" s="32">
        <f t="shared" si="18"/>
        <v>0.17742285768015476</v>
      </c>
      <c r="L99" s="25">
        <v>3528805.9633879997</v>
      </c>
      <c r="M99" s="25">
        <v>118154.033864</v>
      </c>
      <c r="N99" s="25">
        <v>203709</v>
      </c>
      <c r="O99" s="25">
        <v>297325</v>
      </c>
      <c r="P99" s="25">
        <v>0</v>
      </c>
      <c r="Q99" s="25">
        <v>16825</v>
      </c>
      <c r="R99" s="25">
        <v>94829.945926870976</v>
      </c>
      <c r="S99" s="25">
        <v>211366.7211736585</v>
      </c>
      <c r="T99" s="25">
        <v>157963958197</v>
      </c>
      <c r="U99" s="25">
        <v>89869320933</v>
      </c>
    </row>
    <row r="100" spans="1:21" x14ac:dyDescent="0.45">
      <c r="A100" s="26" t="s">
        <v>241</v>
      </c>
      <c r="B100" s="26">
        <v>11309</v>
      </c>
      <c r="C100" s="26" t="s">
        <v>22</v>
      </c>
      <c r="D100" s="32">
        <f t="shared" si="11"/>
        <v>2.869187476698571</v>
      </c>
      <c r="E100" s="32">
        <f t="shared" si="12"/>
        <v>1.0973215962606837</v>
      </c>
      <c r="F100" s="32">
        <f t="shared" si="13"/>
        <v>1.8587584044615368</v>
      </c>
      <c r="G100" s="33">
        <f t="shared" si="14"/>
        <v>2315931.414415</v>
      </c>
      <c r="H100" s="33">
        <f t="shared" si="15"/>
        <v>2052239.130692</v>
      </c>
      <c r="I100" s="32">
        <f t="shared" si="16"/>
        <v>5.6906819177516589E-2</v>
      </c>
      <c r="J100" s="32">
        <f t="shared" si="17"/>
        <v>8.0554024114137856E-4</v>
      </c>
      <c r="K100" s="32">
        <f t="shared" si="18"/>
        <v>5.1888745583673491E-2</v>
      </c>
      <c r="L100" s="25">
        <v>23155348.866829999</v>
      </c>
      <c r="M100" s="25">
        <v>251352.387246</v>
      </c>
      <c r="N100" s="25">
        <v>4427885</v>
      </c>
      <c r="O100" s="25">
        <v>7500416</v>
      </c>
      <c r="P100" s="25">
        <v>1779</v>
      </c>
      <c r="Q100" s="25">
        <v>114594</v>
      </c>
      <c r="R100" s="25">
        <v>2208455.7780494192</v>
      </c>
      <c r="S100" s="25">
        <v>4035175.2987353909</v>
      </c>
      <c r="T100" s="25">
        <v>2315931414415</v>
      </c>
      <c r="U100" s="25">
        <v>2052239130692</v>
      </c>
    </row>
    <row r="101" spans="1:21" x14ac:dyDescent="0.45">
      <c r="A101" s="26" t="s">
        <v>243</v>
      </c>
      <c r="B101" s="26">
        <v>11310</v>
      </c>
      <c r="C101" s="26" t="s">
        <v>19</v>
      </c>
      <c r="D101" s="32">
        <f t="shared" si="11"/>
        <v>0.160588608199739</v>
      </c>
      <c r="E101" s="32">
        <f t="shared" si="12"/>
        <v>1.9504459827377132</v>
      </c>
      <c r="F101" s="32">
        <f t="shared" si="13"/>
        <v>0.67228168073039896</v>
      </c>
      <c r="G101" s="33">
        <f t="shared" si="14"/>
        <v>27332750.566734999</v>
      </c>
      <c r="H101" s="33">
        <f t="shared" si="15"/>
        <v>29719862.571982</v>
      </c>
      <c r="I101" s="32">
        <f t="shared" si="16"/>
        <v>3.4974810468869151E-3</v>
      </c>
      <c r="J101" s="32">
        <f t="shared" si="17"/>
        <v>0.14408709959124516</v>
      </c>
      <c r="K101" s="32">
        <f t="shared" si="18"/>
        <v>7.6992585133722646E-2</v>
      </c>
      <c r="L101" s="25">
        <v>47202217.022473</v>
      </c>
      <c r="M101" s="25">
        <v>1660204.7309890001</v>
      </c>
      <c r="N101" s="25">
        <v>286649768</v>
      </c>
      <c r="O101" s="25">
        <v>98802730</v>
      </c>
      <c r="P101" s="25">
        <v>34198053</v>
      </c>
      <c r="Q101" s="25">
        <v>18273645</v>
      </c>
      <c r="R101" s="25">
        <v>237342920.33787251</v>
      </c>
      <c r="S101" s="25">
        <v>146966268.50319049</v>
      </c>
      <c r="T101" s="25">
        <v>27332750566735</v>
      </c>
      <c r="U101" s="25">
        <v>29719862571982</v>
      </c>
    </row>
    <row r="102" spans="1:21" x14ac:dyDescent="0.45">
      <c r="A102" s="26" t="s">
        <v>251</v>
      </c>
      <c r="B102" s="26">
        <v>11334</v>
      </c>
      <c r="C102" s="26" t="s">
        <v>22</v>
      </c>
      <c r="D102" s="32">
        <f t="shared" si="11"/>
        <v>1.3396660027871392</v>
      </c>
      <c r="E102" s="32">
        <f t="shared" si="12"/>
        <v>1.1932391448625108</v>
      </c>
      <c r="F102" s="32">
        <f t="shared" si="13"/>
        <v>0.5907462702318087</v>
      </c>
      <c r="G102" s="33">
        <f t="shared" si="14"/>
        <v>1242593.1840550001</v>
      </c>
      <c r="H102" s="33">
        <f t="shared" si="15"/>
        <v>1315112.596956</v>
      </c>
      <c r="I102" s="32">
        <f t="shared" si="16"/>
        <v>5.6131563658890674E-2</v>
      </c>
      <c r="J102" s="32">
        <f t="shared" si="17"/>
        <v>1.9219020561222946E-2</v>
      </c>
      <c r="K102" s="32">
        <f t="shared" si="18"/>
        <v>6.2556208644639968E-3</v>
      </c>
      <c r="L102" s="25">
        <v>4046390.6133899996</v>
      </c>
      <c r="M102" s="25">
        <v>145990.391764</v>
      </c>
      <c r="N102" s="25">
        <v>1802058</v>
      </c>
      <c r="O102" s="25">
        <v>892159</v>
      </c>
      <c r="P102" s="25">
        <v>24993</v>
      </c>
      <c r="Q102" s="25">
        <v>8135</v>
      </c>
      <c r="R102" s="25">
        <v>1300430.4730505811</v>
      </c>
      <c r="S102" s="25">
        <v>1510223.6695458391</v>
      </c>
      <c r="T102" s="25">
        <v>1242593184055</v>
      </c>
      <c r="U102" s="25">
        <v>1315112596956</v>
      </c>
    </row>
    <row r="103" spans="1:21" x14ac:dyDescent="0.45">
      <c r="A103" s="26" t="s">
        <v>253</v>
      </c>
      <c r="B103" s="26">
        <v>11338</v>
      </c>
      <c r="C103" s="26" t="s">
        <v>19</v>
      </c>
      <c r="D103" s="32">
        <f t="shared" si="11"/>
        <v>0.2149512754741249</v>
      </c>
      <c r="E103" s="32">
        <f t="shared" si="12"/>
        <v>0.64317609587070879</v>
      </c>
      <c r="F103" s="32">
        <f t="shared" si="13"/>
        <v>0.53474467944506687</v>
      </c>
      <c r="G103" s="33">
        <f t="shared" si="14"/>
        <v>7713422.3526069997</v>
      </c>
      <c r="H103" s="33">
        <f t="shared" si="15"/>
        <v>7949846.7851759996</v>
      </c>
      <c r="I103" s="32">
        <f t="shared" si="16"/>
        <v>3.8936750785997388E-3</v>
      </c>
      <c r="J103" s="32">
        <f t="shared" si="17"/>
        <v>2.5816723777927108E-2</v>
      </c>
      <c r="K103" s="32">
        <f t="shared" si="18"/>
        <v>2.7795715657458944E-2</v>
      </c>
      <c r="L103" s="25">
        <v>16185427.319804</v>
      </c>
      <c r="M103" s="25">
        <v>311912.39536899998</v>
      </c>
      <c r="N103" s="25">
        <v>24214976</v>
      </c>
      <c r="O103" s="25">
        <v>20132635</v>
      </c>
      <c r="P103" s="25">
        <v>1034056</v>
      </c>
      <c r="Q103" s="25">
        <v>1113322</v>
      </c>
      <c r="R103" s="25">
        <v>40053726.758470476</v>
      </c>
      <c r="S103" s="25">
        <v>37649060.895552456</v>
      </c>
      <c r="T103" s="25">
        <v>7713422352607</v>
      </c>
      <c r="U103" s="25">
        <v>7949846785176</v>
      </c>
    </row>
    <row r="104" spans="1:21" x14ac:dyDescent="0.45">
      <c r="A104" s="26" t="s">
        <v>255</v>
      </c>
      <c r="B104" s="26">
        <v>11343</v>
      </c>
      <c r="C104" s="26" t="s">
        <v>19</v>
      </c>
      <c r="D104" s="32">
        <f t="shared" si="11"/>
        <v>8.4294411717534934E-2</v>
      </c>
      <c r="E104" s="32">
        <f t="shared" si="12"/>
        <v>0.91569186262198332</v>
      </c>
      <c r="F104" s="32">
        <f t="shared" si="13"/>
        <v>1.1999140065124994</v>
      </c>
      <c r="G104" s="33">
        <f t="shared" si="14"/>
        <v>3256304.4791000001</v>
      </c>
      <c r="H104" s="33">
        <f t="shared" si="15"/>
        <v>4176525.5009010001</v>
      </c>
      <c r="I104" s="32">
        <f t="shared" si="16"/>
        <v>2.126987430281024E-2</v>
      </c>
      <c r="J104" s="32">
        <f t="shared" si="17"/>
        <v>2.9016586824344638E-2</v>
      </c>
      <c r="K104" s="32">
        <f t="shared" si="18"/>
        <v>5.6862432305446381E-2</v>
      </c>
      <c r="L104" s="25">
        <v>5340038.8772830004</v>
      </c>
      <c r="M104" s="25">
        <v>1035859.167568</v>
      </c>
      <c r="N104" s="25">
        <v>29004474</v>
      </c>
      <c r="O104" s="25">
        <v>38007190</v>
      </c>
      <c r="P104" s="25">
        <v>706565</v>
      </c>
      <c r="Q104" s="25">
        <v>1384622</v>
      </c>
      <c r="R104" s="25">
        <v>24350382.912962001</v>
      </c>
      <c r="S104" s="25">
        <v>31674928.19795173</v>
      </c>
      <c r="T104" s="25">
        <v>3256304479100</v>
      </c>
      <c r="U104" s="25">
        <v>4176525500901</v>
      </c>
    </row>
    <row r="105" spans="1:21" x14ac:dyDescent="0.45">
      <c r="A105" s="26" t="s">
        <v>273</v>
      </c>
      <c r="B105" s="26">
        <v>11379</v>
      </c>
      <c r="C105" s="26" t="s">
        <v>19</v>
      </c>
      <c r="D105" s="32">
        <f t="shared" si="11"/>
        <v>0.39738787917440654</v>
      </c>
      <c r="E105" s="32">
        <f t="shared" si="12"/>
        <v>1.1799350827452209</v>
      </c>
      <c r="F105" s="32">
        <f t="shared" si="13"/>
        <v>1.8828051520594009</v>
      </c>
      <c r="G105" s="33">
        <f t="shared" si="14"/>
        <v>4641164.9447990004</v>
      </c>
      <c r="H105" s="33">
        <f t="shared" si="15"/>
        <v>4587972.3010550002</v>
      </c>
      <c r="I105" s="32">
        <f t="shared" si="16"/>
        <v>1.2226546683517209E-3</v>
      </c>
      <c r="J105" s="32">
        <f t="shared" si="17"/>
        <v>0</v>
      </c>
      <c r="K105" s="32">
        <f t="shared" si="18"/>
        <v>2.6733165919409847E-2</v>
      </c>
      <c r="L105" s="25">
        <v>15166678.056004999</v>
      </c>
      <c r="M105" s="25">
        <v>51488.932678999998</v>
      </c>
      <c r="N105" s="25">
        <v>22516660</v>
      </c>
      <c r="O105" s="25">
        <v>35929505</v>
      </c>
      <c r="P105" s="25">
        <v>0</v>
      </c>
      <c r="Q105" s="25">
        <v>562899</v>
      </c>
      <c r="R105" s="25">
        <v>21056204.180863678</v>
      </c>
      <c r="S105" s="25">
        <v>19082965.09636195</v>
      </c>
      <c r="T105" s="25">
        <v>4641164944799</v>
      </c>
      <c r="U105" s="25">
        <v>4587972301055</v>
      </c>
    </row>
    <row r="106" spans="1:21" x14ac:dyDescent="0.45">
      <c r="A106" s="26" t="s">
        <v>275</v>
      </c>
      <c r="B106" s="26">
        <v>11385</v>
      </c>
      <c r="C106" s="26" t="s">
        <v>19</v>
      </c>
      <c r="D106" s="32">
        <f t="shared" si="11"/>
        <v>0.13427449425822188</v>
      </c>
      <c r="E106" s="32">
        <f t="shared" si="12"/>
        <v>1.3506851170030505</v>
      </c>
      <c r="F106" s="32">
        <f t="shared" si="13"/>
        <v>0.9374223319984788</v>
      </c>
      <c r="G106" s="33">
        <f t="shared" si="14"/>
        <v>9028635.1889699996</v>
      </c>
      <c r="H106" s="33">
        <f t="shared" si="15"/>
        <v>11477145.469182</v>
      </c>
      <c r="I106" s="32">
        <f t="shared" si="16"/>
        <v>1.0813999042934837E-2</v>
      </c>
      <c r="J106" s="32">
        <f t="shared" si="17"/>
        <v>6.5237632326878583E-2</v>
      </c>
      <c r="K106" s="32">
        <f t="shared" si="18"/>
        <v>0.10714623448614154</v>
      </c>
      <c r="L106" s="25">
        <v>23149388.041887999</v>
      </c>
      <c r="M106" s="25">
        <v>2121894.0137379998</v>
      </c>
      <c r="N106" s="25">
        <v>116431397</v>
      </c>
      <c r="O106" s="25">
        <v>80807429</v>
      </c>
      <c r="P106" s="25">
        <v>6400377</v>
      </c>
      <c r="Q106" s="25">
        <v>10511974</v>
      </c>
      <c r="R106" s="25">
        <v>98108664.764692545</v>
      </c>
      <c r="S106" s="25">
        <v>86201732.390701279</v>
      </c>
      <c r="T106" s="25">
        <v>9028635188970</v>
      </c>
      <c r="U106" s="25">
        <v>11477145469182</v>
      </c>
    </row>
    <row r="107" spans="1:21" x14ac:dyDescent="0.45">
      <c r="A107" s="26" t="s">
        <v>277</v>
      </c>
      <c r="B107" s="26">
        <v>11384</v>
      </c>
      <c r="C107" s="26" t="s">
        <v>22</v>
      </c>
      <c r="D107" s="32">
        <f t="shared" si="11"/>
        <v>2.0169884116501509</v>
      </c>
      <c r="E107" s="32">
        <f t="shared" si="12"/>
        <v>1.800119349454427</v>
      </c>
      <c r="F107" s="32">
        <f t="shared" si="13"/>
        <v>1.7623586949008969</v>
      </c>
      <c r="G107" s="33">
        <f t="shared" si="14"/>
        <v>753311.36317999999</v>
      </c>
      <c r="H107" s="33">
        <f t="shared" si="15"/>
        <v>791561.67602200003</v>
      </c>
      <c r="I107" s="32">
        <f t="shared" si="16"/>
        <v>0.11508293216382047</v>
      </c>
      <c r="J107" s="32">
        <f t="shared" si="17"/>
        <v>2.0905055847960717E-3</v>
      </c>
      <c r="K107" s="32">
        <f t="shared" si="18"/>
        <v>1.3795422727660147E-2</v>
      </c>
      <c r="L107" s="25">
        <v>4962688.3210920002</v>
      </c>
      <c r="M107" s="25">
        <v>168343.77727399999</v>
      </c>
      <c r="N107" s="25">
        <v>2214547</v>
      </c>
      <c r="O107" s="25">
        <v>2168093</v>
      </c>
      <c r="P107" s="25">
        <v>1529</v>
      </c>
      <c r="Q107" s="25">
        <v>10090</v>
      </c>
      <c r="R107" s="25">
        <v>731402.01639267732</v>
      </c>
      <c r="S107" s="25">
        <v>1230222.3186874671</v>
      </c>
      <c r="T107" s="25">
        <v>753311363180</v>
      </c>
      <c r="U107" s="25">
        <v>791561676022</v>
      </c>
    </row>
    <row r="108" spans="1:21" x14ac:dyDescent="0.45">
      <c r="A108" s="26" t="s">
        <v>283</v>
      </c>
      <c r="B108" s="26">
        <v>11383</v>
      </c>
      <c r="C108" s="26" t="s">
        <v>19</v>
      </c>
      <c r="D108" s="32">
        <f t="shared" si="11"/>
        <v>0.33615058555015886</v>
      </c>
      <c r="E108" s="32">
        <f t="shared" si="12"/>
        <v>0.50213953496108366</v>
      </c>
      <c r="F108" s="32">
        <f t="shared" si="13"/>
        <v>0.7022856504555125</v>
      </c>
      <c r="G108" s="33">
        <f t="shared" si="14"/>
        <v>8182279.4208180001</v>
      </c>
      <c r="H108" s="33">
        <f t="shared" si="15"/>
        <v>8913454.342317</v>
      </c>
      <c r="I108" s="32">
        <f t="shared" si="16"/>
        <v>1.5725131768839985E-2</v>
      </c>
      <c r="J108" s="32">
        <f t="shared" si="17"/>
        <v>3.3434678508679854E-4</v>
      </c>
      <c r="K108" s="32">
        <f t="shared" si="18"/>
        <v>2.7437118560843896E-2</v>
      </c>
      <c r="L108" s="25">
        <v>25561329.516026001</v>
      </c>
      <c r="M108" s="25">
        <v>1035559.3854339999</v>
      </c>
      <c r="N108" s="25">
        <v>19091673</v>
      </c>
      <c r="O108" s="25">
        <v>26701359</v>
      </c>
      <c r="P108" s="25">
        <v>11009</v>
      </c>
      <c r="Q108" s="25">
        <v>903419</v>
      </c>
      <c r="R108" s="25">
        <v>32926890.555092353</v>
      </c>
      <c r="S108" s="25">
        <v>38020652.967465758</v>
      </c>
      <c r="T108" s="25">
        <v>8182279420818</v>
      </c>
      <c r="U108" s="25">
        <v>8913454342317</v>
      </c>
    </row>
    <row r="109" spans="1:21" x14ac:dyDescent="0.45">
      <c r="A109" s="26" t="s">
        <v>285</v>
      </c>
      <c r="B109" s="26">
        <v>11380</v>
      </c>
      <c r="C109" s="26" t="s">
        <v>19</v>
      </c>
      <c r="D109" s="32">
        <f t="shared" si="11"/>
        <v>0.17578177382345475</v>
      </c>
      <c r="E109" s="32">
        <f t="shared" si="12"/>
        <v>0.5051630235980783</v>
      </c>
      <c r="F109" s="32">
        <f t="shared" si="13"/>
        <v>0.42308460937862502</v>
      </c>
      <c r="G109" s="33">
        <f t="shared" si="14"/>
        <v>33010.266952999998</v>
      </c>
      <c r="H109" s="33">
        <f t="shared" si="15"/>
        <v>32318.392988</v>
      </c>
      <c r="I109" s="32">
        <f t="shared" si="16"/>
        <v>6.5333791395433608E-5</v>
      </c>
      <c r="J109" s="32">
        <f t="shared" si="17"/>
        <v>1.6208798138970186E-5</v>
      </c>
      <c r="K109" s="32">
        <f t="shared" si="18"/>
        <v>2.0098909692323032E-4</v>
      </c>
      <c r="L109" s="25">
        <v>114256.07722400001</v>
      </c>
      <c r="M109" s="25">
        <v>40.307609999999997</v>
      </c>
      <c r="N109" s="25">
        <v>164175</v>
      </c>
      <c r="O109" s="25">
        <v>137500</v>
      </c>
      <c r="P109" s="25">
        <v>5</v>
      </c>
      <c r="Q109" s="25">
        <v>62</v>
      </c>
      <c r="R109" s="25">
        <v>308474.44438083866</v>
      </c>
      <c r="S109" s="25">
        <v>324994.09563005186</v>
      </c>
      <c r="T109" s="25">
        <v>33010266953</v>
      </c>
      <c r="U109" s="25">
        <v>32318392988</v>
      </c>
    </row>
    <row r="110" spans="1:21" x14ac:dyDescent="0.45">
      <c r="A110" s="26" t="s">
        <v>287</v>
      </c>
      <c r="B110" s="26">
        <v>11391</v>
      </c>
      <c r="C110" s="26" t="s">
        <v>19</v>
      </c>
      <c r="D110" s="32">
        <f t="shared" si="11"/>
        <v>7.9880287219058724E-2</v>
      </c>
      <c r="E110" s="32">
        <f t="shared" si="12"/>
        <v>1.3897405265777159</v>
      </c>
      <c r="F110" s="32">
        <f t="shared" si="13"/>
        <v>0.85449448323585364</v>
      </c>
      <c r="G110" s="33">
        <f t="shared" si="14"/>
        <v>28183.653041000001</v>
      </c>
      <c r="H110" s="33">
        <f t="shared" si="15"/>
        <v>49205.705570999999</v>
      </c>
      <c r="I110" s="32">
        <f t="shared" si="16"/>
        <v>2.4946219959565068E-2</v>
      </c>
      <c r="J110" s="32">
        <f t="shared" si="17"/>
        <v>0.13195294278930528</v>
      </c>
      <c r="K110" s="32">
        <f t="shared" si="18"/>
        <v>4.4815029957320354E-2</v>
      </c>
      <c r="L110" s="25">
        <v>61946.370778000004</v>
      </c>
      <c r="M110" s="25">
        <v>25164.966150999997</v>
      </c>
      <c r="N110" s="25">
        <v>538865</v>
      </c>
      <c r="O110" s="25">
        <v>331326</v>
      </c>
      <c r="P110" s="25">
        <v>66555</v>
      </c>
      <c r="Q110" s="25">
        <v>22604</v>
      </c>
      <c r="R110" s="25">
        <v>504384.35546125809</v>
      </c>
      <c r="S110" s="25">
        <v>387745.04282966669</v>
      </c>
      <c r="T110" s="25">
        <v>28183653041</v>
      </c>
      <c r="U110" s="25">
        <v>49205705571</v>
      </c>
    </row>
    <row r="111" spans="1:21" x14ac:dyDescent="0.45">
      <c r="A111" s="26" t="s">
        <v>289</v>
      </c>
      <c r="B111" s="26">
        <v>11381</v>
      </c>
      <c r="C111" s="26" t="s">
        <v>32</v>
      </c>
      <c r="D111" s="32">
        <f t="shared" si="11"/>
        <v>0.69802563909977333</v>
      </c>
      <c r="E111" s="32">
        <f t="shared" si="12"/>
        <v>2.413501393520341E-4</v>
      </c>
      <c r="F111" s="32">
        <f t="shared" si="13"/>
        <v>2.0021972975184821E-4</v>
      </c>
      <c r="G111" s="33">
        <f t="shared" si="14"/>
        <v>732772.17663700006</v>
      </c>
      <c r="H111" s="33">
        <f t="shared" si="15"/>
        <v>706516.07487500005</v>
      </c>
      <c r="I111" s="32">
        <f t="shared" si="16"/>
        <v>0</v>
      </c>
      <c r="J111" s="32">
        <f t="shared" si="17"/>
        <v>2.5661719431418535E-4</v>
      </c>
      <c r="K111" s="32">
        <f t="shared" si="18"/>
        <v>0</v>
      </c>
      <c r="L111" s="25">
        <v>1798929.7569319999</v>
      </c>
      <c r="M111" s="25">
        <v>0</v>
      </c>
      <c r="N111" s="25">
        <v>311</v>
      </c>
      <c r="O111" s="25">
        <v>258</v>
      </c>
      <c r="P111" s="25">
        <v>311</v>
      </c>
      <c r="Q111" s="25">
        <v>0</v>
      </c>
      <c r="R111" s="25">
        <v>1211921.9089397099</v>
      </c>
      <c r="S111" s="25">
        <v>1288584.2984593201</v>
      </c>
      <c r="T111" s="25">
        <v>732772176637</v>
      </c>
      <c r="U111" s="25">
        <v>706516074875</v>
      </c>
    </row>
    <row r="112" spans="1:21" x14ac:dyDescent="0.45">
      <c r="A112" s="26" t="s">
        <v>291</v>
      </c>
      <c r="B112" s="26">
        <v>11394</v>
      </c>
      <c r="C112" s="26" t="s">
        <v>19</v>
      </c>
      <c r="D112" s="32">
        <f t="shared" si="11"/>
        <v>7.5697528525546898E-2</v>
      </c>
      <c r="E112" s="32">
        <f t="shared" si="12"/>
        <v>1.4322877696363117</v>
      </c>
      <c r="F112" s="32">
        <f t="shared" si="13"/>
        <v>0.5627905860393847</v>
      </c>
      <c r="G112" s="33">
        <f t="shared" si="14"/>
        <v>614750.73473899998</v>
      </c>
      <c r="H112" s="33">
        <f t="shared" si="15"/>
        <v>593961.846425</v>
      </c>
      <c r="I112" s="32">
        <f t="shared" si="16"/>
        <v>1.7080460130909421E-3</v>
      </c>
      <c r="J112" s="32">
        <f t="shared" si="17"/>
        <v>0.11406051048576595</v>
      </c>
      <c r="K112" s="32">
        <f t="shared" si="18"/>
        <v>0.12083936561875409</v>
      </c>
      <c r="L112" s="25">
        <v>1036344.745809</v>
      </c>
      <c r="M112" s="25">
        <v>36201.069069999998</v>
      </c>
      <c r="N112" s="25">
        <v>9804441</v>
      </c>
      <c r="O112" s="25">
        <v>3852471</v>
      </c>
      <c r="P112" s="25">
        <v>1208724</v>
      </c>
      <c r="Q112" s="25">
        <v>1280561</v>
      </c>
      <c r="R112" s="25">
        <v>10597217.168783769</v>
      </c>
      <c r="S112" s="25">
        <v>6845301.0685761534</v>
      </c>
      <c r="T112" s="25">
        <v>614750734739</v>
      </c>
      <c r="U112" s="25">
        <v>593961846425</v>
      </c>
    </row>
    <row r="113" spans="1:21" x14ac:dyDescent="0.45">
      <c r="A113" s="26" t="s">
        <v>293</v>
      </c>
      <c r="B113" s="26">
        <v>11405</v>
      </c>
      <c r="C113" s="26" t="s">
        <v>19</v>
      </c>
      <c r="D113" s="32">
        <f t="shared" si="11"/>
        <v>0.14324098236459795</v>
      </c>
      <c r="E113" s="32">
        <f t="shared" si="12"/>
        <v>2.4588369320829515</v>
      </c>
      <c r="F113" s="32">
        <f t="shared" si="13"/>
        <v>1.3861912881381468</v>
      </c>
      <c r="G113" s="33">
        <f t="shared" si="14"/>
        <v>9043414.019475</v>
      </c>
      <c r="H113" s="33">
        <f t="shared" si="15"/>
        <v>9208028.3307920005</v>
      </c>
      <c r="I113" s="32">
        <f t="shared" si="16"/>
        <v>9.7474118804605128E-4</v>
      </c>
      <c r="J113" s="32">
        <f t="shared" si="17"/>
        <v>0.13933826570823779</v>
      </c>
      <c r="K113" s="32">
        <f t="shared" si="18"/>
        <v>9.3987661436525843E-2</v>
      </c>
      <c r="L113" s="25">
        <v>11590575.341759</v>
      </c>
      <c r="M113" s="25">
        <v>118930.510257</v>
      </c>
      <c r="N113" s="25">
        <v>99480380</v>
      </c>
      <c r="O113" s="25">
        <v>56082953</v>
      </c>
      <c r="P113" s="25">
        <v>8500498</v>
      </c>
      <c r="Q113" s="25">
        <v>5733830</v>
      </c>
      <c r="R113" s="25">
        <v>61006199.243209355</v>
      </c>
      <c r="S113" s="25">
        <v>40458307.219148248</v>
      </c>
      <c r="T113" s="25">
        <v>9043414019475</v>
      </c>
      <c r="U113" s="25">
        <v>9208028330792</v>
      </c>
    </row>
    <row r="114" spans="1:21" x14ac:dyDescent="0.45">
      <c r="A114" s="26" t="s">
        <v>298</v>
      </c>
      <c r="B114" s="26">
        <v>11411</v>
      </c>
      <c r="C114" s="26" t="s">
        <v>19</v>
      </c>
      <c r="D114" s="32">
        <f t="shared" ref="D114:D137" si="19">(L114/2)/S114</f>
        <v>1.8086243699930058</v>
      </c>
      <c r="E114" s="32">
        <f t="shared" ref="E114:E137" si="20">(N114)/S114</f>
        <v>1.0116172301354744</v>
      </c>
      <c r="F114" s="32">
        <f t="shared" ref="F114:F137" si="21">(O114)/S114</f>
        <v>1.5896431518940084</v>
      </c>
      <c r="G114" s="33">
        <f t="shared" ref="G114:G137" si="22">T114/1000000</f>
        <v>113400.184131</v>
      </c>
      <c r="H114" s="33">
        <f t="shared" ref="H114:H137" si="23">U114/1000000</f>
        <v>89202.329423000003</v>
      </c>
      <c r="I114" s="32">
        <f t="shared" ref="I114:I137" si="24">(M114/2)/R114</f>
        <v>3.1851112516710807E-2</v>
      </c>
      <c r="J114" s="32">
        <f t="shared" ref="J114:J137" si="25">(P114)/R114</f>
        <v>0.1003270651490952</v>
      </c>
      <c r="K114" s="32">
        <f t="shared" ref="K114:K137" si="26">(Q114)/R114</f>
        <v>0.53873078351953507</v>
      </c>
      <c r="L114" s="25">
        <v>3284195.6623900002</v>
      </c>
      <c r="M114" s="25">
        <v>34497.862419999998</v>
      </c>
      <c r="N114" s="25">
        <v>918474</v>
      </c>
      <c r="O114" s="25">
        <v>1443279</v>
      </c>
      <c r="P114" s="25">
        <v>54332</v>
      </c>
      <c r="Q114" s="25">
        <v>291749</v>
      </c>
      <c r="R114" s="25">
        <v>541548.78266654839</v>
      </c>
      <c r="S114" s="25">
        <v>907926.40994954098</v>
      </c>
      <c r="T114" s="25">
        <v>113400184131</v>
      </c>
      <c r="U114" s="25">
        <v>89202329423</v>
      </c>
    </row>
    <row r="115" spans="1:21" x14ac:dyDescent="0.45">
      <c r="A115" s="26" t="s">
        <v>301</v>
      </c>
      <c r="B115" s="26">
        <v>11420</v>
      </c>
      <c r="C115" s="26" t="s">
        <v>19</v>
      </c>
      <c r="D115" s="32">
        <f t="shared" si="19"/>
        <v>0.22850284359782896</v>
      </c>
      <c r="E115" s="32">
        <f t="shared" si="20"/>
        <v>1.3852148127473469</v>
      </c>
      <c r="F115" s="32">
        <f t="shared" si="21"/>
        <v>1.16648185123633</v>
      </c>
      <c r="G115" s="33">
        <f t="shared" si="22"/>
        <v>46164.660953999999</v>
      </c>
      <c r="H115" s="33">
        <f t="shared" si="23"/>
        <v>45629.760218000003</v>
      </c>
      <c r="I115" s="32">
        <f t="shared" si="24"/>
        <v>1.0442898466935609E-3</v>
      </c>
      <c r="J115" s="32">
        <f t="shared" si="25"/>
        <v>0</v>
      </c>
      <c r="K115" s="32">
        <f t="shared" si="26"/>
        <v>2.3347086860940097E-2</v>
      </c>
      <c r="L115" s="25">
        <v>126481.86672300001</v>
      </c>
      <c r="M115" s="25">
        <v>541.57769399999995</v>
      </c>
      <c r="N115" s="25">
        <v>383375</v>
      </c>
      <c r="O115" s="25">
        <v>322838</v>
      </c>
      <c r="P115" s="25">
        <v>0</v>
      </c>
      <c r="Q115" s="25">
        <v>6054</v>
      </c>
      <c r="R115" s="25">
        <v>259304.29933545159</v>
      </c>
      <c r="S115" s="25">
        <v>276762.12849589618</v>
      </c>
      <c r="T115" s="25">
        <v>46164660954</v>
      </c>
      <c r="U115" s="25">
        <v>45629760218</v>
      </c>
    </row>
    <row r="116" spans="1:21" x14ac:dyDescent="0.45">
      <c r="A116" s="26" t="s">
        <v>305</v>
      </c>
      <c r="B116" s="26">
        <v>11421</v>
      </c>
      <c r="C116" s="26" t="s">
        <v>19</v>
      </c>
      <c r="D116" s="32">
        <f t="shared" si="19"/>
        <v>0.31672630845156902</v>
      </c>
      <c r="E116" s="32">
        <f t="shared" si="20"/>
        <v>0.58922195560277746</v>
      </c>
      <c r="F116" s="32">
        <f t="shared" si="21"/>
        <v>0.60200293685063644</v>
      </c>
      <c r="G116" s="33">
        <f t="shared" si="22"/>
        <v>157751.80252900001</v>
      </c>
      <c r="H116" s="33">
        <f t="shared" si="23"/>
        <v>176575.02184299999</v>
      </c>
      <c r="I116" s="32">
        <f t="shared" si="24"/>
        <v>6.1870594759875159E-3</v>
      </c>
      <c r="J116" s="32">
        <f t="shared" si="25"/>
        <v>2.9787245219171039E-2</v>
      </c>
      <c r="K116" s="32">
        <f t="shared" si="26"/>
        <v>3.336122693794491E-2</v>
      </c>
      <c r="L116" s="25">
        <v>1258778.9037560001</v>
      </c>
      <c r="M116" s="25">
        <v>24357.127057999998</v>
      </c>
      <c r="N116" s="25">
        <v>1170885</v>
      </c>
      <c r="O116" s="25">
        <v>1196283</v>
      </c>
      <c r="P116" s="25">
        <v>58633</v>
      </c>
      <c r="Q116" s="25">
        <v>65668</v>
      </c>
      <c r="R116" s="25">
        <v>1968392.832858</v>
      </c>
      <c r="S116" s="25">
        <v>1987171.368728407</v>
      </c>
      <c r="T116" s="25">
        <v>157751802529</v>
      </c>
      <c r="U116" s="25">
        <v>176575021843</v>
      </c>
    </row>
    <row r="117" spans="1:21" x14ac:dyDescent="0.45">
      <c r="A117" s="26" t="s">
        <v>309</v>
      </c>
      <c r="B117" s="26">
        <v>11427</v>
      </c>
      <c r="C117" s="26" t="s">
        <v>19</v>
      </c>
      <c r="D117" s="32">
        <f t="shared" si="19"/>
        <v>0.63493290575108319</v>
      </c>
      <c r="E117" s="32">
        <f t="shared" si="20"/>
        <v>2.9115973560161112E-2</v>
      </c>
      <c r="F117" s="32">
        <f t="shared" si="21"/>
        <v>3.4938384531316884</v>
      </c>
      <c r="G117" s="33">
        <f t="shared" si="22"/>
        <v>2396.165939</v>
      </c>
      <c r="H117" s="33">
        <f t="shared" si="23"/>
        <v>2560.4947309999998</v>
      </c>
      <c r="I117" s="32">
        <f t="shared" si="24"/>
        <v>2.9376399755169508E-3</v>
      </c>
      <c r="J117" s="32">
        <f t="shared" si="25"/>
        <v>5.6314919998326747E-3</v>
      </c>
      <c r="K117" s="32">
        <f t="shared" si="26"/>
        <v>1.921332564648795E-2</v>
      </c>
      <c r="L117" s="25">
        <v>32405.246418999999</v>
      </c>
      <c r="M117" s="25">
        <v>17.735931999999998</v>
      </c>
      <c r="N117" s="25">
        <v>743</v>
      </c>
      <c r="O117" s="25">
        <v>89158</v>
      </c>
      <c r="P117" s="25">
        <v>17</v>
      </c>
      <c r="Q117" s="25">
        <v>58</v>
      </c>
      <c r="R117" s="25">
        <v>3018.7381959354839</v>
      </c>
      <c r="S117" s="25">
        <v>25518.638367519132</v>
      </c>
      <c r="T117" s="25">
        <v>2396165939</v>
      </c>
      <c r="U117" s="25">
        <v>2560494731</v>
      </c>
    </row>
    <row r="118" spans="1:21" x14ac:dyDescent="0.45">
      <c r="A118" s="26" t="s">
        <v>313</v>
      </c>
      <c r="B118" s="26">
        <v>11442</v>
      </c>
      <c r="C118" s="26" t="s">
        <v>19</v>
      </c>
      <c r="D118" s="32">
        <f t="shared" si="19"/>
        <v>0.95351113701157686</v>
      </c>
      <c r="E118" s="32">
        <f t="shared" si="20"/>
        <v>2.6873685350920495</v>
      </c>
      <c r="F118" s="32">
        <f t="shared" si="21"/>
        <v>3.1454890154481538</v>
      </c>
      <c r="G118" s="33">
        <f t="shared" si="22"/>
        <v>122087.848394</v>
      </c>
      <c r="H118" s="33">
        <f t="shared" si="23"/>
        <v>178341.818157</v>
      </c>
      <c r="I118" s="32">
        <f t="shared" si="24"/>
        <v>5.4861521688624411E-2</v>
      </c>
      <c r="J118" s="32">
        <f t="shared" si="25"/>
        <v>4.2835416693339365E-3</v>
      </c>
      <c r="K118" s="32">
        <f t="shared" si="26"/>
        <v>0.17173645897987713</v>
      </c>
      <c r="L118" s="25">
        <v>3327961.0119770002</v>
      </c>
      <c r="M118" s="25">
        <v>118674.428594</v>
      </c>
      <c r="N118" s="25">
        <v>4689750</v>
      </c>
      <c r="O118" s="25">
        <v>5489220</v>
      </c>
      <c r="P118" s="25">
        <v>4633</v>
      </c>
      <c r="Q118" s="25">
        <v>185747</v>
      </c>
      <c r="R118" s="25">
        <v>1081581.6344610001</v>
      </c>
      <c r="S118" s="25">
        <v>1745108.6215978798</v>
      </c>
      <c r="T118" s="25">
        <v>122087848394</v>
      </c>
      <c r="U118" s="25">
        <v>178341818157</v>
      </c>
    </row>
    <row r="119" spans="1:21" x14ac:dyDescent="0.45">
      <c r="A119" s="26" t="s">
        <v>322</v>
      </c>
      <c r="B119" s="26">
        <v>11449</v>
      </c>
      <c r="C119" s="26" t="s">
        <v>19</v>
      </c>
      <c r="D119" s="32">
        <f t="shared" si="19"/>
        <v>7.8426073802918411E-2</v>
      </c>
      <c r="E119" s="32">
        <f t="shared" si="20"/>
        <v>0.9743401461547937</v>
      </c>
      <c r="F119" s="32">
        <f t="shared" si="21"/>
        <v>1.0716404933473629</v>
      </c>
      <c r="G119" s="33">
        <f t="shared" si="22"/>
        <v>208762.352197</v>
      </c>
      <c r="H119" s="33">
        <f t="shared" si="23"/>
        <v>284049.86338300002</v>
      </c>
      <c r="I119" s="32">
        <f t="shared" si="24"/>
        <v>1.3265636555463273E-2</v>
      </c>
      <c r="J119" s="32">
        <f t="shared" si="25"/>
        <v>6.5911714803059504E-2</v>
      </c>
      <c r="K119" s="32">
        <f t="shared" si="26"/>
        <v>8.2213986994408642E-2</v>
      </c>
      <c r="L119" s="25">
        <v>611837.25982799998</v>
      </c>
      <c r="M119" s="25">
        <v>82656.99493999999</v>
      </c>
      <c r="N119" s="25">
        <v>3800634</v>
      </c>
      <c r="O119" s="25">
        <v>4180176</v>
      </c>
      <c r="P119" s="25">
        <v>205345</v>
      </c>
      <c r="Q119" s="25">
        <v>256134</v>
      </c>
      <c r="R119" s="25">
        <v>3115455.281562</v>
      </c>
      <c r="S119" s="25">
        <v>3900726.0606053197</v>
      </c>
      <c r="T119" s="25">
        <v>208762352197</v>
      </c>
      <c r="U119" s="25">
        <v>284049863383</v>
      </c>
    </row>
    <row r="120" spans="1:21" x14ac:dyDescent="0.45">
      <c r="A120" s="26" t="s">
        <v>326</v>
      </c>
      <c r="B120" s="26">
        <v>11463</v>
      </c>
      <c r="C120" s="26" t="s">
        <v>22</v>
      </c>
      <c r="D120" s="32">
        <f t="shared" si="19"/>
        <v>7.8410234086572679</v>
      </c>
      <c r="E120" s="32">
        <f t="shared" si="20"/>
        <v>0.79884641390741029</v>
      </c>
      <c r="F120" s="32">
        <f t="shared" si="21"/>
        <v>1.5410384996939519</v>
      </c>
      <c r="G120" s="33">
        <f t="shared" si="22"/>
        <v>154725.17887500001</v>
      </c>
      <c r="H120" s="33">
        <f t="shared" si="23"/>
        <v>154626.90839900001</v>
      </c>
      <c r="I120" s="32">
        <f t="shared" si="24"/>
        <v>6.7582354630173159E-3</v>
      </c>
      <c r="J120" s="32">
        <f t="shared" si="25"/>
        <v>0</v>
      </c>
      <c r="K120" s="32">
        <f t="shared" si="26"/>
        <v>4.1190650821151878E-3</v>
      </c>
      <c r="L120" s="25">
        <v>5538259.8846009998</v>
      </c>
      <c r="M120" s="25">
        <v>2116.5297399999999</v>
      </c>
      <c r="N120" s="25">
        <v>282120</v>
      </c>
      <c r="O120" s="25">
        <v>544232</v>
      </c>
      <c r="P120" s="25">
        <v>0</v>
      </c>
      <c r="Q120" s="25">
        <v>645</v>
      </c>
      <c r="R120" s="25">
        <v>156588.93150306452</v>
      </c>
      <c r="S120" s="25">
        <v>353159.24949836341</v>
      </c>
      <c r="T120" s="25">
        <v>154725178875</v>
      </c>
      <c r="U120" s="25">
        <v>154626908399</v>
      </c>
    </row>
    <row r="121" spans="1:21" x14ac:dyDescent="0.45">
      <c r="A121" s="26" t="s">
        <v>328</v>
      </c>
      <c r="B121" s="26">
        <v>11461</v>
      </c>
      <c r="C121" s="26" t="s">
        <v>22</v>
      </c>
      <c r="D121" s="32">
        <f t="shared" si="19"/>
        <v>2.0709691627327236</v>
      </c>
      <c r="E121" s="32">
        <f t="shared" si="20"/>
        <v>1.2869968616000977</v>
      </c>
      <c r="F121" s="32">
        <f t="shared" si="21"/>
        <v>1.2818662499029601</v>
      </c>
      <c r="G121" s="33">
        <f t="shared" si="22"/>
        <v>2570403.5929080001</v>
      </c>
      <c r="H121" s="33">
        <f t="shared" si="23"/>
        <v>2357688.1549510001</v>
      </c>
      <c r="I121" s="32">
        <f t="shared" si="24"/>
        <v>8.4370914707335695E-2</v>
      </c>
      <c r="J121" s="32">
        <f t="shared" si="25"/>
        <v>7.8646035585363313E-4</v>
      </c>
      <c r="K121" s="32">
        <f t="shared" si="26"/>
        <v>3.2630588295711881E-2</v>
      </c>
      <c r="L121" s="25">
        <v>17069532.664594002</v>
      </c>
      <c r="M121" s="25">
        <v>426542.48797100002</v>
      </c>
      <c r="N121" s="25">
        <v>5303902</v>
      </c>
      <c r="O121" s="25">
        <v>5282758</v>
      </c>
      <c r="P121" s="25">
        <v>1988</v>
      </c>
      <c r="Q121" s="25">
        <v>82483</v>
      </c>
      <c r="R121" s="25">
        <v>2527781.578821226</v>
      </c>
      <c r="S121" s="25">
        <v>4121146.0247119511</v>
      </c>
      <c r="T121" s="25">
        <v>2570403592908</v>
      </c>
      <c r="U121" s="25">
        <v>2357688154951</v>
      </c>
    </row>
    <row r="122" spans="1:21" x14ac:dyDescent="0.45">
      <c r="A122" s="26" t="s">
        <v>336</v>
      </c>
      <c r="B122" s="26">
        <v>11454</v>
      </c>
      <c r="C122" s="26" t="s">
        <v>22</v>
      </c>
      <c r="D122" s="32">
        <f t="shared" si="19"/>
        <v>1.8595438459959936</v>
      </c>
      <c r="E122" s="32">
        <f t="shared" si="20"/>
        <v>0.61622789618835894</v>
      </c>
      <c r="F122" s="32">
        <f t="shared" si="21"/>
        <v>0.95311316662063994</v>
      </c>
      <c r="G122" s="33">
        <f t="shared" si="22"/>
        <v>1852798.734831</v>
      </c>
      <c r="H122" s="33">
        <f t="shared" si="23"/>
        <v>1799065.5300040001</v>
      </c>
      <c r="I122" s="32">
        <f t="shared" si="24"/>
        <v>5.9804553849662025E-2</v>
      </c>
      <c r="J122" s="32">
        <f t="shared" si="25"/>
        <v>5.0210163960439386E-3</v>
      </c>
      <c r="K122" s="32">
        <f t="shared" si="26"/>
        <v>4.7605758802255177E-2</v>
      </c>
      <c r="L122" s="25">
        <v>9361923.7561360002</v>
      </c>
      <c r="M122" s="25">
        <v>217825.55453600001</v>
      </c>
      <c r="N122" s="25">
        <v>1551208</v>
      </c>
      <c r="O122" s="25">
        <v>2399237</v>
      </c>
      <c r="P122" s="25">
        <v>9144</v>
      </c>
      <c r="Q122" s="25">
        <v>86697</v>
      </c>
      <c r="R122" s="25">
        <v>1821145.2181682901</v>
      </c>
      <c r="S122" s="25">
        <v>2517263.5149997347</v>
      </c>
      <c r="T122" s="25">
        <v>1852798734831</v>
      </c>
      <c r="U122" s="25">
        <v>1799065530004</v>
      </c>
    </row>
    <row r="123" spans="1:21" x14ac:dyDescent="0.45">
      <c r="A123" s="26" t="s">
        <v>338</v>
      </c>
      <c r="B123" s="26">
        <v>11477</v>
      </c>
      <c r="C123" s="26" t="s">
        <v>22</v>
      </c>
      <c r="D123" s="32">
        <f t="shared" si="19"/>
        <v>0.43809727743636939</v>
      </c>
      <c r="E123" s="32">
        <f t="shared" si="20"/>
        <v>0.33894917201862673</v>
      </c>
      <c r="F123" s="32">
        <f t="shared" si="21"/>
        <v>0.87956954882136951</v>
      </c>
      <c r="G123" s="33">
        <f t="shared" si="22"/>
        <v>3774095.2101699999</v>
      </c>
      <c r="H123" s="33">
        <f t="shared" si="23"/>
        <v>3689034.0198559999</v>
      </c>
      <c r="I123" s="32">
        <f t="shared" si="24"/>
        <v>5.2903488359045805E-2</v>
      </c>
      <c r="J123" s="32">
        <f t="shared" si="25"/>
        <v>7.0302406952489245E-3</v>
      </c>
      <c r="K123" s="32">
        <f t="shared" si="26"/>
        <v>6.7753839359667667E-2</v>
      </c>
      <c r="L123" s="25">
        <v>4549219.9627250005</v>
      </c>
      <c r="M123" s="25">
        <v>389214.87094400002</v>
      </c>
      <c r="N123" s="25">
        <v>1759831</v>
      </c>
      <c r="O123" s="25">
        <v>4566743</v>
      </c>
      <c r="P123" s="25">
        <v>25861</v>
      </c>
      <c r="Q123" s="25">
        <v>249235</v>
      </c>
      <c r="R123" s="25">
        <v>3678536.9265489029</v>
      </c>
      <c r="S123" s="25">
        <v>5192020.353728109</v>
      </c>
      <c r="T123" s="25">
        <v>3774095210170</v>
      </c>
      <c r="U123" s="25">
        <v>3689034019856</v>
      </c>
    </row>
    <row r="124" spans="1:21" x14ac:dyDescent="0.45">
      <c r="A124" s="26" t="s">
        <v>340</v>
      </c>
      <c r="B124" s="26">
        <v>11476</v>
      </c>
      <c r="C124" s="26" t="s">
        <v>19</v>
      </c>
      <c r="D124" s="32">
        <f t="shared" si="19"/>
        <v>2.02627867535865E-2</v>
      </c>
      <c r="E124" s="32">
        <f t="shared" si="20"/>
        <v>1.0272781126463095</v>
      </c>
      <c r="F124" s="32">
        <f t="shared" si="21"/>
        <v>0.51876174221955662</v>
      </c>
      <c r="G124" s="33">
        <f t="shared" si="22"/>
        <v>5325.3232680000001</v>
      </c>
      <c r="H124" s="33">
        <f t="shared" si="23"/>
        <v>5527.5677249999999</v>
      </c>
      <c r="I124" s="32">
        <f t="shared" si="24"/>
        <v>5.6103342950002784E-4</v>
      </c>
      <c r="J124" s="32">
        <f t="shared" si="25"/>
        <v>3.192727859112425E-2</v>
      </c>
      <c r="K124" s="32">
        <f t="shared" si="26"/>
        <v>5.4780268440566826E-3</v>
      </c>
      <c r="L124" s="25">
        <v>11621.260543</v>
      </c>
      <c r="M124" s="25">
        <v>321.99351200000001</v>
      </c>
      <c r="N124" s="25">
        <v>294586</v>
      </c>
      <c r="O124" s="25">
        <v>148762</v>
      </c>
      <c r="P124" s="25">
        <v>9162</v>
      </c>
      <c r="Q124" s="25">
        <v>1572</v>
      </c>
      <c r="R124" s="25">
        <v>286964.63977819349</v>
      </c>
      <c r="S124" s="25">
        <v>286763.62941398087</v>
      </c>
      <c r="T124" s="25">
        <v>5325323268</v>
      </c>
      <c r="U124" s="25">
        <v>5527567725</v>
      </c>
    </row>
    <row r="125" spans="1:21" x14ac:dyDescent="0.45">
      <c r="A125" s="26" t="s">
        <v>346</v>
      </c>
      <c r="B125" s="26">
        <v>11495</v>
      </c>
      <c r="C125" s="26" t="s">
        <v>19</v>
      </c>
      <c r="D125" s="32">
        <f t="shared" si="19"/>
        <v>9.7161250354239365E-2</v>
      </c>
      <c r="E125" s="32">
        <f t="shared" si="20"/>
        <v>1.6753925690727696</v>
      </c>
      <c r="F125" s="32">
        <f t="shared" si="21"/>
        <v>1.2303300689650172</v>
      </c>
      <c r="G125" s="33">
        <f t="shared" si="22"/>
        <v>7861847.6486989995</v>
      </c>
      <c r="H125" s="33">
        <f t="shared" si="23"/>
        <v>7420329.5256479997</v>
      </c>
      <c r="I125" s="32">
        <f t="shared" si="24"/>
        <v>9.0701523883164464E-3</v>
      </c>
      <c r="J125" s="32">
        <f t="shared" si="25"/>
        <v>2.1847519866716552E-2</v>
      </c>
      <c r="K125" s="32">
        <f t="shared" si="26"/>
        <v>9.5316882172769124E-2</v>
      </c>
      <c r="L125" s="25">
        <v>9203354.6447120011</v>
      </c>
      <c r="M125" s="25">
        <v>865904.73042199994</v>
      </c>
      <c r="N125" s="25">
        <v>79348670</v>
      </c>
      <c r="O125" s="25">
        <v>58269958</v>
      </c>
      <c r="P125" s="25">
        <v>1042864</v>
      </c>
      <c r="Q125" s="25">
        <v>4549832</v>
      </c>
      <c r="R125" s="25">
        <v>47733747.645596318</v>
      </c>
      <c r="S125" s="25">
        <v>47361240.263775781</v>
      </c>
      <c r="T125" s="25">
        <v>7861847648699</v>
      </c>
      <c r="U125" s="25">
        <v>7420329525648</v>
      </c>
    </row>
    <row r="126" spans="1:21" x14ac:dyDescent="0.45">
      <c r="A126" s="26" t="s">
        <v>351</v>
      </c>
      <c r="B126" s="26">
        <v>11517</v>
      </c>
      <c r="C126" s="26" t="s">
        <v>19</v>
      </c>
      <c r="D126" s="32">
        <f t="shared" si="19"/>
        <v>3.8755800566939502E-2</v>
      </c>
      <c r="E126" s="32">
        <f t="shared" si="20"/>
        <v>1.1016345463078103</v>
      </c>
      <c r="F126" s="32">
        <f t="shared" si="21"/>
        <v>0.76624921545163127</v>
      </c>
      <c r="G126" s="33">
        <f t="shared" si="22"/>
        <v>10368518.40054</v>
      </c>
      <c r="H126" s="33">
        <f t="shared" si="23"/>
        <v>10855518.832765</v>
      </c>
      <c r="I126" s="32">
        <f t="shared" si="24"/>
        <v>2.8174159850160984E-3</v>
      </c>
      <c r="J126" s="32">
        <f t="shared" si="25"/>
        <v>7.0270157705521363E-2</v>
      </c>
      <c r="K126" s="32">
        <f t="shared" si="26"/>
        <v>5.6527815224183389E-2</v>
      </c>
      <c r="L126" s="25">
        <v>6823578.3593920004</v>
      </c>
      <c r="M126" s="25">
        <v>555805.20273300004</v>
      </c>
      <c r="N126" s="25">
        <v>96980188</v>
      </c>
      <c r="O126" s="25">
        <v>67455213</v>
      </c>
      <c r="P126" s="25">
        <v>6931266</v>
      </c>
      <c r="Q126" s="25">
        <v>5575757</v>
      </c>
      <c r="R126" s="25">
        <v>98637404.928655609</v>
      </c>
      <c r="S126" s="25">
        <v>88032994.539826766</v>
      </c>
      <c r="T126" s="25">
        <v>10368518400540</v>
      </c>
      <c r="U126" s="25">
        <v>10855518832765</v>
      </c>
    </row>
    <row r="127" spans="1:21" x14ac:dyDescent="0.45">
      <c r="A127" s="26" t="s">
        <v>357</v>
      </c>
      <c r="B127" s="26">
        <v>11521</v>
      </c>
      <c r="C127" s="26" t="s">
        <v>19</v>
      </c>
      <c r="D127" s="32">
        <f t="shared" si="19"/>
        <v>0.12288620161725382</v>
      </c>
      <c r="E127" s="32">
        <f t="shared" si="20"/>
        <v>0.64414510732034913</v>
      </c>
      <c r="F127" s="32">
        <f t="shared" si="21"/>
        <v>0.65002891552308639</v>
      </c>
      <c r="G127" s="33">
        <f t="shared" si="22"/>
        <v>189562.750932</v>
      </c>
      <c r="H127" s="33">
        <f t="shared" si="23"/>
        <v>281458.36549200001</v>
      </c>
      <c r="I127" s="32">
        <f t="shared" si="24"/>
        <v>1.4032616843648866E-2</v>
      </c>
      <c r="J127" s="32">
        <f t="shared" si="25"/>
        <v>6.7523989445235272E-2</v>
      </c>
      <c r="K127" s="32">
        <f t="shared" si="26"/>
        <v>6.7557799644598571E-2</v>
      </c>
      <c r="L127" s="25">
        <v>716497.52803299995</v>
      </c>
      <c r="M127" s="25">
        <v>83838.269392000002</v>
      </c>
      <c r="N127" s="25">
        <v>1877869</v>
      </c>
      <c r="O127" s="25">
        <v>1895022</v>
      </c>
      <c r="P127" s="25">
        <v>201712</v>
      </c>
      <c r="Q127" s="25">
        <v>201813</v>
      </c>
      <c r="R127" s="25">
        <v>2987264.2546334839</v>
      </c>
      <c r="S127" s="25">
        <v>2915288.7736925553</v>
      </c>
      <c r="T127" s="25">
        <v>189562750932</v>
      </c>
      <c r="U127" s="25">
        <v>281458365492</v>
      </c>
    </row>
    <row r="128" spans="1:21" x14ac:dyDescent="0.45">
      <c r="A128" s="26" t="s">
        <v>366</v>
      </c>
      <c r="B128" s="26">
        <v>11551</v>
      </c>
      <c r="C128" s="26" t="s">
        <v>19</v>
      </c>
      <c r="D128" s="32">
        <f t="shared" si="19"/>
        <v>0.46690306426827438</v>
      </c>
      <c r="E128" s="32">
        <f t="shared" si="20"/>
        <v>5.6481677218330137</v>
      </c>
      <c r="F128" s="32">
        <f t="shared" si="21"/>
        <v>5.0585841899475756</v>
      </c>
      <c r="G128" s="33">
        <f t="shared" si="22"/>
        <v>548972.03495400003</v>
      </c>
      <c r="H128" s="33">
        <f t="shared" si="23"/>
        <v>660101.85549999995</v>
      </c>
      <c r="I128" s="32">
        <f t="shared" si="24"/>
        <v>1.4335620525215181E-2</v>
      </c>
      <c r="J128" s="32">
        <f t="shared" si="25"/>
        <v>0.21096856605162725</v>
      </c>
      <c r="K128" s="32">
        <f t="shared" si="26"/>
        <v>0.24959765674251783</v>
      </c>
      <c r="L128" s="25">
        <v>10044532.723863</v>
      </c>
      <c r="M128" s="25">
        <v>310784.12283699994</v>
      </c>
      <c r="N128" s="25">
        <v>60754801</v>
      </c>
      <c r="O128" s="25">
        <v>54412916</v>
      </c>
      <c r="P128" s="25">
        <v>2286810</v>
      </c>
      <c r="Q128" s="25">
        <v>2705533</v>
      </c>
      <c r="R128" s="25">
        <v>10839576.92275532</v>
      </c>
      <c r="S128" s="25">
        <v>10756550.44115494</v>
      </c>
      <c r="T128" s="25">
        <v>548972034954</v>
      </c>
      <c r="U128" s="25">
        <v>660101855500</v>
      </c>
    </row>
    <row r="129" spans="1:21" x14ac:dyDescent="0.45">
      <c r="A129" s="26" t="s">
        <v>368</v>
      </c>
      <c r="B129" s="26">
        <v>11562</v>
      </c>
      <c r="C129" s="26" t="s">
        <v>19</v>
      </c>
      <c r="D129" s="32">
        <f t="shared" si="19"/>
        <v>4.7289034452420657E-2</v>
      </c>
      <c r="E129" s="32">
        <f t="shared" si="20"/>
        <v>3.1613300412556047</v>
      </c>
      <c r="F129" s="32">
        <f t="shared" si="21"/>
        <v>2.3873958667585522</v>
      </c>
      <c r="G129" s="33">
        <f t="shared" si="22"/>
        <v>102363.940793</v>
      </c>
      <c r="H129" s="33">
        <f t="shared" si="23"/>
        <v>219140.899251</v>
      </c>
      <c r="I129" s="32">
        <f t="shared" si="24"/>
        <v>1.6188649144294961E-2</v>
      </c>
      <c r="J129" s="32">
        <f t="shared" si="25"/>
        <v>0.17906925143854208</v>
      </c>
      <c r="K129" s="32">
        <f t="shared" si="26"/>
        <v>9.5454093681567348E-2</v>
      </c>
      <c r="L129" s="25">
        <v>232522.72816200001</v>
      </c>
      <c r="M129" s="25">
        <v>103723.324462</v>
      </c>
      <c r="N129" s="25">
        <v>7772215</v>
      </c>
      <c r="O129" s="25">
        <v>5869477</v>
      </c>
      <c r="P129" s="25">
        <v>573663</v>
      </c>
      <c r="Q129" s="25">
        <v>305795</v>
      </c>
      <c r="R129" s="25">
        <v>3203581.8287702259</v>
      </c>
      <c r="S129" s="25">
        <v>2458526.9170165677</v>
      </c>
      <c r="T129" s="25">
        <v>102363940793</v>
      </c>
      <c r="U129" s="25">
        <v>219140899251</v>
      </c>
    </row>
    <row r="130" spans="1:21" x14ac:dyDescent="0.45">
      <c r="A130" s="26" t="s">
        <v>386</v>
      </c>
      <c r="B130" s="26">
        <v>11621</v>
      </c>
      <c r="C130" s="26" t="s">
        <v>19</v>
      </c>
      <c r="D130" s="32">
        <f t="shared" si="19"/>
        <v>1.3712298457042096</v>
      </c>
      <c r="E130" s="32">
        <f t="shared" si="20"/>
        <v>0.84440994946075432</v>
      </c>
      <c r="F130" s="32">
        <f t="shared" si="21"/>
        <v>1.3736752873736162</v>
      </c>
      <c r="G130" s="33">
        <f t="shared" si="22"/>
        <v>202109.79503499999</v>
      </c>
      <c r="H130" s="33">
        <f t="shared" si="23"/>
        <v>171729.57246600001</v>
      </c>
      <c r="I130" s="32">
        <f t="shared" si="24"/>
        <v>2.40024821004475E-2</v>
      </c>
      <c r="J130" s="32">
        <f t="shared" si="25"/>
        <v>3.6690497995914293E-3</v>
      </c>
      <c r="K130" s="32">
        <f t="shared" si="26"/>
        <v>1.8332726643692329E-2</v>
      </c>
      <c r="L130" s="25">
        <v>4765077.9933969993</v>
      </c>
      <c r="M130" s="25">
        <v>57503.12184</v>
      </c>
      <c r="N130" s="25">
        <v>1467179</v>
      </c>
      <c r="O130" s="25">
        <v>2386788</v>
      </c>
      <c r="P130" s="25">
        <v>4395</v>
      </c>
      <c r="Q130" s="25">
        <v>21960</v>
      </c>
      <c r="R130" s="25">
        <v>1197857.8215235481</v>
      </c>
      <c r="S130" s="25">
        <v>1737519.7922963249</v>
      </c>
      <c r="T130" s="25">
        <v>202109795035</v>
      </c>
      <c r="U130" s="25">
        <v>171729572466</v>
      </c>
    </row>
    <row r="131" spans="1:21" x14ac:dyDescent="0.45">
      <c r="A131" s="26" t="s">
        <v>396</v>
      </c>
      <c r="B131" s="26">
        <v>11661</v>
      </c>
      <c r="C131" s="26" t="s">
        <v>19</v>
      </c>
      <c r="D131" s="32">
        <f t="shared" si="19"/>
        <v>1.2331204045822557</v>
      </c>
      <c r="E131" s="32">
        <f t="shared" si="20"/>
        <v>1.5593613650055114</v>
      </c>
      <c r="F131" s="32">
        <f t="shared" si="21"/>
        <v>2.3355172901199057</v>
      </c>
      <c r="G131" s="33">
        <f t="shared" si="22"/>
        <v>99202.992270999996</v>
      </c>
      <c r="H131" s="33">
        <f t="shared" si="23"/>
        <v>65404.432923</v>
      </c>
      <c r="I131" s="32">
        <f t="shared" si="24"/>
        <v>0.10332977733080075</v>
      </c>
      <c r="J131" s="32">
        <f t="shared" si="25"/>
        <v>0</v>
      </c>
      <c r="K131" s="32">
        <f t="shared" si="26"/>
        <v>6.5087888532181074E-2</v>
      </c>
      <c r="L131" s="25">
        <v>1814998.2974990001</v>
      </c>
      <c r="M131" s="25">
        <v>84441.375809999998</v>
      </c>
      <c r="N131" s="25">
        <v>1147592</v>
      </c>
      <c r="O131" s="25">
        <v>1718794</v>
      </c>
      <c r="P131" s="25">
        <v>0</v>
      </c>
      <c r="Q131" s="25">
        <v>26595</v>
      </c>
      <c r="R131" s="25">
        <v>408601.36347564519</v>
      </c>
      <c r="S131" s="25">
        <v>735937.17643244541</v>
      </c>
      <c r="T131" s="25">
        <v>99202992271</v>
      </c>
      <c r="U131" s="25">
        <v>65404432923</v>
      </c>
    </row>
    <row r="132" spans="1:21" x14ac:dyDescent="0.45">
      <c r="A132" s="26" t="s">
        <v>404</v>
      </c>
      <c r="B132" s="26">
        <v>11665</v>
      </c>
      <c r="C132" s="26" t="s">
        <v>19</v>
      </c>
      <c r="D132" s="32">
        <f t="shared" si="19"/>
        <v>0.29350757465007971</v>
      </c>
      <c r="E132" s="32">
        <f t="shared" si="20"/>
        <v>2.3158788278425746</v>
      </c>
      <c r="F132" s="32">
        <f t="shared" si="21"/>
        <v>2.264759957873121</v>
      </c>
      <c r="G132" s="33">
        <f t="shared" si="22"/>
        <v>205.27437499999999</v>
      </c>
      <c r="H132" s="33">
        <f t="shared" si="23"/>
        <v>96854.312573000003</v>
      </c>
      <c r="I132" s="32">
        <f t="shared" si="24"/>
        <v>6.63155248526138E-2</v>
      </c>
      <c r="J132" s="32">
        <f t="shared" si="25"/>
        <v>9.4466293522629682E-2</v>
      </c>
      <c r="K132" s="32">
        <f t="shared" si="26"/>
        <v>8.9825289058758237E-2</v>
      </c>
      <c r="L132" s="25">
        <v>571227.05576699995</v>
      </c>
      <c r="M132" s="25">
        <v>141718.755198</v>
      </c>
      <c r="N132" s="25">
        <v>2253592</v>
      </c>
      <c r="O132" s="25">
        <v>2203848</v>
      </c>
      <c r="P132" s="25">
        <v>100939</v>
      </c>
      <c r="Q132" s="25">
        <v>95980</v>
      </c>
      <c r="R132" s="25">
        <v>1068518.6878409679</v>
      </c>
      <c r="S132" s="25">
        <v>973104.45300775964</v>
      </c>
      <c r="T132" s="25">
        <v>205274375</v>
      </c>
      <c r="U132" s="25">
        <v>96854312573</v>
      </c>
    </row>
    <row r="133" spans="1:21" x14ac:dyDescent="0.45">
      <c r="A133" s="26" t="s">
        <v>422</v>
      </c>
      <c r="B133" s="26">
        <v>11706</v>
      </c>
      <c r="C133" s="26" t="s">
        <v>22</v>
      </c>
      <c r="D133" s="32">
        <f t="shared" si="19"/>
        <v>1.6353897032091518</v>
      </c>
      <c r="E133" s="32">
        <f t="shared" si="20"/>
        <v>2.6443904523362636</v>
      </c>
      <c r="F133" s="32">
        <f t="shared" si="21"/>
        <v>2.2786393694575189</v>
      </c>
      <c r="G133" s="33">
        <f t="shared" si="22"/>
        <v>577455.12934800005</v>
      </c>
      <c r="H133" s="33">
        <f t="shared" si="23"/>
        <v>570154.91237599996</v>
      </c>
      <c r="I133" s="32">
        <f t="shared" si="24"/>
        <v>6.5237386585353233E-2</v>
      </c>
      <c r="J133" s="32">
        <f t="shared" si="25"/>
        <v>5.857024647549685E-2</v>
      </c>
      <c r="K133" s="32">
        <f t="shared" si="26"/>
        <v>9.6582258961840015E-2</v>
      </c>
      <c r="L133" s="25">
        <v>3331159.3547160001</v>
      </c>
      <c r="M133" s="25">
        <v>72414.642359999998</v>
      </c>
      <c r="N133" s="25">
        <v>2693207</v>
      </c>
      <c r="O133" s="25">
        <v>2320704</v>
      </c>
      <c r="P133" s="25">
        <v>32507</v>
      </c>
      <c r="Q133" s="25">
        <v>53604</v>
      </c>
      <c r="R133" s="25">
        <v>555008.76223219349</v>
      </c>
      <c r="S133" s="25">
        <v>1018460.41594221</v>
      </c>
      <c r="T133" s="25">
        <v>577455129348</v>
      </c>
      <c r="U133" s="25">
        <v>570154912376</v>
      </c>
    </row>
    <row r="134" spans="1:21" x14ac:dyDescent="0.45">
      <c r="A134" s="26" t="s">
        <v>429</v>
      </c>
      <c r="B134" s="26">
        <v>11691</v>
      </c>
      <c r="C134" s="26" t="s">
        <v>32</v>
      </c>
      <c r="D134" s="32">
        <f t="shared" si="19"/>
        <v>1.7735597511980543</v>
      </c>
      <c r="E134" s="32">
        <f t="shared" si="20"/>
        <v>0.189566691020147</v>
      </c>
      <c r="F134" s="32">
        <f t="shared" si="21"/>
        <v>5.3606873320005254E-3</v>
      </c>
      <c r="G134" s="33">
        <f t="shared" si="22"/>
        <v>22361.987647999998</v>
      </c>
      <c r="H134" s="33">
        <f t="shared" si="23"/>
        <v>24320.666702999999</v>
      </c>
      <c r="I134" s="32">
        <f t="shared" si="24"/>
        <v>4.0384572511428844E-2</v>
      </c>
      <c r="J134" s="32">
        <f t="shared" si="25"/>
        <v>0</v>
      </c>
      <c r="K134" s="32">
        <f t="shared" si="26"/>
        <v>0</v>
      </c>
      <c r="L134" s="25">
        <v>144248.676267</v>
      </c>
      <c r="M134" s="25">
        <v>2923.8617759999997</v>
      </c>
      <c r="N134" s="25">
        <v>7709</v>
      </c>
      <c r="O134" s="25">
        <v>218</v>
      </c>
      <c r="P134" s="25">
        <v>0</v>
      </c>
      <c r="Q134" s="25">
        <v>0</v>
      </c>
      <c r="R134" s="25">
        <v>36200.231848096773</v>
      </c>
      <c r="S134" s="25">
        <v>40666.426989437154</v>
      </c>
      <c r="T134" s="25">
        <v>22361987648</v>
      </c>
      <c r="U134" s="25">
        <v>24320666703</v>
      </c>
    </row>
    <row r="135" spans="1:21" x14ac:dyDescent="0.45">
      <c r="A135" s="26" t="s">
        <v>437</v>
      </c>
      <c r="B135" s="26">
        <v>11701</v>
      </c>
      <c r="C135" s="26" t="s">
        <v>19</v>
      </c>
      <c r="D135" s="32">
        <f t="shared" si="19"/>
        <v>1.2790473133849409</v>
      </c>
      <c r="E135" s="32">
        <f t="shared" si="20"/>
        <v>3.04295089542574</v>
      </c>
      <c r="F135" s="32">
        <f t="shared" si="21"/>
        <v>1.8268457362128312</v>
      </c>
      <c r="G135" s="33">
        <f t="shared" si="22"/>
        <v>12658.382575</v>
      </c>
      <c r="H135" s="33">
        <f t="shared" si="23"/>
        <v>5126.2703259999998</v>
      </c>
      <c r="I135" s="32">
        <f t="shared" si="24"/>
        <v>2.6331495019551562E-2</v>
      </c>
      <c r="J135" s="32">
        <f t="shared" si="25"/>
        <v>0.15028383055523056</v>
      </c>
      <c r="K135" s="32">
        <f t="shared" si="26"/>
        <v>0.23103304090894092</v>
      </c>
      <c r="L135" s="25">
        <v>463940.60261399997</v>
      </c>
      <c r="M135" s="25">
        <v>12655.545698</v>
      </c>
      <c r="N135" s="25">
        <v>551875</v>
      </c>
      <c r="O135" s="25">
        <v>331320</v>
      </c>
      <c r="P135" s="25">
        <v>36115</v>
      </c>
      <c r="Q135" s="25">
        <v>55520</v>
      </c>
      <c r="R135" s="25">
        <v>240311.94751006452</v>
      </c>
      <c r="S135" s="25">
        <v>181361.7830079335</v>
      </c>
      <c r="T135" s="25">
        <v>12658382575</v>
      </c>
      <c r="U135" s="25">
        <v>5126270326</v>
      </c>
    </row>
    <row r="136" spans="1:21" x14ac:dyDescent="0.45">
      <c r="A136" s="26" t="s">
        <v>443</v>
      </c>
      <c r="B136" s="26">
        <v>11738</v>
      </c>
      <c r="C136" s="26" t="s">
        <v>19</v>
      </c>
      <c r="D136" s="32">
        <f t="shared" si="19"/>
        <v>0.18369672151295524</v>
      </c>
      <c r="E136" s="32">
        <f t="shared" si="20"/>
        <v>2.9202049664017826</v>
      </c>
      <c r="F136" s="32">
        <f t="shared" si="21"/>
        <v>1.8484509464275696</v>
      </c>
      <c r="G136" s="33">
        <f t="shared" si="22"/>
        <v>358973.98513699998</v>
      </c>
      <c r="H136" s="33">
        <f t="shared" si="23"/>
        <v>357166.33161400002</v>
      </c>
      <c r="I136" s="32">
        <f t="shared" si="24"/>
        <v>1.0418899797917328E-3</v>
      </c>
      <c r="J136" s="32">
        <f t="shared" si="25"/>
        <v>0.2264249716468516</v>
      </c>
      <c r="K136" s="32">
        <f t="shared" si="26"/>
        <v>0.19366835092571383</v>
      </c>
      <c r="L136" s="25">
        <v>787308.7689100001</v>
      </c>
      <c r="M136" s="25">
        <v>4736.6990970000006</v>
      </c>
      <c r="N136" s="25">
        <v>6257877</v>
      </c>
      <c r="O136" s="25">
        <v>3961153</v>
      </c>
      <c r="P136" s="25">
        <v>514693</v>
      </c>
      <c r="Q136" s="25">
        <v>440233</v>
      </c>
      <c r="R136" s="25">
        <v>2273128.2519613234</v>
      </c>
      <c r="S136" s="25">
        <v>2142958.1388976369</v>
      </c>
      <c r="T136" s="25">
        <v>358973985137</v>
      </c>
      <c r="U136" s="25">
        <v>357166331614</v>
      </c>
    </row>
    <row r="137" spans="1:21" x14ac:dyDescent="0.45">
      <c r="A137" s="26" t="s">
        <v>446</v>
      </c>
      <c r="B137" s="26">
        <v>11741</v>
      </c>
      <c r="C137" s="26" t="s">
        <v>19</v>
      </c>
      <c r="D137" s="32">
        <f t="shared" si="19"/>
        <v>0.68666898671194587</v>
      </c>
      <c r="E137" s="32">
        <f t="shared" si="20"/>
        <v>2.599885248258222</v>
      </c>
      <c r="F137" s="32">
        <f t="shared" si="21"/>
        <v>0.7950353817311866</v>
      </c>
      <c r="G137" s="33">
        <f t="shared" si="22"/>
        <v>250904.63192099999</v>
      </c>
      <c r="H137" s="33">
        <f t="shared" si="23"/>
        <v>136874.41564799999</v>
      </c>
      <c r="I137" s="32">
        <f t="shared" si="24"/>
        <v>3.8755856677984167E-2</v>
      </c>
      <c r="J137" s="32">
        <f t="shared" si="25"/>
        <v>0.26230505021109307</v>
      </c>
      <c r="K137" s="32">
        <f t="shared" si="26"/>
        <v>0.13571706993768076</v>
      </c>
      <c r="L137" s="25">
        <v>1895103.0589919998</v>
      </c>
      <c r="M137" s="25">
        <v>175331.48864400003</v>
      </c>
      <c r="N137" s="25">
        <v>3587646</v>
      </c>
      <c r="O137" s="25">
        <v>1097089</v>
      </c>
      <c r="P137" s="25">
        <v>593334</v>
      </c>
      <c r="Q137" s="25">
        <v>306992</v>
      </c>
      <c r="R137" s="25">
        <v>2261999.9101142259</v>
      </c>
      <c r="S137" s="25">
        <v>1379924.749526358</v>
      </c>
      <c r="T137" s="25">
        <v>250904631921</v>
      </c>
      <c r="U137" s="25">
        <v>136874415648</v>
      </c>
    </row>
    <row r="138" spans="1:21" x14ac:dyDescent="0.45">
      <c r="A138" s="26" t="s">
        <v>330</v>
      </c>
      <c r="B138" s="26">
        <v>11470</v>
      </c>
      <c r="C138" s="26" t="s">
        <v>22</v>
      </c>
      <c r="D138" s="32">
        <f t="shared" ref="D138:D186" si="27">(L138/2)/S138</f>
        <v>1.8045071599118949</v>
      </c>
      <c r="E138" s="32">
        <f t="shared" ref="E138:E186" si="28">(N138)/S138</f>
        <v>0.90473594121767087</v>
      </c>
      <c r="F138" s="32">
        <f t="shared" ref="F138:F186" si="29">(O138)/S138</f>
        <v>0.97791040834810905</v>
      </c>
      <c r="G138" s="33">
        <f t="shared" ref="G138:G186" si="30">T138/1000000</f>
        <v>910828.11881300004</v>
      </c>
      <c r="H138" s="33">
        <f t="shared" ref="H138:H186" si="31">U138/1000000</f>
        <v>888378.49368099996</v>
      </c>
      <c r="I138" s="32">
        <f t="shared" ref="I138:I186" si="32">(M138/2)/R138</f>
        <v>5.7843364725143828E-3</v>
      </c>
      <c r="J138" s="32">
        <f t="shared" ref="J138:J186" si="33">(P138)/R138</f>
        <v>5.8372958094956955E-4</v>
      </c>
      <c r="K138" s="32">
        <f t="shared" ref="K138:K186" si="34">(Q138)/R138</f>
        <v>8.0145129965051784E-4</v>
      </c>
      <c r="L138" s="25">
        <v>3699050.8383790003</v>
      </c>
      <c r="M138" s="25">
        <v>9830</v>
      </c>
      <c r="N138" s="25">
        <v>927307</v>
      </c>
      <c r="O138" s="25">
        <v>1002307</v>
      </c>
      <c r="P138" s="25">
        <v>496</v>
      </c>
      <c r="Q138" s="25">
        <v>681</v>
      </c>
      <c r="R138" s="25">
        <v>849708.52289709682</v>
      </c>
      <c r="S138" s="25">
        <v>1024947.675618978</v>
      </c>
      <c r="T138" s="25">
        <v>910828118813</v>
      </c>
      <c r="U138" s="25">
        <v>888378493681</v>
      </c>
    </row>
    <row r="139" spans="1:21" x14ac:dyDescent="0.45">
      <c r="A139" s="26" t="s">
        <v>112</v>
      </c>
      <c r="B139" s="26">
        <v>10920</v>
      </c>
      <c r="C139" s="26" t="s">
        <v>19</v>
      </c>
      <c r="D139" s="32">
        <f t="shared" si="27"/>
        <v>7.0333526415727515E-2</v>
      </c>
      <c r="E139" s="32">
        <f t="shared" si="28"/>
        <v>1.7251488396371395</v>
      </c>
      <c r="F139" s="32">
        <f t="shared" si="29"/>
        <v>0</v>
      </c>
      <c r="G139" s="33">
        <f t="shared" si="30"/>
        <v>122616.28565000001</v>
      </c>
      <c r="H139" s="33">
        <f t="shared" si="31"/>
        <v>222646.10922799999</v>
      </c>
      <c r="I139" s="32">
        <f t="shared" si="32"/>
        <v>1.0328908472871625E-2</v>
      </c>
      <c r="J139" s="32">
        <f t="shared" si="33"/>
        <v>2.2294735482268697E-2</v>
      </c>
      <c r="K139" s="32">
        <f t="shared" si="34"/>
        <v>0</v>
      </c>
      <c r="L139" s="25">
        <v>347269.976685</v>
      </c>
      <c r="M139" s="25">
        <v>101973.64251999999</v>
      </c>
      <c r="N139" s="25">
        <v>4258939</v>
      </c>
      <c r="O139" s="25">
        <v>0</v>
      </c>
      <c r="P139" s="25">
        <v>110054</v>
      </c>
      <c r="Q139" s="25">
        <v>0</v>
      </c>
      <c r="R139" s="25">
        <v>4936322.3029727098</v>
      </c>
      <c r="S139" s="25">
        <v>2468737.1327889641</v>
      </c>
      <c r="T139" s="25">
        <v>122616285650</v>
      </c>
      <c r="U139" s="25">
        <v>222646109228</v>
      </c>
    </row>
    <row r="140" spans="1:21" x14ac:dyDescent="0.45">
      <c r="A140" s="26" t="s">
        <v>167</v>
      </c>
      <c r="B140" s="26">
        <v>11172</v>
      </c>
      <c r="C140" s="26" t="s">
        <v>32</v>
      </c>
      <c r="D140" s="32">
        <f t="shared" si="27"/>
        <v>1.4247109403259333</v>
      </c>
      <c r="E140" s="32">
        <f t="shared" si="28"/>
        <v>0.58955108359650221</v>
      </c>
      <c r="F140" s="32">
        <f t="shared" si="29"/>
        <v>0.15229526216248782</v>
      </c>
      <c r="G140" s="33">
        <f t="shared" si="30"/>
        <v>1336525.7197169999</v>
      </c>
      <c r="H140" s="33">
        <f t="shared" si="31"/>
        <v>1488994.5295780001</v>
      </c>
      <c r="I140" s="32">
        <f t="shared" si="32"/>
        <v>8.7436246989726227E-2</v>
      </c>
      <c r="J140" s="32">
        <f t="shared" si="33"/>
        <v>0</v>
      </c>
      <c r="K140" s="32">
        <f t="shared" si="34"/>
        <v>0</v>
      </c>
      <c r="L140" s="25">
        <v>7554682.9235169999</v>
      </c>
      <c r="M140" s="25">
        <v>420558.94684700004</v>
      </c>
      <c r="N140" s="25">
        <v>1563079</v>
      </c>
      <c r="O140" s="25">
        <v>403781</v>
      </c>
      <c r="P140" s="25">
        <v>0</v>
      </c>
      <c r="Q140" s="25">
        <v>0</v>
      </c>
      <c r="R140" s="25">
        <v>2404946.2398381289</v>
      </c>
      <c r="S140" s="25">
        <v>2651303.7521101311</v>
      </c>
      <c r="T140" s="25">
        <v>1336525719717</v>
      </c>
      <c r="U140" s="25">
        <v>1488994529578</v>
      </c>
    </row>
    <row r="141" spans="1:21" x14ac:dyDescent="0.45">
      <c r="A141" s="26" t="s">
        <v>171</v>
      </c>
      <c r="B141" s="26">
        <v>11183</v>
      </c>
      <c r="C141" s="26" t="s">
        <v>22</v>
      </c>
      <c r="D141" s="32">
        <f t="shared" si="27"/>
        <v>0.53060173477009365</v>
      </c>
      <c r="E141" s="32">
        <f t="shared" si="28"/>
        <v>3.3297126392989942E-2</v>
      </c>
      <c r="F141" s="32">
        <f t="shared" si="29"/>
        <v>0.11152789674456523</v>
      </c>
      <c r="G141" s="33">
        <f t="shared" si="30"/>
        <v>7746160.8624090003</v>
      </c>
      <c r="H141" s="33">
        <f t="shared" si="31"/>
        <v>7440719.3213729998</v>
      </c>
      <c r="I141" s="32">
        <f t="shared" si="32"/>
        <v>3.9658472437516995E-2</v>
      </c>
      <c r="J141" s="32">
        <f t="shared" si="33"/>
        <v>0</v>
      </c>
      <c r="K141" s="32">
        <f t="shared" si="34"/>
        <v>3.681437825352038E-2</v>
      </c>
      <c r="L141" s="25">
        <v>9329803.3831270002</v>
      </c>
      <c r="M141" s="25">
        <v>602855.588368</v>
      </c>
      <c r="N141" s="25">
        <v>292739</v>
      </c>
      <c r="O141" s="25">
        <v>980522</v>
      </c>
      <c r="P141" s="25">
        <v>0</v>
      </c>
      <c r="Q141" s="25">
        <v>279811</v>
      </c>
      <c r="R141" s="25">
        <v>7600590.1301142583</v>
      </c>
      <c r="S141" s="25">
        <v>8791719.6380535252</v>
      </c>
      <c r="T141" s="25">
        <v>7746160862409</v>
      </c>
      <c r="U141" s="25">
        <v>7440719321373</v>
      </c>
    </row>
    <row r="142" spans="1:21" x14ac:dyDescent="0.45">
      <c r="A142" s="26" t="s">
        <v>176</v>
      </c>
      <c r="B142" s="26">
        <v>11197</v>
      </c>
      <c r="C142" s="26" t="s">
        <v>22</v>
      </c>
      <c r="D142" s="32">
        <f t="shared" si="27"/>
        <v>1.4222439010999952</v>
      </c>
      <c r="E142" s="32">
        <f t="shared" si="28"/>
        <v>0.74773488919728504</v>
      </c>
      <c r="F142" s="32">
        <f t="shared" si="29"/>
        <v>0.77203336015498192</v>
      </c>
      <c r="G142" s="33">
        <f t="shared" si="30"/>
        <v>2538866.4848770001</v>
      </c>
      <c r="H142" s="33">
        <f t="shared" si="31"/>
        <v>2513838.3440330001</v>
      </c>
      <c r="I142" s="32">
        <f t="shared" si="32"/>
        <v>4.50273550645406E-2</v>
      </c>
      <c r="J142" s="32">
        <f t="shared" si="33"/>
        <v>0</v>
      </c>
      <c r="K142" s="32">
        <f t="shared" si="34"/>
        <v>0</v>
      </c>
      <c r="L142" s="25">
        <v>11713120.406639</v>
      </c>
      <c r="M142" s="25">
        <v>227604.12453999999</v>
      </c>
      <c r="N142" s="25">
        <v>3079046</v>
      </c>
      <c r="O142" s="25">
        <v>3179103</v>
      </c>
      <c r="P142" s="25">
        <v>0</v>
      </c>
      <c r="Q142" s="25">
        <v>0</v>
      </c>
      <c r="R142" s="25">
        <v>2527398.3361199028</v>
      </c>
      <c r="S142" s="25">
        <v>4117831.1250200518</v>
      </c>
      <c r="T142" s="25">
        <v>2538866484877</v>
      </c>
      <c r="U142" s="25">
        <v>2513838344033</v>
      </c>
    </row>
    <row r="143" spans="1:21" x14ac:dyDescent="0.45">
      <c r="A143" s="26" t="s">
        <v>178</v>
      </c>
      <c r="B143" s="26">
        <v>11195</v>
      </c>
      <c r="C143" s="26" t="s">
        <v>22</v>
      </c>
      <c r="D143" s="32">
        <f t="shared" si="27"/>
        <v>2.223681665026672</v>
      </c>
      <c r="E143" s="32">
        <f t="shared" si="28"/>
        <v>0.22112007876978851</v>
      </c>
      <c r="F143" s="32">
        <f t="shared" si="29"/>
        <v>0.2341884021625264</v>
      </c>
      <c r="G143" s="33">
        <f t="shared" si="30"/>
        <v>2616117.9479049998</v>
      </c>
      <c r="H143" s="33">
        <f t="shared" si="31"/>
        <v>2568840.923002</v>
      </c>
      <c r="I143" s="32">
        <f t="shared" si="32"/>
        <v>9.6023500025641514E-2</v>
      </c>
      <c r="J143" s="32">
        <f t="shared" si="33"/>
        <v>0</v>
      </c>
      <c r="K143" s="32">
        <f t="shared" si="34"/>
        <v>0</v>
      </c>
      <c r="L143" s="25">
        <v>13187256.227171</v>
      </c>
      <c r="M143" s="25">
        <v>518095.96200200001</v>
      </c>
      <c r="N143" s="25">
        <v>655662</v>
      </c>
      <c r="O143" s="25">
        <v>694412</v>
      </c>
      <c r="P143" s="25">
        <v>0</v>
      </c>
      <c r="Q143" s="25">
        <v>0</v>
      </c>
      <c r="R143" s="25">
        <v>2697756.0798328063</v>
      </c>
      <c r="S143" s="25">
        <v>2965185.2678770963</v>
      </c>
      <c r="T143" s="25">
        <v>2616117947905</v>
      </c>
      <c r="U143" s="25">
        <v>2568840923002</v>
      </c>
    </row>
    <row r="144" spans="1:21" x14ac:dyDescent="0.45">
      <c r="A144" s="26" t="s">
        <v>180</v>
      </c>
      <c r="B144" s="26">
        <v>11215</v>
      </c>
      <c r="C144" s="26" t="s">
        <v>22</v>
      </c>
      <c r="D144" s="32">
        <f t="shared" si="27"/>
        <v>0.68025786452262071</v>
      </c>
      <c r="E144" s="32">
        <f t="shared" si="28"/>
        <v>0.58524372169667416</v>
      </c>
      <c r="F144" s="32">
        <f t="shared" si="29"/>
        <v>0.60072403270529118</v>
      </c>
      <c r="G144" s="33">
        <f t="shared" si="30"/>
        <v>6133457.5986449998</v>
      </c>
      <c r="H144" s="33">
        <f t="shared" si="31"/>
        <v>6322869.1893429998</v>
      </c>
      <c r="I144" s="32">
        <f t="shared" si="32"/>
        <v>2.8569453700073567E-2</v>
      </c>
      <c r="J144" s="32">
        <f t="shared" si="33"/>
        <v>2.4849568621914314E-2</v>
      </c>
      <c r="K144" s="32">
        <f t="shared" si="34"/>
        <v>2.7038441027404721E-2</v>
      </c>
      <c r="L144" s="25">
        <v>10353246.380113</v>
      </c>
      <c r="M144" s="25">
        <v>406130.16962599999</v>
      </c>
      <c r="N144" s="25">
        <v>4453585</v>
      </c>
      <c r="O144" s="25">
        <v>4571387</v>
      </c>
      <c r="P144" s="25">
        <v>176625</v>
      </c>
      <c r="Q144" s="25">
        <v>192183</v>
      </c>
      <c r="R144" s="25">
        <v>7107769.2610019036</v>
      </c>
      <c r="S144" s="25">
        <v>7609795.4320443738</v>
      </c>
      <c r="T144" s="25">
        <v>6133457598645</v>
      </c>
      <c r="U144" s="25">
        <v>6322869189343</v>
      </c>
    </row>
    <row r="145" spans="1:21" x14ac:dyDescent="0.45">
      <c r="A145" s="26" t="s">
        <v>184</v>
      </c>
      <c r="B145" s="26">
        <v>11196</v>
      </c>
      <c r="C145" s="26" t="s">
        <v>32</v>
      </c>
      <c r="D145" s="32">
        <f t="shared" si="27"/>
        <v>0.53006452048450992</v>
      </c>
      <c r="E145" s="32">
        <f t="shared" si="28"/>
        <v>0.11181067234434285</v>
      </c>
      <c r="F145" s="32">
        <f t="shared" si="29"/>
        <v>0</v>
      </c>
      <c r="G145" s="33">
        <f t="shared" si="30"/>
        <v>657672.61378400004</v>
      </c>
      <c r="H145" s="33">
        <f t="shared" si="31"/>
        <v>727016.99931900005</v>
      </c>
      <c r="I145" s="32">
        <f t="shared" si="32"/>
        <v>2.8096270756696986E-2</v>
      </c>
      <c r="J145" s="32">
        <f t="shared" si="33"/>
        <v>0</v>
      </c>
      <c r="K145" s="32">
        <f t="shared" si="34"/>
        <v>0</v>
      </c>
      <c r="L145" s="25">
        <v>1894520.0813279999</v>
      </c>
      <c r="M145" s="25">
        <v>98984.405200000008</v>
      </c>
      <c r="N145" s="25">
        <v>199813</v>
      </c>
      <c r="O145" s="25">
        <v>0</v>
      </c>
      <c r="P145" s="25">
        <v>0</v>
      </c>
      <c r="Q145" s="25">
        <v>0</v>
      </c>
      <c r="R145" s="25">
        <v>1761522.126142065</v>
      </c>
      <c r="S145" s="25">
        <v>1787065.5440174509</v>
      </c>
      <c r="T145" s="25">
        <v>657672613784</v>
      </c>
      <c r="U145" s="25">
        <v>727016999319</v>
      </c>
    </row>
    <row r="146" spans="1:21" x14ac:dyDescent="0.45">
      <c r="A146" s="26" t="s">
        <v>205</v>
      </c>
      <c r="B146" s="26">
        <v>11260</v>
      </c>
      <c r="C146" s="26" t="s">
        <v>22</v>
      </c>
      <c r="D146" s="32">
        <f t="shared" si="27"/>
        <v>3.1266698294327413</v>
      </c>
      <c r="E146" s="32">
        <f t="shared" si="28"/>
        <v>4.1948720407497586E-2</v>
      </c>
      <c r="F146" s="32">
        <f t="shared" si="29"/>
        <v>9.033998772394429E-2</v>
      </c>
      <c r="G146" s="33">
        <f t="shared" si="30"/>
        <v>1114215.431935</v>
      </c>
      <c r="H146" s="33">
        <f t="shared" si="31"/>
        <v>1099522.4213119999</v>
      </c>
      <c r="I146" s="32">
        <f t="shared" si="32"/>
        <v>0.28819832684332974</v>
      </c>
      <c r="J146" s="32">
        <f t="shared" si="33"/>
        <v>0</v>
      </c>
      <c r="K146" s="32">
        <f t="shared" si="34"/>
        <v>0</v>
      </c>
      <c r="L146" s="25">
        <v>8361991.2935819998</v>
      </c>
      <c r="M146" s="25">
        <v>640234.43332199997</v>
      </c>
      <c r="N146" s="25">
        <v>56094</v>
      </c>
      <c r="O146" s="25">
        <v>120803</v>
      </c>
      <c r="P146" s="25">
        <v>0</v>
      </c>
      <c r="Q146" s="25">
        <v>0</v>
      </c>
      <c r="R146" s="25">
        <v>1110753.2100109032</v>
      </c>
      <c r="S146" s="25">
        <v>1337204.078100418</v>
      </c>
      <c r="T146" s="25">
        <v>1114215431935</v>
      </c>
      <c r="U146" s="25">
        <v>1099522421312</v>
      </c>
    </row>
    <row r="147" spans="1:21" x14ac:dyDescent="0.45">
      <c r="A147" s="26" t="s">
        <v>233</v>
      </c>
      <c r="B147" s="26">
        <v>11308</v>
      </c>
      <c r="C147" s="26" t="s">
        <v>22</v>
      </c>
      <c r="D147" s="32">
        <f t="shared" si="27"/>
        <v>0.76887576976385008</v>
      </c>
      <c r="E147" s="32">
        <f t="shared" si="28"/>
        <v>0.55933011229472729</v>
      </c>
      <c r="F147" s="32">
        <f t="shared" si="29"/>
        <v>0.4913415764001951</v>
      </c>
      <c r="G147" s="33">
        <f t="shared" si="30"/>
        <v>1953509.7995539999</v>
      </c>
      <c r="H147" s="33">
        <f t="shared" si="31"/>
        <v>2120995.7843900002</v>
      </c>
      <c r="I147" s="32">
        <f t="shared" si="32"/>
        <v>7.2183135716623631E-2</v>
      </c>
      <c r="J147" s="32">
        <f t="shared" si="33"/>
        <v>0</v>
      </c>
      <c r="K147" s="32">
        <f t="shared" si="34"/>
        <v>1.2557308906487265E-2</v>
      </c>
      <c r="L147" s="25">
        <v>4570131.3351920005</v>
      </c>
      <c r="M147" s="25">
        <v>320214.608733</v>
      </c>
      <c r="N147" s="25">
        <v>1662305</v>
      </c>
      <c r="O147" s="25">
        <v>1460246</v>
      </c>
      <c r="P147" s="25">
        <v>0</v>
      </c>
      <c r="Q147" s="25">
        <v>27853</v>
      </c>
      <c r="R147" s="25">
        <v>2218070.7831126768</v>
      </c>
      <c r="S147" s="25">
        <v>2971956.9239356155</v>
      </c>
      <c r="T147" s="25">
        <v>1953509799554</v>
      </c>
      <c r="U147" s="25">
        <v>2120995784390</v>
      </c>
    </row>
    <row r="148" spans="1:21" x14ac:dyDescent="0.45">
      <c r="A148" s="26" t="s">
        <v>242</v>
      </c>
      <c r="B148" s="26">
        <v>11312</v>
      </c>
      <c r="C148" s="26" t="s">
        <v>22</v>
      </c>
      <c r="D148" s="32">
        <f t="shared" si="27"/>
        <v>1.7579782585334989</v>
      </c>
      <c r="E148" s="32">
        <f t="shared" si="28"/>
        <v>0.5890335782212327</v>
      </c>
      <c r="F148" s="32">
        <f t="shared" si="29"/>
        <v>0.51142747454897231</v>
      </c>
      <c r="G148" s="33">
        <f t="shared" si="30"/>
        <v>3331103.7184629999</v>
      </c>
      <c r="H148" s="33">
        <f t="shared" si="31"/>
        <v>3333880.3771600001</v>
      </c>
      <c r="I148" s="32">
        <f t="shared" si="32"/>
        <v>9.5591968353810355E-2</v>
      </c>
      <c r="J148" s="32">
        <f t="shared" si="33"/>
        <v>0</v>
      </c>
      <c r="K148" s="32">
        <f t="shared" si="34"/>
        <v>8.9793663206989317E-3</v>
      </c>
      <c r="L148" s="25">
        <v>14879843.723583</v>
      </c>
      <c r="M148" s="25">
        <v>638488.69610900001</v>
      </c>
      <c r="N148" s="25">
        <v>2492843</v>
      </c>
      <c r="O148" s="25">
        <v>2164407</v>
      </c>
      <c r="P148" s="25">
        <v>0</v>
      </c>
      <c r="Q148" s="25">
        <v>29988</v>
      </c>
      <c r="R148" s="25">
        <v>3339656.600363065</v>
      </c>
      <c r="S148" s="25">
        <v>4232089.8029750744</v>
      </c>
      <c r="T148" s="25">
        <v>3331103718463</v>
      </c>
      <c r="U148" s="25">
        <v>3333880377160</v>
      </c>
    </row>
    <row r="149" spans="1:21" x14ac:dyDescent="0.45">
      <c r="A149" s="26" t="s">
        <v>244</v>
      </c>
      <c r="B149" s="26">
        <v>11315</v>
      </c>
      <c r="C149" s="26" t="s">
        <v>246</v>
      </c>
      <c r="D149" s="32">
        <f t="shared" si="27"/>
        <v>7.3462726824949989E-2</v>
      </c>
      <c r="E149" s="32">
        <f t="shared" si="28"/>
        <v>1.3760334589359122</v>
      </c>
      <c r="F149" s="32">
        <f t="shared" si="29"/>
        <v>0.6093744808124153</v>
      </c>
      <c r="G149" s="33">
        <f t="shared" si="30"/>
        <v>4013353.6991369999</v>
      </c>
      <c r="H149" s="33">
        <f t="shared" si="31"/>
        <v>7850980.3570429999</v>
      </c>
      <c r="I149" s="32">
        <f t="shared" si="32"/>
        <v>2.5810913467816315E-2</v>
      </c>
      <c r="J149" s="32">
        <f t="shared" si="33"/>
        <v>0</v>
      </c>
      <c r="K149" s="32">
        <f t="shared" si="34"/>
        <v>0.1045178149353449</v>
      </c>
      <c r="L149" s="25">
        <v>9592246.4497159999</v>
      </c>
      <c r="M149" s="25">
        <v>4134179.3460870003</v>
      </c>
      <c r="N149" s="25">
        <v>89836388</v>
      </c>
      <c r="O149" s="25">
        <v>39783918</v>
      </c>
      <c r="P149" s="25">
        <v>0</v>
      </c>
      <c r="Q149" s="25">
        <v>8370401</v>
      </c>
      <c r="R149" s="25">
        <v>80085878.232126847</v>
      </c>
      <c r="S149" s="25">
        <v>65286485.16255597</v>
      </c>
      <c r="T149" s="25">
        <v>4013353699137</v>
      </c>
      <c r="U149" s="25">
        <v>7850980357043</v>
      </c>
    </row>
    <row r="150" spans="1:21" x14ac:dyDescent="0.45">
      <c r="A150" s="26" t="s">
        <v>259</v>
      </c>
      <c r="B150" s="26">
        <v>11323</v>
      </c>
      <c r="C150" s="26" t="s">
        <v>19</v>
      </c>
      <c r="D150" s="32">
        <f t="shared" si="27"/>
        <v>0.12669711988815843</v>
      </c>
      <c r="E150" s="32">
        <f t="shared" si="28"/>
        <v>0.48915441683348454</v>
      </c>
      <c r="F150" s="32">
        <f t="shared" si="29"/>
        <v>0.70770436700745509</v>
      </c>
      <c r="G150" s="33">
        <f t="shared" si="30"/>
        <v>88168.683646999998</v>
      </c>
      <c r="H150" s="33">
        <f t="shared" si="31"/>
        <v>133934.004502</v>
      </c>
      <c r="I150" s="32">
        <f t="shared" si="32"/>
        <v>1.5024249206654329E-2</v>
      </c>
      <c r="J150" s="32">
        <f t="shared" si="33"/>
        <v>0</v>
      </c>
      <c r="K150" s="32">
        <f t="shared" si="34"/>
        <v>0</v>
      </c>
      <c r="L150" s="25">
        <v>537450.98627500003</v>
      </c>
      <c r="M150" s="25">
        <v>50472.555076000004</v>
      </c>
      <c r="N150" s="25">
        <v>1037500</v>
      </c>
      <c r="O150" s="25">
        <v>1501046</v>
      </c>
      <c r="P150" s="25">
        <v>0</v>
      </c>
      <c r="Q150" s="25">
        <v>0</v>
      </c>
      <c r="R150" s="25">
        <v>1679703.071406903</v>
      </c>
      <c r="S150" s="25">
        <v>2121007.1181942951</v>
      </c>
      <c r="T150" s="25">
        <v>88168683647</v>
      </c>
      <c r="U150" s="25">
        <v>133934004502</v>
      </c>
    </row>
    <row r="151" spans="1:21" x14ac:dyDescent="0.45">
      <c r="A151" s="26" t="s">
        <v>263</v>
      </c>
      <c r="B151" s="26">
        <v>11340</v>
      </c>
      <c r="C151" s="26" t="s">
        <v>19</v>
      </c>
      <c r="D151" s="32">
        <f t="shared" si="27"/>
        <v>7.1540306981120266E-2</v>
      </c>
      <c r="E151" s="32">
        <f t="shared" si="28"/>
        <v>1.1515346495177674</v>
      </c>
      <c r="F151" s="32">
        <f t="shared" si="29"/>
        <v>0.7000627764703653</v>
      </c>
      <c r="G151" s="33">
        <f t="shared" si="30"/>
        <v>176175.011799</v>
      </c>
      <c r="H151" s="33">
        <f t="shared" si="31"/>
        <v>240996.78189899999</v>
      </c>
      <c r="I151" s="32">
        <f t="shared" si="32"/>
        <v>2.1975454374718567E-2</v>
      </c>
      <c r="J151" s="32">
        <f t="shared" si="33"/>
        <v>0</v>
      </c>
      <c r="K151" s="32">
        <f t="shared" si="34"/>
        <v>0.13658530609405514</v>
      </c>
      <c r="L151" s="25">
        <v>428901.27323599998</v>
      </c>
      <c r="M151" s="25">
        <v>108364.80369999999</v>
      </c>
      <c r="N151" s="25">
        <v>3451863</v>
      </c>
      <c r="O151" s="25">
        <v>2098522</v>
      </c>
      <c r="P151" s="25">
        <v>0</v>
      </c>
      <c r="Q151" s="25">
        <v>336763</v>
      </c>
      <c r="R151" s="25">
        <v>2465587.3287577424</v>
      </c>
      <c r="S151" s="25">
        <v>2997619.7428757786</v>
      </c>
      <c r="T151" s="25">
        <v>176175011799</v>
      </c>
      <c r="U151" s="25">
        <v>240996781899</v>
      </c>
    </row>
    <row r="152" spans="1:21" x14ac:dyDescent="0.45">
      <c r="A152" s="26" t="s">
        <v>270</v>
      </c>
      <c r="B152" s="26">
        <v>11327</v>
      </c>
      <c r="C152" s="26" t="s">
        <v>22</v>
      </c>
      <c r="D152" s="32">
        <f t="shared" si="27"/>
        <v>0.85356714855202409</v>
      </c>
      <c r="E152" s="32">
        <f t="shared" si="28"/>
        <v>4.3813811896081405E-2</v>
      </c>
      <c r="F152" s="32">
        <f t="shared" si="29"/>
        <v>0.1877474204757705</v>
      </c>
      <c r="G152" s="33">
        <f t="shared" si="30"/>
        <v>2406088.2759969998</v>
      </c>
      <c r="H152" s="33">
        <f t="shared" si="31"/>
        <v>2210295.106344</v>
      </c>
      <c r="I152" s="32">
        <f t="shared" si="32"/>
        <v>4.8278738683801795E-2</v>
      </c>
      <c r="J152" s="32">
        <f t="shared" si="33"/>
        <v>0</v>
      </c>
      <c r="K152" s="32">
        <f t="shared" si="34"/>
        <v>3.7610987292900105E-2</v>
      </c>
      <c r="L152" s="25">
        <v>5680666.3030510005</v>
      </c>
      <c r="M152" s="25">
        <v>248085.358549</v>
      </c>
      <c r="N152" s="25">
        <v>145795</v>
      </c>
      <c r="O152" s="25">
        <v>624749</v>
      </c>
      <c r="P152" s="25">
        <v>0</v>
      </c>
      <c r="Q152" s="25">
        <v>96634</v>
      </c>
      <c r="R152" s="25">
        <v>2569302.4021797422</v>
      </c>
      <c r="S152" s="25">
        <v>3327603.6411942402</v>
      </c>
      <c r="T152" s="25">
        <v>2406088275997</v>
      </c>
      <c r="U152" s="25">
        <v>2210295106344</v>
      </c>
    </row>
    <row r="153" spans="1:21" x14ac:dyDescent="0.45">
      <c r="A153" s="26" t="s">
        <v>271</v>
      </c>
      <c r="B153" s="26">
        <v>11367</v>
      </c>
      <c r="C153" s="26" t="s">
        <v>19</v>
      </c>
      <c r="D153" s="32">
        <f t="shared" si="27"/>
        <v>0.18389004784317189</v>
      </c>
      <c r="E153" s="32">
        <f t="shared" si="28"/>
        <v>0.22395865180489191</v>
      </c>
      <c r="F153" s="32">
        <f t="shared" si="29"/>
        <v>6.7057039463039148E-2</v>
      </c>
      <c r="G153" s="33">
        <f t="shared" si="30"/>
        <v>712101.083568</v>
      </c>
      <c r="H153" s="33">
        <f t="shared" si="31"/>
        <v>840423.27576999995</v>
      </c>
      <c r="I153" s="32">
        <f t="shared" si="32"/>
        <v>1.2786039535743891E-2</v>
      </c>
      <c r="J153" s="32">
        <f t="shared" si="33"/>
        <v>0</v>
      </c>
      <c r="K153" s="32">
        <f t="shared" si="34"/>
        <v>0</v>
      </c>
      <c r="L153" s="25">
        <v>2144039.8194889999</v>
      </c>
      <c r="M153" s="25">
        <v>152038.65777600001</v>
      </c>
      <c r="N153" s="25">
        <v>1305607</v>
      </c>
      <c r="O153" s="25">
        <v>390921</v>
      </c>
      <c r="P153" s="25">
        <v>0</v>
      </c>
      <c r="Q153" s="25">
        <v>0</v>
      </c>
      <c r="R153" s="25">
        <v>5945494.5900554191</v>
      </c>
      <c r="S153" s="25">
        <v>5829678.7798911091</v>
      </c>
      <c r="T153" s="25">
        <v>712101083568</v>
      </c>
      <c r="U153" s="25">
        <v>840423275770</v>
      </c>
    </row>
    <row r="154" spans="1:21" x14ac:dyDescent="0.45">
      <c r="A154" s="26" t="s">
        <v>279</v>
      </c>
      <c r="B154" s="26">
        <v>11341</v>
      </c>
      <c r="C154" s="26" t="s">
        <v>22</v>
      </c>
      <c r="D154" s="32">
        <f t="shared" si="27"/>
        <v>1.0045659505076601</v>
      </c>
      <c r="E154" s="32">
        <f t="shared" si="28"/>
        <v>0.67781185195771709</v>
      </c>
      <c r="F154" s="32">
        <f t="shared" si="29"/>
        <v>1.2809304590416384</v>
      </c>
      <c r="G154" s="33">
        <f t="shared" si="30"/>
        <v>8151242.0550279999</v>
      </c>
      <c r="H154" s="33">
        <f t="shared" si="31"/>
        <v>8184351.8339219997</v>
      </c>
      <c r="I154" s="32">
        <f t="shared" si="32"/>
        <v>4.5309709930756246E-2</v>
      </c>
      <c r="J154" s="32">
        <f t="shared" si="33"/>
        <v>0</v>
      </c>
      <c r="K154" s="32">
        <f t="shared" si="34"/>
        <v>6.2081862157581207E-3</v>
      </c>
      <c r="L154" s="25">
        <v>21087302.443229999</v>
      </c>
      <c r="M154" s="25">
        <v>749894.077621</v>
      </c>
      <c r="N154" s="25">
        <v>7114129</v>
      </c>
      <c r="O154" s="25">
        <v>13444298</v>
      </c>
      <c r="P154" s="25">
        <v>0</v>
      </c>
      <c r="Q154" s="25">
        <v>51374</v>
      </c>
      <c r="R154" s="25">
        <v>8275202.8071578061</v>
      </c>
      <c r="S154" s="25">
        <v>10495728.245902359</v>
      </c>
      <c r="T154" s="25">
        <v>8151242055028</v>
      </c>
      <c r="U154" s="25">
        <v>8184351833922</v>
      </c>
    </row>
    <row r="155" spans="1:21" x14ac:dyDescent="0.45">
      <c r="A155" s="26" t="s">
        <v>300</v>
      </c>
      <c r="B155" s="26">
        <v>11409</v>
      </c>
      <c r="C155" s="26" t="s">
        <v>19</v>
      </c>
      <c r="D155" s="32">
        <f t="shared" si="27"/>
        <v>0.16607008029034678</v>
      </c>
      <c r="E155" s="32">
        <f t="shared" si="28"/>
        <v>0.99714606027924124</v>
      </c>
      <c r="F155" s="32">
        <f t="shared" si="29"/>
        <v>1.1069072735111318</v>
      </c>
      <c r="G155" s="33">
        <f t="shared" si="30"/>
        <v>1095647.388764</v>
      </c>
      <c r="H155" s="33">
        <f t="shared" si="31"/>
        <v>1294914.459481</v>
      </c>
      <c r="I155" s="32">
        <f t="shared" si="32"/>
        <v>9.3159337099912448E-3</v>
      </c>
      <c r="J155" s="32">
        <f t="shared" si="33"/>
        <v>8.1794333087868029E-2</v>
      </c>
      <c r="K155" s="32">
        <f t="shared" si="34"/>
        <v>0.16354552037727232</v>
      </c>
      <c r="L155" s="25">
        <v>4501708.2565059997</v>
      </c>
      <c r="M155" s="25">
        <v>278533.59802799998</v>
      </c>
      <c r="N155" s="25">
        <v>13514959</v>
      </c>
      <c r="O155" s="25">
        <v>15002623</v>
      </c>
      <c r="P155" s="25">
        <v>1222769</v>
      </c>
      <c r="Q155" s="25">
        <v>2444893</v>
      </c>
      <c r="R155" s="25">
        <v>14949311.936884839</v>
      </c>
      <c r="S155" s="25">
        <v>13553640.27233409</v>
      </c>
      <c r="T155" s="25">
        <v>1095647388764</v>
      </c>
      <c r="U155" s="25">
        <v>1294914459481</v>
      </c>
    </row>
    <row r="156" spans="1:21" x14ac:dyDescent="0.45">
      <c r="A156" s="26" t="s">
        <v>315</v>
      </c>
      <c r="B156" s="26">
        <v>11378</v>
      </c>
      <c r="C156" s="26" t="s">
        <v>22</v>
      </c>
      <c r="D156" s="32">
        <f t="shared" si="27"/>
        <v>1.0001907385046682</v>
      </c>
      <c r="E156" s="32">
        <f t="shared" si="28"/>
        <v>0.2645219293610353</v>
      </c>
      <c r="F156" s="32">
        <f t="shared" si="29"/>
        <v>0.13320988645391718</v>
      </c>
      <c r="G156" s="33">
        <f t="shared" si="30"/>
        <v>2674919.9610060002</v>
      </c>
      <c r="H156" s="33">
        <f t="shared" si="31"/>
        <v>2580347.9604119998</v>
      </c>
      <c r="I156" s="32">
        <f t="shared" si="32"/>
        <v>0.12157472934848303</v>
      </c>
      <c r="J156" s="32">
        <f t="shared" si="33"/>
        <v>0</v>
      </c>
      <c r="K156" s="32">
        <f t="shared" si="34"/>
        <v>0</v>
      </c>
      <c r="L156" s="25">
        <v>6536031.6765080001</v>
      </c>
      <c r="M156" s="25">
        <v>677711.49719700008</v>
      </c>
      <c r="N156" s="25">
        <v>864297</v>
      </c>
      <c r="O156" s="25">
        <v>435249</v>
      </c>
      <c r="P156" s="25">
        <v>0</v>
      </c>
      <c r="Q156" s="25">
        <v>0</v>
      </c>
      <c r="R156" s="25">
        <v>2787221.903881032</v>
      </c>
      <c r="S156" s="25">
        <v>3267392.6206713691</v>
      </c>
      <c r="T156" s="25">
        <v>2674919961006</v>
      </c>
      <c r="U156" s="25">
        <v>2580347960412</v>
      </c>
    </row>
    <row r="157" spans="1:21" x14ac:dyDescent="0.45">
      <c r="A157" s="26" t="s">
        <v>316</v>
      </c>
      <c r="B157" s="26">
        <v>11416</v>
      </c>
      <c r="C157" s="26" t="s">
        <v>19</v>
      </c>
      <c r="D157" s="32">
        <f t="shared" si="27"/>
        <v>0.22059934205207199</v>
      </c>
      <c r="E157" s="32">
        <f t="shared" si="28"/>
        <v>0.25117768263561546</v>
      </c>
      <c r="F157" s="32">
        <f t="shared" si="29"/>
        <v>0.44428411778989607</v>
      </c>
      <c r="G157" s="33">
        <f t="shared" si="30"/>
        <v>4042136.6433509998</v>
      </c>
      <c r="H157" s="33">
        <f t="shared" si="31"/>
        <v>4377436.644626</v>
      </c>
      <c r="I157" s="32">
        <f t="shared" si="32"/>
        <v>1.3990119937497584E-4</v>
      </c>
      <c r="J157" s="32">
        <f t="shared" si="33"/>
        <v>0</v>
      </c>
      <c r="K157" s="32">
        <f t="shared" si="34"/>
        <v>0</v>
      </c>
      <c r="L157" s="25">
        <v>19829042.604524001</v>
      </c>
      <c r="M157" s="25">
        <v>10116.760402</v>
      </c>
      <c r="N157" s="25">
        <v>11288821</v>
      </c>
      <c r="O157" s="25">
        <v>19967713</v>
      </c>
      <c r="P157" s="25">
        <v>0</v>
      </c>
      <c r="Q157" s="25">
        <v>0</v>
      </c>
      <c r="R157" s="25">
        <v>36156803.684306324</v>
      </c>
      <c r="S157" s="25">
        <v>44943566.966404185</v>
      </c>
      <c r="T157" s="25">
        <v>4042136643351</v>
      </c>
      <c r="U157" s="25">
        <v>4377436644626</v>
      </c>
    </row>
    <row r="158" spans="1:21" x14ac:dyDescent="0.45">
      <c r="A158" s="26" t="s">
        <v>332</v>
      </c>
      <c r="B158" s="26">
        <v>11459</v>
      </c>
      <c r="C158" s="26" t="s">
        <v>19</v>
      </c>
      <c r="D158" s="32">
        <f t="shared" si="27"/>
        <v>6.0725364731459758E-2</v>
      </c>
      <c r="E158" s="32">
        <f t="shared" si="28"/>
        <v>2.6364061575873703</v>
      </c>
      <c r="F158" s="32">
        <f t="shared" si="29"/>
        <v>1.4520391751309463</v>
      </c>
      <c r="G158" s="33">
        <f t="shared" si="30"/>
        <v>1009474.571306</v>
      </c>
      <c r="H158" s="33">
        <f t="shared" si="31"/>
        <v>2386693.558102</v>
      </c>
      <c r="I158" s="32">
        <f t="shared" si="32"/>
        <v>1.7238145037607629E-2</v>
      </c>
      <c r="J158" s="32">
        <f t="shared" si="33"/>
        <v>0.27738812726475992</v>
      </c>
      <c r="K158" s="32">
        <f t="shared" si="34"/>
        <v>0.1405166573990205</v>
      </c>
      <c r="L158" s="25">
        <v>2662207.039227</v>
      </c>
      <c r="M158" s="25">
        <v>1352942.7008519999</v>
      </c>
      <c r="N158" s="25">
        <v>57790176</v>
      </c>
      <c r="O158" s="25">
        <v>31828783</v>
      </c>
      <c r="P158" s="25">
        <v>10885459</v>
      </c>
      <c r="Q158" s="25">
        <v>5514253</v>
      </c>
      <c r="R158" s="25">
        <v>39242699.777161352</v>
      </c>
      <c r="S158" s="25">
        <v>21920058.043289121</v>
      </c>
      <c r="T158" s="25">
        <v>1009474571306</v>
      </c>
      <c r="U158" s="25">
        <v>2386693558102</v>
      </c>
    </row>
    <row r="159" spans="1:21" x14ac:dyDescent="0.45">
      <c r="A159" s="26" t="s">
        <v>334</v>
      </c>
      <c r="B159" s="26">
        <v>11460</v>
      </c>
      <c r="C159" s="26" t="s">
        <v>19</v>
      </c>
      <c r="D159" s="32">
        <f t="shared" si="27"/>
        <v>0.10629687502394791</v>
      </c>
      <c r="E159" s="32">
        <f t="shared" si="28"/>
        <v>1.2452119597906637</v>
      </c>
      <c r="F159" s="32">
        <f t="shared" si="29"/>
        <v>0.39438770445331794</v>
      </c>
      <c r="G159" s="33">
        <f t="shared" si="30"/>
        <v>5715639.1660590004</v>
      </c>
      <c r="H159" s="33">
        <f t="shared" si="31"/>
        <v>7216352.2191519998</v>
      </c>
      <c r="I159" s="32">
        <f t="shared" si="32"/>
        <v>9.235171581713511E-3</v>
      </c>
      <c r="J159" s="32">
        <f t="shared" si="33"/>
        <v>8.8452186078341252E-3</v>
      </c>
      <c r="K159" s="32">
        <f t="shared" si="34"/>
        <v>0.11459672679333396</v>
      </c>
      <c r="L159" s="25">
        <v>11661246.085811999</v>
      </c>
      <c r="M159" s="25">
        <v>1571642.227837</v>
      </c>
      <c r="N159" s="25">
        <v>68302681</v>
      </c>
      <c r="O159" s="25">
        <v>21633054</v>
      </c>
      <c r="P159" s="25">
        <v>752640</v>
      </c>
      <c r="Q159" s="25">
        <v>9751040</v>
      </c>
      <c r="R159" s="25">
        <v>85090039.417838007</v>
      </c>
      <c r="S159" s="25">
        <v>54852252.632943369</v>
      </c>
      <c r="T159" s="25">
        <v>5715639166059</v>
      </c>
      <c r="U159" s="25">
        <v>7216352219152</v>
      </c>
    </row>
    <row r="160" spans="1:21" x14ac:dyDescent="0.45">
      <c r="A160" s="26" t="s">
        <v>342</v>
      </c>
      <c r="B160" s="26">
        <v>11500</v>
      </c>
      <c r="C160" s="26" t="s">
        <v>246</v>
      </c>
      <c r="D160" s="32">
        <f t="shared" si="27"/>
        <v>0.20530248440814663</v>
      </c>
      <c r="E160" s="32">
        <f t="shared" si="28"/>
        <v>2.3468615958745573</v>
      </c>
      <c r="F160" s="32">
        <f t="shared" si="29"/>
        <v>0.50130041048513663</v>
      </c>
      <c r="G160" s="33">
        <f t="shared" si="30"/>
        <v>72102.882998000001</v>
      </c>
      <c r="H160" s="33">
        <f t="shared" si="31"/>
        <v>649.45460300000002</v>
      </c>
      <c r="I160" s="32">
        <f t="shared" si="32"/>
        <v>2.2791803806118324E-3</v>
      </c>
      <c r="J160" s="32">
        <f t="shared" si="33"/>
        <v>0.42148604833929371</v>
      </c>
      <c r="K160" s="32">
        <f t="shared" si="34"/>
        <v>0</v>
      </c>
      <c r="L160" s="25">
        <v>2564244.3598560002</v>
      </c>
      <c r="M160" s="25">
        <v>69458.133908999996</v>
      </c>
      <c r="N160" s="25">
        <v>14656244</v>
      </c>
      <c r="O160" s="25">
        <v>3130641</v>
      </c>
      <c r="P160" s="25">
        <v>6422404</v>
      </c>
      <c r="Q160" s="25">
        <v>0</v>
      </c>
      <c r="R160" s="25">
        <v>15237524.52852248</v>
      </c>
      <c r="S160" s="25">
        <v>6245039.7696070159</v>
      </c>
      <c r="T160" s="25">
        <v>72102882998</v>
      </c>
      <c r="U160" s="25">
        <v>649454603</v>
      </c>
    </row>
    <row r="161" spans="1:21" x14ac:dyDescent="0.45">
      <c r="A161" s="26" t="s">
        <v>344</v>
      </c>
      <c r="B161" s="26">
        <v>11499</v>
      </c>
      <c r="C161" s="26" t="s">
        <v>19</v>
      </c>
      <c r="D161" s="32">
        <f t="shared" si="27"/>
        <v>0.14020549841304311</v>
      </c>
      <c r="E161" s="32">
        <f t="shared" si="28"/>
        <v>0.99160711055314732</v>
      </c>
      <c r="F161" s="32">
        <f t="shared" si="29"/>
        <v>0.18513248241415836</v>
      </c>
      <c r="G161" s="33">
        <f t="shared" si="30"/>
        <v>739883.21877200005</v>
      </c>
      <c r="H161" s="33">
        <f t="shared" si="31"/>
        <v>761051.098062</v>
      </c>
      <c r="I161" s="32">
        <f t="shared" si="32"/>
        <v>5.8840214275075018E-5</v>
      </c>
      <c r="J161" s="32">
        <f t="shared" si="33"/>
        <v>0</v>
      </c>
      <c r="K161" s="32">
        <f t="shared" si="34"/>
        <v>0</v>
      </c>
      <c r="L161" s="25">
        <v>863225.03752000001</v>
      </c>
      <c r="M161" s="25">
        <v>484.65145000000001</v>
      </c>
      <c r="N161" s="25">
        <v>3052591</v>
      </c>
      <c r="O161" s="25">
        <v>569917</v>
      </c>
      <c r="P161" s="25">
        <v>0</v>
      </c>
      <c r="Q161" s="25">
        <v>0</v>
      </c>
      <c r="R161" s="25">
        <v>4118369.179743968</v>
      </c>
      <c r="S161" s="25">
        <v>3078427.9050774211</v>
      </c>
      <c r="T161" s="25">
        <v>739883218772</v>
      </c>
      <c r="U161" s="25">
        <v>761051098062</v>
      </c>
    </row>
    <row r="162" spans="1:21" x14ac:dyDescent="0.45">
      <c r="A162" s="26" t="s">
        <v>353</v>
      </c>
      <c r="B162" s="26">
        <v>11513</v>
      </c>
      <c r="C162" s="26" t="s">
        <v>19</v>
      </c>
      <c r="D162" s="32">
        <f t="shared" si="27"/>
        <v>8.4943975295837595E-2</v>
      </c>
      <c r="E162" s="32">
        <f t="shared" si="28"/>
        <v>1.6223819232119683</v>
      </c>
      <c r="F162" s="32">
        <f t="shared" si="29"/>
        <v>0.69655748133719186</v>
      </c>
      <c r="G162" s="33">
        <f t="shared" si="30"/>
        <v>14154378.860667</v>
      </c>
      <c r="H162" s="33">
        <f t="shared" si="31"/>
        <v>16157004.597565999</v>
      </c>
      <c r="I162" s="32">
        <f t="shared" si="32"/>
        <v>7.373816320067202E-3</v>
      </c>
      <c r="J162" s="32">
        <f t="shared" si="33"/>
        <v>6.2390710416992005E-2</v>
      </c>
      <c r="K162" s="32">
        <f t="shared" si="34"/>
        <v>8.1525828066412453E-2</v>
      </c>
      <c r="L162" s="25">
        <v>13768188.214938</v>
      </c>
      <c r="M162" s="25">
        <v>1585616.251871</v>
      </c>
      <c r="N162" s="25">
        <v>131482307</v>
      </c>
      <c r="O162" s="25">
        <v>56450940</v>
      </c>
      <c r="P162" s="25">
        <v>6708041</v>
      </c>
      <c r="Q162" s="25">
        <v>8765385</v>
      </c>
      <c r="R162" s="25">
        <v>107516663.22063671</v>
      </c>
      <c r="S162" s="25">
        <v>81042758.871285513</v>
      </c>
      <c r="T162" s="25">
        <v>14154378860667</v>
      </c>
      <c r="U162" s="25">
        <v>16157004597566</v>
      </c>
    </row>
    <row r="163" spans="1:21" x14ac:dyDescent="0.45">
      <c r="A163" s="26" t="s">
        <v>362</v>
      </c>
      <c r="B163" s="26">
        <v>11518</v>
      </c>
      <c r="C163" s="26" t="s">
        <v>19</v>
      </c>
      <c r="D163" s="32">
        <f t="shared" si="27"/>
        <v>0.32667827557821555</v>
      </c>
      <c r="E163" s="32">
        <f t="shared" si="28"/>
        <v>0</v>
      </c>
      <c r="F163" s="32">
        <f t="shared" si="29"/>
        <v>0</v>
      </c>
      <c r="G163" s="33">
        <f t="shared" si="30"/>
        <v>318440.14385499997</v>
      </c>
      <c r="H163" s="33">
        <f t="shared" si="31"/>
        <v>315284.13745600003</v>
      </c>
      <c r="I163" s="32">
        <f t="shared" si="32"/>
        <v>4.8343196797793982E-2</v>
      </c>
      <c r="J163" s="32">
        <f t="shared" si="33"/>
        <v>0</v>
      </c>
      <c r="K163" s="32">
        <f t="shared" si="34"/>
        <v>0</v>
      </c>
      <c r="L163" s="25">
        <v>1315860.115581</v>
      </c>
      <c r="M163" s="25">
        <v>208815.67098</v>
      </c>
      <c r="N163" s="25">
        <v>0</v>
      </c>
      <c r="O163" s="25">
        <v>0</v>
      </c>
      <c r="P163" s="25">
        <v>0</v>
      </c>
      <c r="Q163" s="25">
        <v>0</v>
      </c>
      <c r="R163" s="25">
        <v>2159721.3756200001</v>
      </c>
      <c r="S163" s="25">
        <v>2014000.0329865029</v>
      </c>
      <c r="T163" s="25">
        <v>318440143855</v>
      </c>
      <c r="U163" s="25">
        <v>315284137456</v>
      </c>
    </row>
    <row r="164" spans="1:21" x14ac:dyDescent="0.45">
      <c r="A164" s="26" t="s">
        <v>370</v>
      </c>
      <c r="B164" s="26">
        <v>11233</v>
      </c>
      <c r="C164" s="26" t="s">
        <v>22</v>
      </c>
      <c r="D164" s="32">
        <f t="shared" si="27"/>
        <v>0.82484111648247538</v>
      </c>
      <c r="E164" s="32">
        <f t="shared" si="28"/>
        <v>0.2110375461324637</v>
      </c>
      <c r="F164" s="32">
        <f t="shared" si="29"/>
        <v>0</v>
      </c>
      <c r="G164" s="33">
        <f t="shared" si="30"/>
        <v>3308529.5988940001</v>
      </c>
      <c r="H164" s="33">
        <f t="shared" si="31"/>
        <v>3254725.7801629999</v>
      </c>
      <c r="I164" s="32">
        <f t="shared" si="32"/>
        <v>2.9847352087469498E-2</v>
      </c>
      <c r="J164" s="32">
        <f t="shared" si="33"/>
        <v>0</v>
      </c>
      <c r="K164" s="32">
        <f t="shared" si="34"/>
        <v>0</v>
      </c>
      <c r="L164" s="25">
        <v>5827407.6542490004</v>
      </c>
      <c r="M164" s="25">
        <v>204093.525861</v>
      </c>
      <c r="N164" s="25">
        <v>745478</v>
      </c>
      <c r="O164" s="25">
        <v>0</v>
      </c>
      <c r="P164" s="25">
        <v>0</v>
      </c>
      <c r="Q164" s="25">
        <v>0</v>
      </c>
      <c r="R164" s="25">
        <v>3418955.3107239027</v>
      </c>
      <c r="S164" s="25">
        <v>3532442.5139594809</v>
      </c>
      <c r="T164" s="25">
        <v>3308529598894</v>
      </c>
      <c r="U164" s="25">
        <v>3254725780163</v>
      </c>
    </row>
    <row r="165" spans="1:21" x14ac:dyDescent="0.45">
      <c r="A165" s="26" t="s">
        <v>372</v>
      </c>
      <c r="B165" s="26">
        <v>11569</v>
      </c>
      <c r="C165" s="26" t="s">
        <v>19</v>
      </c>
      <c r="D165" s="32">
        <f t="shared" si="27"/>
        <v>0.38661459269482962</v>
      </c>
      <c r="E165" s="32">
        <f t="shared" si="28"/>
        <v>0.43973425285999973</v>
      </c>
      <c r="F165" s="32">
        <f t="shared" si="29"/>
        <v>1.0255586872654372</v>
      </c>
      <c r="G165" s="33">
        <f t="shared" si="30"/>
        <v>795835.27085700002</v>
      </c>
      <c r="H165" s="33">
        <f t="shared" si="31"/>
        <v>932178.11124</v>
      </c>
      <c r="I165" s="32">
        <f t="shared" si="32"/>
        <v>2.685576972138479E-2</v>
      </c>
      <c r="J165" s="32">
        <f t="shared" si="33"/>
        <v>2.0265196241208722E-2</v>
      </c>
      <c r="K165" s="32">
        <f t="shared" si="34"/>
        <v>4.755254509771336E-2</v>
      </c>
      <c r="L165" s="25">
        <v>3463320.3922609999</v>
      </c>
      <c r="M165" s="25">
        <v>198151.651927</v>
      </c>
      <c r="N165" s="25">
        <v>1969585</v>
      </c>
      <c r="O165" s="25">
        <v>4593513</v>
      </c>
      <c r="P165" s="25">
        <v>74762</v>
      </c>
      <c r="Q165" s="25">
        <v>175430</v>
      </c>
      <c r="R165" s="25">
        <v>3689182.1381908711</v>
      </c>
      <c r="S165" s="25">
        <v>4479034.7515345048</v>
      </c>
      <c r="T165" s="25">
        <v>795835270857</v>
      </c>
      <c r="U165" s="25">
        <v>932178111240</v>
      </c>
    </row>
    <row r="166" spans="1:21" x14ac:dyDescent="0.45">
      <c r="A166" s="26" t="s">
        <v>376</v>
      </c>
      <c r="B166" s="26">
        <v>11588</v>
      </c>
      <c r="C166" s="26" t="s">
        <v>19</v>
      </c>
      <c r="D166" s="32">
        <f t="shared" si="27"/>
        <v>0.22177224299124981</v>
      </c>
      <c r="E166" s="32">
        <f t="shared" si="28"/>
        <v>0.58907991258838788</v>
      </c>
      <c r="F166" s="32">
        <f t="shared" si="29"/>
        <v>0.94890540905793208</v>
      </c>
      <c r="G166" s="33">
        <f t="shared" si="30"/>
        <v>2102374.7479420002</v>
      </c>
      <c r="H166" s="33">
        <f t="shared" si="31"/>
        <v>2927274.608364</v>
      </c>
      <c r="I166" s="32">
        <f t="shared" si="32"/>
        <v>2.6987081021521812E-2</v>
      </c>
      <c r="J166" s="32">
        <f t="shared" si="33"/>
        <v>0</v>
      </c>
      <c r="K166" s="32">
        <f t="shared" si="34"/>
        <v>0.14616275577666771</v>
      </c>
      <c r="L166" s="25">
        <v>8016134.8755120002</v>
      </c>
      <c r="M166" s="25">
        <v>940215.42515499995</v>
      </c>
      <c r="N166" s="25">
        <v>10646382</v>
      </c>
      <c r="O166" s="25">
        <v>17149472</v>
      </c>
      <c r="P166" s="25">
        <v>0</v>
      </c>
      <c r="Q166" s="25">
        <v>2546116</v>
      </c>
      <c r="R166" s="25">
        <v>17419731.767307319</v>
      </c>
      <c r="S166" s="25">
        <v>18072899.402086768</v>
      </c>
      <c r="T166" s="25">
        <v>2102374747942</v>
      </c>
      <c r="U166" s="25">
        <v>2927274608364</v>
      </c>
    </row>
    <row r="167" spans="1:21" x14ac:dyDescent="0.45">
      <c r="A167" s="26" t="s">
        <v>388</v>
      </c>
      <c r="B167" s="26">
        <v>11626</v>
      </c>
      <c r="C167" s="26" t="s">
        <v>19</v>
      </c>
      <c r="D167" s="32">
        <f t="shared" si="27"/>
        <v>0.1903995296469361</v>
      </c>
      <c r="E167" s="32">
        <f t="shared" si="28"/>
        <v>0.20432868281975181</v>
      </c>
      <c r="F167" s="32">
        <f t="shared" si="29"/>
        <v>0.67188657806608976</v>
      </c>
      <c r="G167" s="33">
        <f t="shared" si="30"/>
        <v>2189239.8406179999</v>
      </c>
      <c r="H167" s="33">
        <f t="shared" si="31"/>
        <v>2462761.4023950002</v>
      </c>
      <c r="I167" s="32">
        <f t="shared" si="32"/>
        <v>1.4948524927143313E-2</v>
      </c>
      <c r="J167" s="32">
        <f t="shared" si="33"/>
        <v>0</v>
      </c>
      <c r="K167" s="32">
        <f t="shared" si="34"/>
        <v>9.0238199445725184E-2</v>
      </c>
      <c r="L167" s="25">
        <v>3033783.956828</v>
      </c>
      <c r="M167" s="25">
        <v>231798.86449899999</v>
      </c>
      <c r="N167" s="25">
        <v>1627864</v>
      </c>
      <c r="O167" s="25">
        <v>5352846</v>
      </c>
      <c r="P167" s="25">
        <v>0</v>
      </c>
      <c r="Q167" s="25">
        <v>699638</v>
      </c>
      <c r="R167" s="25">
        <v>7753235.3736823555</v>
      </c>
      <c r="S167" s="25">
        <v>7966889.3154663825</v>
      </c>
      <c r="T167" s="25">
        <v>2189239840618</v>
      </c>
      <c r="U167" s="25">
        <v>2462761402395</v>
      </c>
    </row>
    <row r="168" spans="1:21" x14ac:dyDescent="0.45">
      <c r="A168" s="26" t="s">
        <v>392</v>
      </c>
      <c r="B168" s="26">
        <v>11649</v>
      </c>
      <c r="C168" s="26" t="s">
        <v>22</v>
      </c>
      <c r="D168" s="32">
        <f t="shared" si="27"/>
        <v>2.3982123876148242</v>
      </c>
      <c r="E168" s="32">
        <f t="shared" si="28"/>
        <v>0.72022553023045566</v>
      </c>
      <c r="F168" s="32">
        <f t="shared" si="29"/>
        <v>0.83424725831463309</v>
      </c>
      <c r="G168" s="33">
        <f t="shared" si="30"/>
        <v>5522725.1368340002</v>
      </c>
      <c r="H168" s="33">
        <f t="shared" si="31"/>
        <v>5509969.5557530001</v>
      </c>
      <c r="I168" s="32">
        <f t="shared" si="32"/>
        <v>0.16536270040734441</v>
      </c>
      <c r="J168" s="32">
        <f t="shared" si="33"/>
        <v>1.2066770568164178E-2</v>
      </c>
      <c r="K168" s="32">
        <f t="shared" si="34"/>
        <v>3.1481873240548602E-2</v>
      </c>
      <c r="L168" s="25">
        <v>27777280.981389999</v>
      </c>
      <c r="M168" s="25">
        <v>1850502.3163129999</v>
      </c>
      <c r="N168" s="25">
        <v>4171004</v>
      </c>
      <c r="O168" s="25">
        <v>4831332</v>
      </c>
      <c r="P168" s="25">
        <v>67517</v>
      </c>
      <c r="Q168" s="25">
        <v>176150</v>
      </c>
      <c r="R168" s="25">
        <v>5595283.3128468059</v>
      </c>
      <c r="S168" s="25">
        <v>5791247.0815431578</v>
      </c>
      <c r="T168" s="25">
        <v>5522725136834</v>
      </c>
      <c r="U168" s="25">
        <v>5509969555753</v>
      </c>
    </row>
    <row r="169" spans="1:21" x14ac:dyDescent="0.45">
      <c r="A169" s="26" t="s">
        <v>400</v>
      </c>
      <c r="B169" s="26">
        <v>11660</v>
      </c>
      <c r="C169" s="26" t="s">
        <v>19</v>
      </c>
      <c r="D169" s="32">
        <f t="shared" si="27"/>
        <v>0.20567122412003994</v>
      </c>
      <c r="E169" s="32">
        <f t="shared" si="28"/>
        <v>0.72416995262188943</v>
      </c>
      <c r="F169" s="32">
        <f t="shared" si="29"/>
        <v>0.63450948225994852</v>
      </c>
      <c r="G169" s="33">
        <f t="shared" si="30"/>
        <v>297905.83009800001</v>
      </c>
      <c r="H169" s="33">
        <f t="shared" si="31"/>
        <v>374068.889517</v>
      </c>
      <c r="I169" s="32">
        <f t="shared" si="32"/>
        <v>2.0767899743348073E-2</v>
      </c>
      <c r="J169" s="32">
        <f t="shared" si="33"/>
        <v>0</v>
      </c>
      <c r="K169" s="32">
        <f t="shared" si="34"/>
        <v>0.11242775643949171</v>
      </c>
      <c r="L169" s="25">
        <v>1930317.3079869999</v>
      </c>
      <c r="M169" s="25">
        <v>144790.41328899999</v>
      </c>
      <c r="N169" s="25">
        <v>3398331</v>
      </c>
      <c r="O169" s="25">
        <v>2977579</v>
      </c>
      <c r="P169" s="25">
        <v>0</v>
      </c>
      <c r="Q169" s="25">
        <v>391914</v>
      </c>
      <c r="R169" s="25">
        <v>3485918.5348141938</v>
      </c>
      <c r="S169" s="25">
        <v>4692725.7720320923</v>
      </c>
      <c r="T169" s="25">
        <v>297905830098</v>
      </c>
      <c r="U169" s="25">
        <v>374068889517</v>
      </c>
    </row>
    <row r="170" spans="1:21" x14ac:dyDescent="0.45">
      <c r="A170" s="26" t="s">
        <v>408</v>
      </c>
      <c r="B170" s="26">
        <v>11673</v>
      </c>
      <c r="C170" s="26" t="s">
        <v>19</v>
      </c>
      <c r="D170" s="32">
        <f t="shared" si="27"/>
        <v>0.11457845822745903</v>
      </c>
      <c r="E170" s="32">
        <f t="shared" si="28"/>
        <v>0.8965895857840448</v>
      </c>
      <c r="F170" s="32">
        <f t="shared" si="29"/>
        <v>1.3938723800421533</v>
      </c>
      <c r="G170" s="33">
        <f t="shared" si="30"/>
        <v>99495.607904000004</v>
      </c>
      <c r="H170" s="33">
        <f t="shared" si="31"/>
        <v>155313.08905400001</v>
      </c>
      <c r="I170" s="32">
        <f t="shared" si="32"/>
        <v>5.0784649682572925E-3</v>
      </c>
      <c r="J170" s="32">
        <f t="shared" si="33"/>
        <v>8.2664194495941021E-2</v>
      </c>
      <c r="K170" s="32">
        <f t="shared" si="34"/>
        <v>0.19180516352920962</v>
      </c>
      <c r="L170" s="25">
        <v>784598.58808000002</v>
      </c>
      <c r="M170" s="25">
        <v>18694.02</v>
      </c>
      <c r="N170" s="25">
        <v>3069787</v>
      </c>
      <c r="O170" s="25">
        <v>4772408</v>
      </c>
      <c r="P170" s="25">
        <v>152145</v>
      </c>
      <c r="Q170" s="25">
        <v>353021</v>
      </c>
      <c r="R170" s="25">
        <v>1840518.750926323</v>
      </c>
      <c r="S170" s="25">
        <v>3423848.6021623253</v>
      </c>
      <c r="T170" s="25">
        <v>99495607904</v>
      </c>
      <c r="U170" s="25">
        <v>155313089054</v>
      </c>
    </row>
    <row r="171" spans="1:21" x14ac:dyDescent="0.45">
      <c r="A171" s="26" t="s">
        <v>416</v>
      </c>
      <c r="B171" s="26">
        <v>11692</v>
      </c>
      <c r="C171" s="26" t="s">
        <v>19</v>
      </c>
      <c r="D171" s="32">
        <f t="shared" si="27"/>
        <v>0.15891061388980326</v>
      </c>
      <c r="E171" s="32">
        <f t="shared" si="28"/>
        <v>4.0560277360265848</v>
      </c>
      <c r="F171" s="32">
        <f t="shared" si="29"/>
        <v>2.2042297036342235</v>
      </c>
      <c r="G171" s="33">
        <f t="shared" si="30"/>
        <v>421688.27447100001</v>
      </c>
      <c r="H171" s="33">
        <f t="shared" si="31"/>
        <v>690542.46513799997</v>
      </c>
      <c r="I171" s="32">
        <f t="shared" si="32"/>
        <v>1.45479648573379E-2</v>
      </c>
      <c r="J171" s="32">
        <f t="shared" si="33"/>
        <v>0.47161730319290801</v>
      </c>
      <c r="K171" s="32">
        <f t="shared" si="34"/>
        <v>0.41206275556989735</v>
      </c>
      <c r="L171" s="25">
        <v>891678.96897300007</v>
      </c>
      <c r="M171" s="25">
        <v>231538.03631700002</v>
      </c>
      <c r="N171" s="25">
        <v>11379588</v>
      </c>
      <c r="O171" s="25">
        <v>6184185</v>
      </c>
      <c r="P171" s="25">
        <v>3753011</v>
      </c>
      <c r="Q171" s="25">
        <v>3279091</v>
      </c>
      <c r="R171" s="25">
        <v>7957746.6191160651</v>
      </c>
      <c r="S171" s="25">
        <v>2805599.1577483169</v>
      </c>
      <c r="T171" s="25">
        <v>421688274471</v>
      </c>
      <c r="U171" s="25">
        <v>690542465138</v>
      </c>
    </row>
    <row r="172" spans="1:21" x14ac:dyDescent="0.45">
      <c r="A172" s="26" t="s">
        <v>418</v>
      </c>
      <c r="B172" s="26">
        <v>11698</v>
      </c>
      <c r="C172" s="26" t="s">
        <v>19</v>
      </c>
      <c r="D172" s="32">
        <f t="shared" si="27"/>
        <v>0.4035452242400569</v>
      </c>
      <c r="E172" s="32">
        <f t="shared" si="28"/>
        <v>1.5009379443502113</v>
      </c>
      <c r="F172" s="32">
        <f t="shared" si="29"/>
        <v>0.44420284961235096</v>
      </c>
      <c r="G172" s="33">
        <f t="shared" si="30"/>
        <v>4093910.3226640001</v>
      </c>
      <c r="H172" s="33">
        <f t="shared" si="31"/>
        <v>4382644.7892580004</v>
      </c>
      <c r="I172" s="32">
        <f t="shared" si="32"/>
        <v>3.5808320393136722E-2</v>
      </c>
      <c r="J172" s="32">
        <f t="shared" si="33"/>
        <v>7.8969506645214915E-3</v>
      </c>
      <c r="K172" s="32">
        <f t="shared" si="34"/>
        <v>8.6232958653889146E-3</v>
      </c>
      <c r="L172" s="25">
        <v>18540285.804857001</v>
      </c>
      <c r="M172" s="25">
        <v>2380368.0946709998</v>
      </c>
      <c r="N172" s="25">
        <v>34479182</v>
      </c>
      <c r="O172" s="25">
        <v>10204120</v>
      </c>
      <c r="P172" s="25">
        <v>262476</v>
      </c>
      <c r="Q172" s="25">
        <v>286618</v>
      </c>
      <c r="R172" s="25">
        <v>33237639.584000681</v>
      </c>
      <c r="S172" s="25">
        <v>22971757.180092338</v>
      </c>
      <c r="T172" s="25">
        <v>4093910322664</v>
      </c>
      <c r="U172" s="25">
        <v>4382644789258</v>
      </c>
    </row>
    <row r="173" spans="1:21" x14ac:dyDescent="0.45">
      <c r="A173" s="26" t="s">
        <v>431</v>
      </c>
      <c r="B173" s="26">
        <v>11709</v>
      </c>
      <c r="C173" s="26" t="s">
        <v>22</v>
      </c>
      <c r="D173" s="32">
        <f t="shared" si="27"/>
        <v>0.21349491127434297</v>
      </c>
      <c r="E173" s="32">
        <f t="shared" si="28"/>
        <v>4.1401450336630397E-4</v>
      </c>
      <c r="F173" s="32">
        <f t="shared" si="29"/>
        <v>2.4405545622947292E-2</v>
      </c>
      <c r="G173" s="33">
        <f t="shared" si="30"/>
        <v>107728072.04785401</v>
      </c>
      <c r="H173" s="33">
        <f t="shared" si="31"/>
        <v>102337308.055182</v>
      </c>
      <c r="I173" s="32">
        <f t="shared" si="32"/>
        <v>0</v>
      </c>
      <c r="J173" s="32">
        <f t="shared" si="33"/>
        <v>0</v>
      </c>
      <c r="K173" s="32">
        <f t="shared" si="34"/>
        <v>0</v>
      </c>
      <c r="L173" s="25">
        <v>55883171.595876001</v>
      </c>
      <c r="M173" s="25">
        <v>0</v>
      </c>
      <c r="N173" s="25">
        <v>54185</v>
      </c>
      <c r="O173" s="25">
        <v>3194126</v>
      </c>
      <c r="P173" s="25">
        <v>0</v>
      </c>
      <c r="Q173" s="25">
        <v>0</v>
      </c>
      <c r="R173" s="25">
        <v>94426195.374119312</v>
      </c>
      <c r="S173" s="25">
        <v>130877057.5895966</v>
      </c>
      <c r="T173" s="25">
        <v>107728072047854</v>
      </c>
      <c r="U173" s="25">
        <v>102337308055182</v>
      </c>
    </row>
    <row r="174" spans="1:21" x14ac:dyDescent="0.45">
      <c r="A174" s="26" t="s">
        <v>433</v>
      </c>
      <c r="B174" s="26">
        <v>11712</v>
      </c>
      <c r="C174" s="26" t="s">
        <v>22</v>
      </c>
      <c r="D174" s="32">
        <f t="shared" si="27"/>
        <v>3.4114473461891262</v>
      </c>
      <c r="E174" s="32">
        <f t="shared" si="28"/>
        <v>3.670328978231991E-2</v>
      </c>
      <c r="F174" s="32">
        <f t="shared" si="29"/>
        <v>6.9971193821476069E-2</v>
      </c>
      <c r="G174" s="33">
        <f t="shared" si="30"/>
        <v>3665486.0706830001</v>
      </c>
      <c r="H174" s="33">
        <f t="shared" si="31"/>
        <v>3578708.4740499998</v>
      </c>
      <c r="I174" s="32">
        <f t="shared" si="32"/>
        <v>0.20928667618241814</v>
      </c>
      <c r="J174" s="32">
        <f t="shared" si="33"/>
        <v>0</v>
      </c>
      <c r="K174" s="32">
        <f t="shared" si="34"/>
        <v>0</v>
      </c>
      <c r="L174" s="25">
        <v>28210047.853692003</v>
      </c>
      <c r="M174" s="25">
        <v>1513433.1852779998</v>
      </c>
      <c r="N174" s="25">
        <v>151754</v>
      </c>
      <c r="O174" s="25">
        <v>289304</v>
      </c>
      <c r="P174" s="25">
        <v>0</v>
      </c>
      <c r="Q174" s="25">
        <v>0</v>
      </c>
      <c r="R174" s="25">
        <v>3615694.0634836769</v>
      </c>
      <c r="S174" s="25">
        <v>4134615.749705913</v>
      </c>
      <c r="T174" s="25">
        <v>3665486070683</v>
      </c>
      <c r="U174" s="25">
        <v>3578708474050</v>
      </c>
    </row>
    <row r="175" spans="1:21" x14ac:dyDescent="0.45">
      <c r="A175" s="26" t="s">
        <v>435</v>
      </c>
      <c r="B175" s="26">
        <v>11725</v>
      </c>
      <c r="C175" s="26" t="s">
        <v>19</v>
      </c>
      <c r="D175" s="32">
        <f t="shared" si="27"/>
        <v>0.48106714374832948</v>
      </c>
      <c r="E175" s="32">
        <f t="shared" si="28"/>
        <v>0</v>
      </c>
      <c r="F175" s="32">
        <f t="shared" si="29"/>
        <v>0.28705824923922407</v>
      </c>
      <c r="G175" s="33">
        <f t="shared" si="30"/>
        <v>45682.014453000003</v>
      </c>
      <c r="H175" s="33">
        <f t="shared" si="31"/>
        <v>54370.893919000002</v>
      </c>
      <c r="I175" s="32">
        <f t="shared" si="32"/>
        <v>7.4731715187935754E-2</v>
      </c>
      <c r="J175" s="32">
        <f t="shared" si="33"/>
        <v>0</v>
      </c>
      <c r="K175" s="32">
        <f t="shared" si="34"/>
        <v>2.0015594729845244E-2</v>
      </c>
      <c r="L175" s="25">
        <v>890899.68661700003</v>
      </c>
      <c r="M175" s="25">
        <v>118499.360556</v>
      </c>
      <c r="N175" s="25">
        <v>0</v>
      </c>
      <c r="O175" s="25">
        <v>265805</v>
      </c>
      <c r="P175" s="25">
        <v>0</v>
      </c>
      <c r="Q175" s="25">
        <v>15869</v>
      </c>
      <c r="R175" s="25">
        <v>792831.80011322582</v>
      </c>
      <c r="S175" s="25">
        <v>925961.89346395549</v>
      </c>
      <c r="T175" s="25">
        <v>45682014453</v>
      </c>
      <c r="U175" s="25">
        <v>54370893919</v>
      </c>
    </row>
    <row r="176" spans="1:21" x14ac:dyDescent="0.45">
      <c r="A176" s="26" t="s">
        <v>439</v>
      </c>
      <c r="B176" s="26">
        <v>11729</v>
      </c>
      <c r="C176" s="26" t="s">
        <v>22</v>
      </c>
      <c r="D176" s="32">
        <f t="shared" si="27"/>
        <v>2.9824303620120021</v>
      </c>
      <c r="E176" s="32">
        <f t="shared" si="28"/>
        <v>1.620924647918301</v>
      </c>
      <c r="F176" s="32">
        <f t="shared" si="29"/>
        <v>0.77325234496337891</v>
      </c>
      <c r="G176" s="33">
        <f t="shared" si="30"/>
        <v>2143819.1765149999</v>
      </c>
      <c r="H176" s="33">
        <f t="shared" si="31"/>
        <v>1670063.17903</v>
      </c>
      <c r="I176" s="32">
        <f t="shared" si="32"/>
        <v>0.23976553658781288</v>
      </c>
      <c r="J176" s="32">
        <f t="shared" si="33"/>
        <v>0</v>
      </c>
      <c r="K176" s="32">
        <f t="shared" si="34"/>
        <v>0.22546872102732826</v>
      </c>
      <c r="L176" s="25">
        <v>10786849.962896999</v>
      </c>
      <c r="M176" s="25">
        <v>908623.70270600007</v>
      </c>
      <c r="N176" s="25">
        <v>2931279</v>
      </c>
      <c r="O176" s="25">
        <v>1398349</v>
      </c>
      <c r="P176" s="25">
        <v>0</v>
      </c>
      <c r="Q176" s="25">
        <v>427222</v>
      </c>
      <c r="R176" s="25">
        <v>1894817.1527003869</v>
      </c>
      <c r="S176" s="25">
        <v>1808399.300833967</v>
      </c>
      <c r="T176" s="25">
        <v>2143819176515</v>
      </c>
      <c r="U176" s="25">
        <v>1670063179030</v>
      </c>
    </row>
    <row r="177" spans="1:21" x14ac:dyDescent="0.45">
      <c r="A177" s="26" t="s">
        <v>441</v>
      </c>
      <c r="B177" s="26">
        <v>11736</v>
      </c>
      <c r="C177" s="26" t="s">
        <v>22</v>
      </c>
      <c r="D177" s="32">
        <f t="shared" si="27"/>
        <v>1.3414465088672878</v>
      </c>
      <c r="E177" s="32">
        <f t="shared" si="28"/>
        <v>0</v>
      </c>
      <c r="F177" s="32">
        <f t="shared" si="29"/>
        <v>0</v>
      </c>
      <c r="G177" s="33">
        <f t="shared" si="30"/>
        <v>3638252.7150010001</v>
      </c>
      <c r="H177" s="33">
        <f t="shared" si="31"/>
        <v>3701105.6470650001</v>
      </c>
      <c r="I177" s="32">
        <f t="shared" si="32"/>
        <v>3.6661404995728064E-2</v>
      </c>
      <c r="J177" s="32">
        <f t="shared" si="33"/>
        <v>0</v>
      </c>
      <c r="K177" s="32">
        <f t="shared" si="34"/>
        <v>0</v>
      </c>
      <c r="L177" s="25">
        <v>10884116.000117</v>
      </c>
      <c r="M177" s="25">
        <v>259095.95677799999</v>
      </c>
      <c r="N177" s="25">
        <v>0</v>
      </c>
      <c r="O177" s="25">
        <v>0</v>
      </c>
      <c r="P177" s="25">
        <v>0</v>
      </c>
      <c r="Q177" s="25">
        <v>0</v>
      </c>
      <c r="R177" s="25">
        <v>3533633.7601926452</v>
      </c>
      <c r="S177" s="25">
        <v>4056857.9992457191</v>
      </c>
      <c r="T177" s="25">
        <v>3638252715001</v>
      </c>
      <c r="U177" s="25">
        <v>3701105647065</v>
      </c>
    </row>
    <row r="178" spans="1:21" x14ac:dyDescent="0.45">
      <c r="A178" s="26" t="s">
        <v>445</v>
      </c>
      <c r="B178" s="26">
        <v>11722</v>
      </c>
      <c r="C178" s="26" t="s">
        <v>19</v>
      </c>
      <c r="D178" s="32">
        <f t="shared" si="27"/>
        <v>4.0776436303896118</v>
      </c>
      <c r="E178" s="32">
        <f t="shared" si="28"/>
        <v>2.1424754398550991</v>
      </c>
      <c r="F178" s="32">
        <f t="shared" si="29"/>
        <v>0.37595215713806163</v>
      </c>
      <c r="G178" s="33">
        <f t="shared" si="30"/>
        <v>146466.644482</v>
      </c>
      <c r="H178" s="33">
        <f t="shared" si="31"/>
        <v>154279.61632</v>
      </c>
      <c r="I178" s="32">
        <f t="shared" si="32"/>
        <v>0.36302146344482139</v>
      </c>
      <c r="J178" s="32">
        <f t="shared" si="33"/>
        <v>0</v>
      </c>
      <c r="K178" s="32">
        <f t="shared" si="34"/>
        <v>0</v>
      </c>
      <c r="L178" s="25">
        <v>4024799.3518209998</v>
      </c>
      <c r="M178" s="25">
        <v>846976.47418099991</v>
      </c>
      <c r="N178" s="25">
        <v>1057355</v>
      </c>
      <c r="O178" s="25">
        <v>185540</v>
      </c>
      <c r="P178" s="25">
        <v>0</v>
      </c>
      <c r="Q178" s="25">
        <v>0</v>
      </c>
      <c r="R178" s="25">
        <v>1166565.285346742</v>
      </c>
      <c r="S178" s="25">
        <v>493520.24314057548</v>
      </c>
      <c r="T178" s="25">
        <v>146466644482</v>
      </c>
      <c r="U178" s="25">
        <v>154279616320</v>
      </c>
    </row>
    <row r="179" spans="1:21" x14ac:dyDescent="0.45">
      <c r="A179" s="26" t="s">
        <v>456</v>
      </c>
      <c r="B179" s="26">
        <v>11745</v>
      </c>
      <c r="C179" s="26" t="s">
        <v>22</v>
      </c>
      <c r="D179" s="32">
        <f t="shared" si="27"/>
        <v>0.65226746275054148</v>
      </c>
      <c r="E179" s="32">
        <f t="shared" si="28"/>
        <v>2.7077371222821789E-4</v>
      </c>
      <c r="F179" s="32">
        <f t="shared" si="29"/>
        <v>6.8211249598637974E-2</v>
      </c>
      <c r="G179" s="33">
        <f t="shared" si="30"/>
        <v>78132868.827426001</v>
      </c>
      <c r="H179" s="33">
        <f t="shared" si="31"/>
        <v>90106725.657561004</v>
      </c>
      <c r="I179" s="32">
        <f t="shared" si="32"/>
        <v>0</v>
      </c>
      <c r="J179" s="32">
        <f t="shared" si="33"/>
        <v>0</v>
      </c>
      <c r="K179" s="32">
        <f t="shared" si="34"/>
        <v>0</v>
      </c>
      <c r="L179" s="25">
        <v>125802522.314182</v>
      </c>
      <c r="M179" s="25">
        <v>0</v>
      </c>
      <c r="N179" s="25">
        <v>26112</v>
      </c>
      <c r="O179" s="25">
        <v>6577936</v>
      </c>
      <c r="P179" s="25">
        <v>0</v>
      </c>
      <c r="Q179" s="25">
        <v>0</v>
      </c>
      <c r="R179" s="25">
        <v>83838408.447728395</v>
      </c>
      <c r="S179" s="25">
        <v>96434767.559680462</v>
      </c>
      <c r="T179" s="25">
        <v>78132868827426</v>
      </c>
      <c r="U179" s="25">
        <v>90106725657561</v>
      </c>
    </row>
    <row r="180" spans="1:21" x14ac:dyDescent="0.45">
      <c r="A180" s="26" t="s">
        <v>460</v>
      </c>
      <c r="B180" s="26">
        <v>11753</v>
      </c>
      <c r="C180" s="26" t="s">
        <v>19</v>
      </c>
      <c r="D180" s="32">
        <f t="shared" si="27"/>
        <v>0.13195078684963388</v>
      </c>
      <c r="E180" s="32">
        <f t="shared" si="28"/>
        <v>1.6813068219655218</v>
      </c>
      <c r="F180" s="32">
        <f t="shared" si="29"/>
        <v>0.19524663973739712</v>
      </c>
      <c r="G180" s="33">
        <f t="shared" si="30"/>
        <v>35832.917970000002</v>
      </c>
      <c r="H180" s="33">
        <f t="shared" si="31"/>
        <v>72408.457850999999</v>
      </c>
      <c r="I180" s="32">
        <f t="shared" si="32"/>
        <v>3.1306500818277738E-2</v>
      </c>
      <c r="J180" s="32">
        <f t="shared" si="33"/>
        <v>0.3190697585482058</v>
      </c>
      <c r="K180" s="32">
        <f t="shared" si="34"/>
        <v>6.4101502397769752E-2</v>
      </c>
      <c r="L180" s="25">
        <v>247152.638958</v>
      </c>
      <c r="M180" s="25">
        <v>84790.278179999994</v>
      </c>
      <c r="N180" s="25">
        <v>1574600</v>
      </c>
      <c r="O180" s="25">
        <v>182855</v>
      </c>
      <c r="P180" s="25">
        <v>432083</v>
      </c>
      <c r="Q180" s="25">
        <v>86806</v>
      </c>
      <c r="R180" s="25">
        <v>1354196.029000097</v>
      </c>
      <c r="S180" s="25">
        <v>936533.4033197005</v>
      </c>
      <c r="T180" s="25">
        <v>35832917970</v>
      </c>
      <c r="U180" s="25">
        <v>72408457851</v>
      </c>
    </row>
    <row r="181" spans="1:21" x14ac:dyDescent="0.45">
      <c r="A181" s="26" t="s">
        <v>468</v>
      </c>
      <c r="B181" s="26">
        <v>11776</v>
      </c>
      <c r="C181" s="26" t="s">
        <v>19</v>
      </c>
      <c r="D181" s="32">
        <f t="shared" si="27"/>
        <v>4.8812194560397183E-2</v>
      </c>
      <c r="E181" s="32">
        <f t="shared" si="28"/>
        <v>1.6134566695709149</v>
      </c>
      <c r="F181" s="32">
        <f t="shared" si="29"/>
        <v>0.10604661018563578</v>
      </c>
      <c r="G181" s="33">
        <f t="shared" si="30"/>
        <v>117481.070094</v>
      </c>
      <c r="H181" s="33">
        <f t="shared" si="31"/>
        <v>491103.81181400002</v>
      </c>
      <c r="I181" s="32">
        <f t="shared" si="32"/>
        <v>2.515686882348328E-2</v>
      </c>
      <c r="J181" s="32">
        <f t="shared" si="33"/>
        <v>0.23827177254571141</v>
      </c>
      <c r="K181" s="32">
        <f t="shared" si="34"/>
        <v>2.303454927191631E-2</v>
      </c>
      <c r="L181" s="25">
        <v>474692.47758200002</v>
      </c>
      <c r="M181" s="25">
        <v>342865.28923200001</v>
      </c>
      <c r="N181" s="25">
        <v>7845332</v>
      </c>
      <c r="O181" s="25">
        <v>515645</v>
      </c>
      <c r="P181" s="25">
        <v>1623714</v>
      </c>
      <c r="Q181" s="25">
        <v>156970</v>
      </c>
      <c r="R181" s="25">
        <v>6814546.190898452</v>
      </c>
      <c r="S181" s="25">
        <v>4862437.3669027006</v>
      </c>
      <c r="T181" s="25">
        <v>117481070094</v>
      </c>
      <c r="U181" s="25">
        <v>491103811814</v>
      </c>
    </row>
    <row r="182" spans="1:21" x14ac:dyDescent="0.45">
      <c r="A182" s="26" t="s">
        <v>470</v>
      </c>
      <c r="B182" s="26">
        <v>11774</v>
      </c>
      <c r="C182" s="26" t="s">
        <v>22</v>
      </c>
      <c r="D182" s="32">
        <f t="shared" si="27"/>
        <v>0.70113731174629279</v>
      </c>
      <c r="E182" s="32">
        <f t="shared" si="28"/>
        <v>1.0136715197432322</v>
      </c>
      <c r="F182" s="32">
        <f t="shared" si="29"/>
        <v>3.8170814747451154E-2</v>
      </c>
      <c r="G182" s="33">
        <f t="shared" si="30"/>
        <v>845773.56272100005</v>
      </c>
      <c r="H182" s="33">
        <f t="shared" si="31"/>
        <v>911106.15642100002</v>
      </c>
      <c r="I182" s="32">
        <f t="shared" si="32"/>
        <v>2.3333884487615159E-2</v>
      </c>
      <c r="J182" s="32">
        <f t="shared" si="33"/>
        <v>0</v>
      </c>
      <c r="K182" s="32">
        <f t="shared" si="34"/>
        <v>9.3770326194146658E-3</v>
      </c>
      <c r="L182" s="25">
        <v>1383361.9631020001</v>
      </c>
      <c r="M182" s="25">
        <v>44671.903290000002</v>
      </c>
      <c r="N182" s="25">
        <v>1000000</v>
      </c>
      <c r="O182" s="25">
        <v>37656</v>
      </c>
      <c r="P182" s="25">
        <v>0</v>
      </c>
      <c r="Q182" s="25">
        <v>8976</v>
      </c>
      <c r="R182" s="25">
        <v>957232.45980990317</v>
      </c>
      <c r="S182" s="25">
        <v>986512.8698232586</v>
      </c>
      <c r="T182" s="25">
        <v>845773562721</v>
      </c>
      <c r="U182" s="25">
        <v>911106156421</v>
      </c>
    </row>
    <row r="183" spans="1:21" x14ac:dyDescent="0.45">
      <c r="A183" s="26" t="s">
        <v>474</v>
      </c>
      <c r="B183" s="26">
        <v>11763</v>
      </c>
      <c r="C183" s="26" t="s">
        <v>22</v>
      </c>
      <c r="D183" s="32">
        <f t="shared" si="27"/>
        <v>0.62626233514689444</v>
      </c>
      <c r="E183" s="32">
        <f t="shared" si="28"/>
        <v>0.99397315919474127</v>
      </c>
      <c r="F183" s="32">
        <f t="shared" si="29"/>
        <v>0</v>
      </c>
      <c r="G183" s="33">
        <f t="shared" si="30"/>
        <v>881344.89368400001</v>
      </c>
      <c r="H183" s="33">
        <f t="shared" si="31"/>
        <v>971041.07581499999</v>
      </c>
      <c r="I183" s="32">
        <f t="shared" si="32"/>
        <v>0.12947923883386117</v>
      </c>
      <c r="J183" s="32">
        <f t="shared" si="33"/>
        <v>0</v>
      </c>
      <c r="K183" s="32">
        <f t="shared" si="34"/>
        <v>0</v>
      </c>
      <c r="L183" s="25">
        <v>1260119.2081569999</v>
      </c>
      <c r="M183" s="25">
        <v>251404.26991999999</v>
      </c>
      <c r="N183" s="25">
        <v>1000000</v>
      </c>
      <c r="O183" s="25">
        <v>0</v>
      </c>
      <c r="P183" s="25">
        <v>0</v>
      </c>
      <c r="Q183" s="25">
        <v>0</v>
      </c>
      <c r="R183" s="25">
        <v>970828.49800570973</v>
      </c>
      <c r="S183" s="25">
        <v>1006063.3838544909</v>
      </c>
      <c r="T183" s="25">
        <v>881344893684</v>
      </c>
      <c r="U183" s="25">
        <v>971041075815</v>
      </c>
    </row>
    <row r="184" spans="1:21" x14ac:dyDescent="0.45">
      <c r="A184" s="26" t="s">
        <v>478</v>
      </c>
      <c r="B184" s="26">
        <v>11773</v>
      </c>
      <c r="C184" s="26" t="s">
        <v>22</v>
      </c>
      <c r="D184" s="32">
        <f t="shared" si="27"/>
        <v>0.46099337089203629</v>
      </c>
      <c r="E184" s="32">
        <f t="shared" si="28"/>
        <v>1.0759583606643943</v>
      </c>
      <c r="F184" s="32">
        <f t="shared" si="29"/>
        <v>4.5957108665523438E-2</v>
      </c>
      <c r="G184" s="33">
        <f t="shared" si="30"/>
        <v>250257.23928400001</v>
      </c>
      <c r="H184" s="33">
        <f t="shared" si="31"/>
        <v>322097.72457600001</v>
      </c>
      <c r="I184" s="32">
        <f t="shared" si="32"/>
        <v>9.2287691137903194E-2</v>
      </c>
      <c r="J184" s="32">
        <f t="shared" si="33"/>
        <v>6.5233242834527014E-2</v>
      </c>
      <c r="K184" s="32">
        <f t="shared" si="34"/>
        <v>0</v>
      </c>
      <c r="L184" s="25">
        <v>307428.49673000001</v>
      </c>
      <c r="M184" s="25">
        <v>60143.174786000003</v>
      </c>
      <c r="N184" s="25">
        <v>358769</v>
      </c>
      <c r="O184" s="25">
        <v>15324</v>
      </c>
      <c r="P184" s="25">
        <v>21256</v>
      </c>
      <c r="Q184" s="25">
        <v>0</v>
      </c>
      <c r="R184" s="25">
        <v>325846.13421593548</v>
      </c>
      <c r="S184" s="25">
        <v>333441.34226389899</v>
      </c>
      <c r="T184" s="25">
        <v>250257239284</v>
      </c>
      <c r="U184" s="25">
        <v>322097724576</v>
      </c>
    </row>
    <row r="185" spans="1:21" x14ac:dyDescent="0.45">
      <c r="A185" s="26" t="s">
        <v>480</v>
      </c>
      <c r="B185" s="26">
        <v>11820</v>
      </c>
      <c r="C185" s="26" t="s">
        <v>19</v>
      </c>
      <c r="D185" s="32">
        <f t="shared" si="27"/>
        <v>0.16222510004314011</v>
      </c>
      <c r="E185" s="32">
        <f t="shared" si="28"/>
        <v>2.0386180548829969</v>
      </c>
      <c r="F185" s="32">
        <f t="shared" si="29"/>
        <v>4.2233896164390473E-2</v>
      </c>
      <c r="G185" s="33">
        <f t="shared" si="30"/>
        <v>72873.040227999998</v>
      </c>
      <c r="H185" s="33">
        <f t="shared" si="31"/>
        <v>1597802.623506</v>
      </c>
      <c r="I185" s="32">
        <f t="shared" si="32"/>
        <v>8.7811882985180764E-2</v>
      </c>
      <c r="J185" s="32">
        <f t="shared" si="33"/>
        <v>0.92786522470389488</v>
      </c>
      <c r="K185" s="32">
        <f t="shared" si="34"/>
        <v>2.4057908336008967E-2</v>
      </c>
      <c r="L185" s="25">
        <v>1607121.0099550001</v>
      </c>
      <c r="M185" s="25">
        <v>1527169.0010560001</v>
      </c>
      <c r="N185" s="25">
        <v>10098024</v>
      </c>
      <c r="O185" s="25">
        <v>209200</v>
      </c>
      <c r="P185" s="25">
        <v>8068424</v>
      </c>
      <c r="Q185" s="25">
        <v>209200</v>
      </c>
      <c r="R185" s="25">
        <v>8695685.3055623863</v>
      </c>
      <c r="S185" s="25">
        <v>4953367.2949735355</v>
      </c>
      <c r="T185" s="25">
        <v>72873040228</v>
      </c>
      <c r="U185" s="25">
        <v>1597802623506</v>
      </c>
    </row>
    <row r="186" spans="1:21" x14ac:dyDescent="0.45">
      <c r="A186" s="26" t="s">
        <v>493</v>
      </c>
      <c r="B186" s="26">
        <v>11823</v>
      </c>
      <c r="C186" s="26" t="s">
        <v>22</v>
      </c>
      <c r="D186" s="32">
        <f t="shared" si="27"/>
        <v>0.15945798364906266</v>
      </c>
      <c r="E186" s="32">
        <f t="shared" si="28"/>
        <v>1.0009580615806173</v>
      </c>
      <c r="F186" s="32">
        <f t="shared" si="29"/>
        <v>0</v>
      </c>
      <c r="G186" s="33">
        <f t="shared" si="30"/>
        <v>0</v>
      </c>
      <c r="H186" s="33">
        <f t="shared" si="31"/>
        <v>40110.414522999999</v>
      </c>
      <c r="I186" s="32">
        <f t="shared" si="32"/>
        <v>0.15945798364906266</v>
      </c>
      <c r="J186" s="32">
        <f t="shared" si="33"/>
        <v>1.0009580615806173</v>
      </c>
      <c r="K186" s="32">
        <f t="shared" si="34"/>
        <v>0</v>
      </c>
      <c r="L186" s="25">
        <v>39812.958176</v>
      </c>
      <c r="M186" s="25">
        <v>39812.958176</v>
      </c>
      <c r="N186" s="25">
        <v>124958</v>
      </c>
      <c r="O186" s="25">
        <v>0</v>
      </c>
      <c r="P186" s="25">
        <v>124958</v>
      </c>
      <c r="Q186" s="25">
        <v>0</v>
      </c>
      <c r="R186" s="25">
        <v>124838.3971279259</v>
      </c>
      <c r="S186" s="25">
        <v>124838.3971279259</v>
      </c>
      <c r="T186" s="25">
        <v>0</v>
      </c>
      <c r="U186" s="25">
        <v>40110414523</v>
      </c>
    </row>
  </sheetData>
  <autoFilter ref="A2:U186"/>
  <mergeCells count="9">
    <mergeCell ref="P1:Q1"/>
    <mergeCell ref="A1:A2"/>
    <mergeCell ref="B1:B2"/>
    <mergeCell ref="C1:C2"/>
    <mergeCell ref="D1:F1"/>
    <mergeCell ref="G1:G2"/>
    <mergeCell ref="H1:H2"/>
    <mergeCell ref="I1:K1"/>
    <mergeCell ref="N1:O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rightToLeft="1" topLeftCell="F1" workbookViewId="0">
      <selection activeCell="X6" sqref="X6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10" width="14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7.140625" bestFit="1" customWidth="1"/>
    <col min="19" max="20" width="8.85546875" bestFit="1" customWidth="1"/>
    <col min="21" max="21" width="11.140625" style="25" bestFit="1" customWidth="1"/>
    <col min="22" max="22" width="18.28515625" style="25" bestFit="1" customWidth="1"/>
    <col min="23" max="23" width="17.28515625" style="25" bestFit="1" customWidth="1"/>
    <col min="24" max="24" width="18.28515625" style="25" bestFit="1" customWidth="1"/>
    <col min="25" max="27" width="16.140625" style="25" bestFit="1" customWidth="1"/>
  </cols>
  <sheetData>
    <row r="1" spans="1:27" x14ac:dyDescent="0.45">
      <c r="A1" s="15"/>
      <c r="B1" s="15"/>
      <c r="C1" s="15"/>
      <c r="D1" s="15"/>
      <c r="E1" s="15"/>
      <c r="F1" s="15"/>
      <c r="G1" s="15"/>
      <c r="H1" s="15"/>
      <c r="I1" s="15"/>
      <c r="J1" s="15"/>
      <c r="K1" s="25"/>
      <c r="L1" s="25"/>
      <c r="M1" s="25"/>
      <c r="N1" s="25"/>
      <c r="O1" s="25"/>
      <c r="P1" s="25"/>
      <c r="Q1" s="25"/>
      <c r="R1" s="25"/>
      <c r="S1" s="25"/>
      <c r="T1" s="25"/>
      <c r="V1" s="51" t="s">
        <v>507</v>
      </c>
      <c r="W1" s="51"/>
      <c r="X1" s="51"/>
      <c r="Y1" s="51"/>
      <c r="Z1" s="51"/>
      <c r="AA1" s="51"/>
    </row>
    <row r="2" spans="1:27" x14ac:dyDescent="0.45">
      <c r="A2" s="15"/>
      <c r="B2" s="15"/>
      <c r="C2" s="15"/>
      <c r="D2" s="15"/>
      <c r="E2" s="15"/>
      <c r="F2" s="15"/>
      <c r="G2" s="15"/>
      <c r="H2" s="15"/>
      <c r="I2" s="15"/>
      <c r="J2" s="15"/>
      <c r="K2" s="25"/>
      <c r="L2" s="25"/>
      <c r="M2" s="25"/>
      <c r="N2" s="25"/>
      <c r="O2" s="25"/>
      <c r="P2" s="25"/>
      <c r="Q2" s="25"/>
      <c r="R2" s="25"/>
      <c r="S2" s="25"/>
      <c r="T2" s="25"/>
      <c r="V2" s="51" t="s">
        <v>534</v>
      </c>
      <c r="W2" s="51"/>
      <c r="X2" s="51"/>
      <c r="Y2" s="52" t="s">
        <v>530</v>
      </c>
      <c r="Z2" s="53"/>
      <c r="AA2" s="54"/>
    </row>
    <row r="3" spans="1:27" ht="78.75" x14ac:dyDescent="0.2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497</v>
      </c>
      <c r="I3" s="6" t="s">
        <v>495</v>
      </c>
      <c r="J3" s="7" t="s">
        <v>496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8" t="s">
        <v>533</v>
      </c>
      <c r="V3" s="39" t="s">
        <v>531</v>
      </c>
      <c r="W3" s="39" t="s">
        <v>510</v>
      </c>
      <c r="X3" s="39" t="s">
        <v>512</v>
      </c>
      <c r="Y3" s="39" t="s">
        <v>509</v>
      </c>
      <c r="Z3" s="39" t="s">
        <v>532</v>
      </c>
      <c r="AA3" s="39" t="s">
        <v>512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106.43333333333334</v>
      </c>
      <c r="H4" s="12" t="s">
        <v>498</v>
      </c>
      <c r="I4" s="12">
        <v>998140</v>
      </c>
      <c r="J4" s="12">
        <v>2332807</v>
      </c>
      <c r="K4" s="12">
        <v>4448029</v>
      </c>
      <c r="L4" s="12">
        <v>524459</v>
      </c>
      <c r="M4" s="12">
        <v>9</v>
      </c>
      <c r="N4" s="12">
        <v>94</v>
      </c>
      <c r="O4" s="12">
        <v>36</v>
      </c>
      <c r="P4" s="12">
        <v>6</v>
      </c>
      <c r="Q4" s="12">
        <v>45</v>
      </c>
      <c r="R4" s="11">
        <v>-54.9</v>
      </c>
      <c r="S4" s="11">
        <v>-47.43</v>
      </c>
      <c r="T4" s="11">
        <v>-68.63</v>
      </c>
      <c r="U4" s="20">
        <v>92.746883494459183</v>
      </c>
      <c r="V4" s="20">
        <v>5143229.3014890002</v>
      </c>
      <c r="W4" s="20">
        <v>1668332.028072</v>
      </c>
      <c r="X4" s="20">
        <f>V4-W4</f>
        <v>3474897.2734170002</v>
      </c>
      <c r="Y4" s="20">
        <v>80944.776719999994</v>
      </c>
      <c r="Z4" s="20">
        <v>11364.000001</v>
      </c>
      <c r="AA4" s="20">
        <f>Y4-Z4</f>
        <v>69580.776718999987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82.533333333333331</v>
      </c>
      <c r="H5" s="12" t="s">
        <v>498</v>
      </c>
      <c r="I5" s="12">
        <v>2225598</v>
      </c>
      <c r="J5" s="12">
        <v>2325883</v>
      </c>
      <c r="K5" s="12">
        <v>2678951</v>
      </c>
      <c r="L5" s="12">
        <v>868207</v>
      </c>
      <c r="M5" s="12">
        <v>12</v>
      </c>
      <c r="N5" s="12">
        <v>100</v>
      </c>
      <c r="O5" s="12">
        <v>0</v>
      </c>
      <c r="P5" s="12">
        <v>0</v>
      </c>
      <c r="Q5" s="12">
        <v>12</v>
      </c>
      <c r="R5" s="11">
        <v>-2.02</v>
      </c>
      <c r="S5" s="11">
        <v>-17.420000000000002</v>
      </c>
      <c r="T5" s="11">
        <v>-85.79</v>
      </c>
      <c r="U5" s="20">
        <v>96.559799706135479</v>
      </c>
      <c r="V5" s="20">
        <v>4995157.6814019997</v>
      </c>
      <c r="W5" s="20">
        <v>2424362.6106380001</v>
      </c>
      <c r="X5" s="20">
        <f t="shared" ref="X5:X67" si="0">V5-W5</f>
        <v>2570795.0707639996</v>
      </c>
      <c r="Y5" s="20">
        <v>188706.328867</v>
      </c>
      <c r="Z5" s="20">
        <v>109067.725391</v>
      </c>
      <c r="AA5" s="20">
        <f t="shared" ref="AA5:AA67" si="1">Y5-Z5</f>
        <v>79638.603476000004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81.86666666666666</v>
      </c>
      <c r="H6" s="12" t="s">
        <v>498</v>
      </c>
      <c r="I6" s="12">
        <v>9583836</v>
      </c>
      <c r="J6" s="12">
        <v>9926417</v>
      </c>
      <c r="K6" s="12">
        <v>10471373</v>
      </c>
      <c r="L6" s="12">
        <v>947957</v>
      </c>
      <c r="M6" s="12">
        <v>23</v>
      </c>
      <c r="N6" s="12">
        <v>100</v>
      </c>
      <c r="O6" s="12">
        <v>0</v>
      </c>
      <c r="P6" s="12">
        <v>0</v>
      </c>
      <c r="Q6" s="12">
        <v>23</v>
      </c>
      <c r="R6" s="11">
        <v>6.66</v>
      </c>
      <c r="S6" s="11">
        <v>-11.58</v>
      </c>
      <c r="T6" s="11">
        <v>-75.12</v>
      </c>
      <c r="U6" s="20">
        <v>95.383671263078128</v>
      </c>
      <c r="V6" s="20">
        <v>14466670.923575001</v>
      </c>
      <c r="W6" s="20">
        <v>6886900.5191310002</v>
      </c>
      <c r="X6" s="20">
        <f t="shared" si="0"/>
        <v>7579770.4044440007</v>
      </c>
      <c r="Y6" s="20">
        <v>247977.367688</v>
      </c>
      <c r="Z6" s="20">
        <v>167239.022</v>
      </c>
      <c r="AA6" s="20">
        <f t="shared" si="1"/>
        <v>80738.345688000001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81.733333333333334</v>
      </c>
      <c r="H7" s="12" t="s">
        <v>498</v>
      </c>
      <c r="I7" s="12">
        <v>30648114</v>
      </c>
      <c r="J7" s="12">
        <v>27421528</v>
      </c>
      <c r="K7" s="12">
        <v>33829473</v>
      </c>
      <c r="L7" s="12">
        <v>1116869</v>
      </c>
      <c r="M7" s="12">
        <v>83</v>
      </c>
      <c r="N7" s="12">
        <v>100</v>
      </c>
      <c r="O7" s="12">
        <v>0</v>
      </c>
      <c r="P7" s="12">
        <v>0</v>
      </c>
      <c r="Q7" s="12">
        <v>83</v>
      </c>
      <c r="R7" s="11">
        <v>1.1299999999999999</v>
      </c>
      <c r="S7" s="11">
        <v>-14.4</v>
      </c>
      <c r="T7" s="11">
        <v>-56.53</v>
      </c>
      <c r="U7" s="20">
        <v>126.47171885017779</v>
      </c>
      <c r="V7" s="20">
        <v>78377844.649543002</v>
      </c>
      <c r="W7" s="20">
        <v>22442260.494984001</v>
      </c>
      <c r="X7" s="20">
        <f t="shared" si="0"/>
        <v>55935584.154559001</v>
      </c>
      <c r="Y7" s="20">
        <v>4765365.503827</v>
      </c>
      <c r="Z7" s="20">
        <v>937009.13852000004</v>
      </c>
      <c r="AA7" s="20">
        <f t="shared" si="1"/>
        <v>3828356.365307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80.63333333333334</v>
      </c>
      <c r="H8" s="12" t="s">
        <v>498</v>
      </c>
      <c r="I8" s="12">
        <v>14321951</v>
      </c>
      <c r="J8" s="12">
        <v>11427707</v>
      </c>
      <c r="K8" s="12">
        <v>1411977</v>
      </c>
      <c r="L8" s="12">
        <v>8093409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14.13</v>
      </c>
      <c r="S8" s="11">
        <v>-20.2</v>
      </c>
      <c r="T8" s="11">
        <v>-16.37</v>
      </c>
      <c r="U8" s="20">
        <v>99.990080912920504</v>
      </c>
      <c r="V8" s="20">
        <v>1631084.23389</v>
      </c>
      <c r="W8" s="20">
        <v>922113.25361999997</v>
      </c>
      <c r="X8" s="20">
        <f t="shared" si="0"/>
        <v>708970.98027000006</v>
      </c>
      <c r="Y8" s="20">
        <v>0</v>
      </c>
      <c r="Z8" s="20">
        <v>0</v>
      </c>
      <c r="AA8" s="20">
        <f t="shared" si="1"/>
        <v>0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77.966666666666669</v>
      </c>
      <c r="H9" s="12" t="s">
        <v>498</v>
      </c>
      <c r="I9" s="12">
        <v>272894</v>
      </c>
      <c r="J9" s="12">
        <v>185191</v>
      </c>
      <c r="K9" s="12">
        <v>528852</v>
      </c>
      <c r="L9" s="12">
        <v>1181180</v>
      </c>
      <c r="M9" s="12">
        <v>12</v>
      </c>
      <c r="N9" s="12">
        <v>92</v>
      </c>
      <c r="O9" s="12">
        <v>1</v>
      </c>
      <c r="P9" s="12">
        <v>8</v>
      </c>
      <c r="Q9" s="12">
        <v>13</v>
      </c>
      <c r="R9" s="11">
        <v>0.8</v>
      </c>
      <c r="S9" s="11">
        <v>2.82</v>
      </c>
      <c r="T9" s="11">
        <v>8.83</v>
      </c>
      <c r="U9" s="20">
        <v>30.636495874846503</v>
      </c>
      <c r="V9" s="20">
        <v>306870.58413799998</v>
      </c>
      <c r="W9" s="20">
        <v>284585.752416</v>
      </c>
      <c r="X9" s="20">
        <f t="shared" si="0"/>
        <v>22284.831721999974</v>
      </c>
      <c r="Y9" s="20">
        <v>146971.53145400001</v>
      </c>
      <c r="Z9" s="20">
        <v>207452.15775400001</v>
      </c>
      <c r="AA9" s="20">
        <f t="shared" si="1"/>
        <v>-60480.626300000004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76.36666666666666</v>
      </c>
      <c r="H10" s="12" t="s">
        <v>498</v>
      </c>
      <c r="I10" s="12">
        <v>1486848</v>
      </c>
      <c r="J10" s="12">
        <v>1246192</v>
      </c>
      <c r="K10" s="12">
        <v>318234</v>
      </c>
      <c r="L10" s="12">
        <v>3915959</v>
      </c>
      <c r="M10" s="12">
        <v>15</v>
      </c>
      <c r="N10" s="12">
        <v>100</v>
      </c>
      <c r="O10" s="12">
        <v>0</v>
      </c>
      <c r="P10" s="12">
        <v>0</v>
      </c>
      <c r="Q10" s="12">
        <v>15</v>
      </c>
      <c r="R10" s="11">
        <v>0.49</v>
      </c>
      <c r="S10" s="11">
        <v>-28.6</v>
      </c>
      <c r="T10" s="11">
        <v>-51.14</v>
      </c>
      <c r="U10" s="20">
        <v>95.509122110028159</v>
      </c>
      <c r="V10" s="20">
        <v>5073268.3099149996</v>
      </c>
      <c r="W10" s="20">
        <v>2947158.9056680002</v>
      </c>
      <c r="X10" s="20">
        <f t="shared" si="0"/>
        <v>2126109.4042469994</v>
      </c>
      <c r="Y10" s="20">
        <v>86694.381869999997</v>
      </c>
      <c r="Z10" s="20">
        <v>61293.959705000001</v>
      </c>
      <c r="AA10" s="20">
        <f t="shared" si="1"/>
        <v>25400.422164999996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75.599999999999994</v>
      </c>
      <c r="H11" s="12" t="s">
        <v>498</v>
      </c>
      <c r="I11" s="12">
        <v>1565181</v>
      </c>
      <c r="J11" s="12">
        <v>1348478</v>
      </c>
      <c r="K11" s="12">
        <v>428615</v>
      </c>
      <c r="L11" s="12">
        <v>3146129</v>
      </c>
      <c r="M11" s="12">
        <v>11</v>
      </c>
      <c r="N11" s="12">
        <v>100</v>
      </c>
      <c r="O11" s="12">
        <v>51</v>
      </c>
      <c r="P11" s="12">
        <v>0</v>
      </c>
      <c r="Q11" s="12">
        <v>62</v>
      </c>
      <c r="R11" s="11">
        <v>-13.34</v>
      </c>
      <c r="S11" s="11">
        <v>-20.6</v>
      </c>
      <c r="T11" s="11">
        <v>-55.4</v>
      </c>
      <c r="U11" s="20">
        <v>94.971747301121866</v>
      </c>
      <c r="V11" s="20">
        <v>7026967.2784559997</v>
      </c>
      <c r="W11" s="20">
        <v>5310526.0032280004</v>
      </c>
      <c r="X11" s="20">
        <f t="shared" si="0"/>
        <v>1716441.2752279993</v>
      </c>
      <c r="Y11" s="20">
        <v>45130.804109999997</v>
      </c>
      <c r="Z11" s="20">
        <v>0</v>
      </c>
      <c r="AA11" s="20">
        <f t="shared" si="1"/>
        <v>45130.804109999997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500000</v>
      </c>
      <c r="G12" s="12">
        <v>74.233333333333334</v>
      </c>
      <c r="H12" s="12" t="s">
        <v>498</v>
      </c>
      <c r="I12" s="12">
        <v>1854687</v>
      </c>
      <c r="J12" s="12">
        <v>2039259</v>
      </c>
      <c r="K12" s="12">
        <v>454554</v>
      </c>
      <c r="L12" s="12">
        <v>4486285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10.83</v>
      </c>
      <c r="S12" s="11">
        <v>-14.25</v>
      </c>
      <c r="T12" s="11">
        <v>-51.25</v>
      </c>
      <c r="U12" s="20">
        <v>99.598316940709978</v>
      </c>
      <c r="V12" s="20">
        <v>9824522.6308180001</v>
      </c>
      <c r="W12" s="20">
        <v>6664964.9346629996</v>
      </c>
      <c r="X12" s="20">
        <f t="shared" si="0"/>
        <v>3159557.6961550005</v>
      </c>
      <c r="Y12" s="20">
        <v>290042.555138</v>
      </c>
      <c r="Z12" s="20">
        <v>158682.25902299999</v>
      </c>
      <c r="AA12" s="20">
        <f t="shared" si="1"/>
        <v>131360.296115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800000</v>
      </c>
      <c r="G13" s="12">
        <v>74</v>
      </c>
      <c r="H13" s="12" t="s">
        <v>498</v>
      </c>
      <c r="I13" s="12">
        <v>643692</v>
      </c>
      <c r="J13" s="12">
        <v>493200</v>
      </c>
      <c r="K13" s="12">
        <v>175264</v>
      </c>
      <c r="L13" s="12">
        <v>2814043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-6.58</v>
      </c>
      <c r="S13" s="11">
        <v>-23.36</v>
      </c>
      <c r="T13" s="11">
        <v>-65.02</v>
      </c>
      <c r="U13" s="20">
        <v>94.539233126941781</v>
      </c>
      <c r="V13" s="20">
        <v>1372133.2385859999</v>
      </c>
      <c r="W13" s="20">
        <v>1034122.651434</v>
      </c>
      <c r="X13" s="20">
        <f t="shared" si="0"/>
        <v>338010.58715199993</v>
      </c>
      <c r="Y13" s="20">
        <v>0</v>
      </c>
      <c r="Z13" s="20">
        <v>25920.6</v>
      </c>
      <c r="AA13" s="20">
        <f t="shared" si="1"/>
        <v>-25920.6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4000000</v>
      </c>
      <c r="G14" s="12">
        <v>73</v>
      </c>
      <c r="H14" s="12" t="s">
        <v>498</v>
      </c>
      <c r="I14" s="12">
        <v>5694801</v>
      </c>
      <c r="J14" s="12">
        <v>5445235</v>
      </c>
      <c r="K14" s="12">
        <v>3933559</v>
      </c>
      <c r="L14" s="12">
        <v>1384302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-1.1200000000000001</v>
      </c>
      <c r="S14" s="11">
        <v>-14.33</v>
      </c>
      <c r="T14" s="11">
        <v>-48</v>
      </c>
      <c r="U14" s="20">
        <v>93.095537984192433</v>
      </c>
      <c r="V14" s="20">
        <v>9194944.3106629997</v>
      </c>
      <c r="W14" s="20">
        <v>4115015.0454739998</v>
      </c>
      <c r="X14" s="20">
        <f t="shared" si="0"/>
        <v>5079929.2651889995</v>
      </c>
      <c r="Y14" s="20">
        <v>218471.79974799999</v>
      </c>
      <c r="Z14" s="20">
        <v>139184.42079</v>
      </c>
      <c r="AA14" s="20">
        <f t="shared" si="1"/>
        <v>79287.378957999987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72.066666666666663</v>
      </c>
      <c r="H15" s="12" t="s">
        <v>498</v>
      </c>
      <c r="I15" s="12">
        <v>4052964</v>
      </c>
      <c r="J15" s="12">
        <v>5785673</v>
      </c>
      <c r="K15" s="12">
        <v>646463</v>
      </c>
      <c r="L15" s="12">
        <v>8949735</v>
      </c>
      <c r="M15" s="12">
        <v>5</v>
      </c>
      <c r="N15" s="12">
        <v>100</v>
      </c>
      <c r="O15" s="12">
        <v>0</v>
      </c>
      <c r="P15" s="12">
        <v>0</v>
      </c>
      <c r="Q15" s="12">
        <v>5</v>
      </c>
      <c r="R15" s="11">
        <v>6.29</v>
      </c>
      <c r="S15" s="11">
        <v>-16.420000000000002</v>
      </c>
      <c r="T15" s="11">
        <v>-35.36</v>
      </c>
      <c r="U15" s="20">
        <v>90.751379200297819</v>
      </c>
      <c r="V15" s="20">
        <v>12252598.820013</v>
      </c>
      <c r="W15" s="20">
        <v>7816020.4622440003</v>
      </c>
      <c r="X15" s="20">
        <f t="shared" si="0"/>
        <v>4436578.3577689994</v>
      </c>
      <c r="Y15" s="20">
        <v>479825.40133099997</v>
      </c>
      <c r="Z15" s="20">
        <v>616051.28747600003</v>
      </c>
      <c r="AA15" s="20">
        <f t="shared" si="1"/>
        <v>-136225.88614500005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71.13333333333334</v>
      </c>
      <c r="H16" s="12" t="s">
        <v>498</v>
      </c>
      <c r="I16" s="12">
        <v>1787967</v>
      </c>
      <c r="J16" s="12">
        <v>1334551</v>
      </c>
      <c r="K16" s="12">
        <v>283516</v>
      </c>
      <c r="L16" s="12">
        <v>4707145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8.25</v>
      </c>
      <c r="S16" s="11">
        <v>-25.35</v>
      </c>
      <c r="T16" s="11">
        <v>-51.63</v>
      </c>
      <c r="U16" s="20">
        <v>94.94958241370469</v>
      </c>
      <c r="V16" s="20">
        <v>2459183.3596649999</v>
      </c>
      <c r="W16" s="20">
        <v>1561258.2377830001</v>
      </c>
      <c r="X16" s="20">
        <f t="shared" si="0"/>
        <v>897925.12188199977</v>
      </c>
      <c r="Y16" s="20">
        <v>38566.155468999998</v>
      </c>
      <c r="Z16" s="20">
        <v>94839.044685000001</v>
      </c>
      <c r="AA16" s="20">
        <f t="shared" si="1"/>
        <v>-56272.889216000003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71</v>
      </c>
      <c r="H17" s="12" t="s">
        <v>498</v>
      </c>
      <c r="I17" s="12">
        <v>2878131</v>
      </c>
      <c r="J17" s="12">
        <v>2043087</v>
      </c>
      <c r="K17" s="12">
        <v>834839</v>
      </c>
      <c r="L17" s="12">
        <v>2447282</v>
      </c>
      <c r="M17" s="12">
        <v>9</v>
      </c>
      <c r="N17" s="12">
        <v>100</v>
      </c>
      <c r="O17" s="12">
        <v>0</v>
      </c>
      <c r="P17" s="12">
        <v>0</v>
      </c>
      <c r="Q17" s="12">
        <v>0</v>
      </c>
      <c r="R17" s="11">
        <v>-22.67</v>
      </c>
      <c r="S17" s="11">
        <v>-33.18</v>
      </c>
      <c r="T17" s="11">
        <v>-59.28</v>
      </c>
      <c r="U17" s="20">
        <v>91.600568269465981</v>
      </c>
      <c r="V17" s="20">
        <v>1366604.6669920001</v>
      </c>
      <c r="W17" s="20">
        <v>998353.34952599998</v>
      </c>
      <c r="X17" s="20">
        <f t="shared" si="0"/>
        <v>368251.3174660001</v>
      </c>
      <c r="Y17" s="20">
        <v>140949.04176399999</v>
      </c>
      <c r="Z17" s="20">
        <v>104058.91349399999</v>
      </c>
      <c r="AA17" s="20">
        <f t="shared" si="1"/>
        <v>36890.128270000001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10000000</v>
      </c>
      <c r="G18" s="12">
        <v>71</v>
      </c>
      <c r="H18" s="12" t="s">
        <v>498</v>
      </c>
      <c r="I18" s="12">
        <v>81162333</v>
      </c>
      <c r="J18" s="12">
        <v>79947449</v>
      </c>
      <c r="K18" s="12">
        <v>7780906</v>
      </c>
      <c r="L18" s="12">
        <v>10274825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10.11</v>
      </c>
      <c r="S18" s="11">
        <v>-17.850000000000001</v>
      </c>
      <c r="T18" s="11">
        <v>-3.35</v>
      </c>
      <c r="U18" s="20">
        <v>99.906582079535397</v>
      </c>
      <c r="V18" s="20">
        <v>71101344.831328005</v>
      </c>
      <c r="W18" s="20">
        <v>10603291.620819001</v>
      </c>
      <c r="X18" s="20">
        <f t="shared" si="0"/>
        <v>60498053.210509002</v>
      </c>
      <c r="Y18" s="20">
        <v>4009964.1200959999</v>
      </c>
      <c r="Z18" s="20">
        <v>118418.69276999999</v>
      </c>
      <c r="AA18" s="20">
        <f t="shared" si="1"/>
        <v>3891545.4273259998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67.900000000000006</v>
      </c>
      <c r="H19" s="12" t="s">
        <v>498</v>
      </c>
      <c r="I19" s="12">
        <v>1055952</v>
      </c>
      <c r="J19" s="12">
        <v>945080</v>
      </c>
      <c r="K19" s="12">
        <v>958462</v>
      </c>
      <c r="L19" s="12">
        <v>986038</v>
      </c>
      <c r="M19" s="12">
        <v>3</v>
      </c>
      <c r="N19" s="12">
        <v>100</v>
      </c>
      <c r="O19" s="12">
        <v>0</v>
      </c>
      <c r="P19" s="12">
        <v>0</v>
      </c>
      <c r="Q19" s="12">
        <v>3</v>
      </c>
      <c r="R19" s="11">
        <v>-6.71</v>
      </c>
      <c r="S19" s="11">
        <v>-10.5</v>
      </c>
      <c r="T19" s="11">
        <v>-14.71</v>
      </c>
      <c r="U19" s="20">
        <v>21.15279857597459</v>
      </c>
      <c r="V19" s="20">
        <v>750994.38951200002</v>
      </c>
      <c r="W19" s="20">
        <v>416541.873303</v>
      </c>
      <c r="X19" s="20">
        <f t="shared" si="0"/>
        <v>334452.51620900002</v>
      </c>
      <c r="Y19" s="20">
        <v>16195.485000000001</v>
      </c>
      <c r="Z19" s="20">
        <v>12885.313286000001</v>
      </c>
      <c r="AA19" s="20">
        <f t="shared" si="1"/>
        <v>3310.1717140000001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64.400000000000006</v>
      </c>
      <c r="H20" s="12" t="s">
        <v>498</v>
      </c>
      <c r="I20" s="12">
        <v>1316528</v>
      </c>
      <c r="J20" s="12">
        <v>1284086</v>
      </c>
      <c r="K20" s="12">
        <v>1213845</v>
      </c>
      <c r="L20" s="12">
        <v>1057867</v>
      </c>
      <c r="M20" s="12">
        <v>17</v>
      </c>
      <c r="N20" s="12">
        <v>96</v>
      </c>
      <c r="O20" s="12">
        <v>1</v>
      </c>
      <c r="P20" s="12">
        <v>4</v>
      </c>
      <c r="Q20" s="12">
        <v>18</v>
      </c>
      <c r="R20" s="11">
        <v>-9.4700000000000006</v>
      </c>
      <c r="S20" s="11">
        <v>-15.12</v>
      </c>
      <c r="T20" s="11">
        <v>-70</v>
      </c>
      <c r="U20" s="20">
        <v>88.617962415608346</v>
      </c>
      <c r="V20" s="20">
        <v>4509469.7768130004</v>
      </c>
      <c r="W20" s="20">
        <v>3584864.0578680001</v>
      </c>
      <c r="X20" s="20">
        <f t="shared" si="0"/>
        <v>924605.71894500032</v>
      </c>
      <c r="Y20" s="20">
        <v>133823.32558199999</v>
      </c>
      <c r="Z20" s="20">
        <v>191390.09131700001</v>
      </c>
      <c r="AA20" s="20">
        <f t="shared" si="1"/>
        <v>-57566.765735000023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10000000</v>
      </c>
      <c r="G21" s="12">
        <v>64.400000000000006</v>
      </c>
      <c r="H21" s="12" t="s">
        <v>498</v>
      </c>
      <c r="I21" s="12">
        <v>40100971</v>
      </c>
      <c r="J21" s="12">
        <v>43571197</v>
      </c>
      <c r="K21" s="12">
        <v>9416072</v>
      </c>
      <c r="L21" s="12">
        <v>4628418</v>
      </c>
      <c r="M21" s="12">
        <v>6</v>
      </c>
      <c r="N21" s="12">
        <v>100</v>
      </c>
      <c r="O21" s="12">
        <v>0</v>
      </c>
      <c r="P21" s="12">
        <v>0</v>
      </c>
      <c r="Q21" s="12">
        <v>0</v>
      </c>
      <c r="R21" s="11">
        <v>-18.010000000000002</v>
      </c>
      <c r="S21" s="11">
        <v>-9.2100000000000009</v>
      </c>
      <c r="T21" s="11">
        <v>-35.81</v>
      </c>
      <c r="U21" s="20">
        <v>95.32546664516363</v>
      </c>
      <c r="V21" s="20">
        <v>11407453.506554</v>
      </c>
      <c r="W21" s="20">
        <v>356579.11985199997</v>
      </c>
      <c r="X21" s="20">
        <f t="shared" si="0"/>
        <v>11050874.386701999</v>
      </c>
      <c r="Y21" s="20">
        <v>3078899.1297200001</v>
      </c>
      <c r="Z21" s="20">
        <v>85216.007016000003</v>
      </c>
      <c r="AA21" s="20">
        <f t="shared" si="1"/>
        <v>2993683.1227040002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63.2</v>
      </c>
      <c r="H22" s="12" t="s">
        <v>498</v>
      </c>
      <c r="I22" s="12">
        <v>17799077</v>
      </c>
      <c r="J22" s="12">
        <v>20129462</v>
      </c>
      <c r="K22" s="12">
        <v>15416665</v>
      </c>
      <c r="L22" s="12">
        <v>1305695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-8.5500000000000007</v>
      </c>
      <c r="S22" s="11">
        <v>14.23</v>
      </c>
      <c r="T22" s="11">
        <v>0</v>
      </c>
      <c r="U22" s="20">
        <v>97.936380842356584</v>
      </c>
      <c r="V22" s="20">
        <v>32698553.867251001</v>
      </c>
      <c r="W22" s="20">
        <v>6119731.610022</v>
      </c>
      <c r="X22" s="20">
        <f t="shared" si="0"/>
        <v>26578822.257229</v>
      </c>
      <c r="Y22" s="20">
        <v>1293085.2185839999</v>
      </c>
      <c r="Z22" s="20">
        <v>144751.74366499999</v>
      </c>
      <c r="AA22" s="20">
        <f t="shared" si="1"/>
        <v>1148333.4749189999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62.766666666666666</v>
      </c>
      <c r="H23" s="12" t="s">
        <v>498</v>
      </c>
      <c r="I23" s="12">
        <v>86365549</v>
      </c>
      <c r="J23" s="12">
        <v>85438936</v>
      </c>
      <c r="K23" s="12">
        <v>70010173</v>
      </c>
      <c r="L23" s="12">
        <v>1220378</v>
      </c>
      <c r="M23" s="12">
        <v>24</v>
      </c>
      <c r="N23" s="12">
        <v>100</v>
      </c>
      <c r="O23" s="12">
        <v>0</v>
      </c>
      <c r="P23" s="12">
        <v>0</v>
      </c>
      <c r="Q23" s="12">
        <v>24</v>
      </c>
      <c r="R23" s="11">
        <v>3.77</v>
      </c>
      <c r="S23" s="11">
        <v>-15.09</v>
      </c>
      <c r="T23" s="11">
        <v>-85.12</v>
      </c>
      <c r="U23" s="20">
        <v>86.414624947695188</v>
      </c>
      <c r="V23" s="20">
        <v>114214124.684839</v>
      </c>
      <c r="W23" s="20">
        <v>7606966.7939820001</v>
      </c>
      <c r="X23" s="20">
        <f t="shared" si="0"/>
        <v>106607157.890857</v>
      </c>
      <c r="Y23" s="20">
        <v>2700632.0916539999</v>
      </c>
      <c r="Z23" s="20">
        <v>398255.27608400001</v>
      </c>
      <c r="AA23" s="20">
        <f t="shared" si="1"/>
        <v>2302376.8155699996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60.833333333333336</v>
      </c>
      <c r="H24" s="12" t="s">
        <v>498</v>
      </c>
      <c r="I24" s="12">
        <v>29862577</v>
      </c>
      <c r="J24" s="12">
        <v>25164151</v>
      </c>
      <c r="K24" s="12">
        <v>1174481</v>
      </c>
      <c r="L24" s="12">
        <v>21425762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-13.63</v>
      </c>
      <c r="S24" s="11">
        <v>-21.29</v>
      </c>
      <c r="T24" s="11">
        <v>37.19</v>
      </c>
      <c r="U24" s="20">
        <v>99.226244839512972</v>
      </c>
      <c r="V24" s="20">
        <v>19179186.962924998</v>
      </c>
      <c r="W24" s="20">
        <v>5806712.4022939997</v>
      </c>
      <c r="X24" s="20">
        <f t="shared" si="0"/>
        <v>13372474.560631</v>
      </c>
      <c r="Y24" s="20">
        <v>1454469.5393630001</v>
      </c>
      <c r="Z24" s="20">
        <v>21907.75</v>
      </c>
      <c r="AA24" s="20">
        <f t="shared" si="1"/>
        <v>1432561.7893630001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500000</v>
      </c>
      <c r="G25" s="12">
        <v>59.466666666666669</v>
      </c>
      <c r="H25" s="12" t="s">
        <v>498</v>
      </c>
      <c r="I25" s="12">
        <v>1832111</v>
      </c>
      <c r="J25" s="12">
        <v>2474454</v>
      </c>
      <c r="K25" s="12">
        <v>274122</v>
      </c>
      <c r="L25" s="12">
        <v>9026833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14.68</v>
      </c>
      <c r="S25" s="11">
        <v>10.58</v>
      </c>
      <c r="T25" s="11">
        <v>-7.34</v>
      </c>
      <c r="U25" s="20">
        <v>99.580278055220703</v>
      </c>
      <c r="V25" s="20">
        <v>3296035.10776</v>
      </c>
      <c r="W25" s="20">
        <v>1744566.70239</v>
      </c>
      <c r="X25" s="20">
        <f t="shared" si="0"/>
        <v>1551468.4053700001</v>
      </c>
      <c r="Y25" s="20">
        <v>0</v>
      </c>
      <c r="Z25" s="20">
        <v>28760</v>
      </c>
      <c r="AA25" s="20">
        <f t="shared" si="1"/>
        <v>-28760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58.56666666666667</v>
      </c>
      <c r="H26" s="12" t="s">
        <v>498</v>
      </c>
      <c r="I26" s="12">
        <v>16489542</v>
      </c>
      <c r="J26" s="12">
        <v>14137937</v>
      </c>
      <c r="K26" s="12">
        <v>1443712</v>
      </c>
      <c r="L26" s="12">
        <v>9792768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-2.84</v>
      </c>
      <c r="S26" s="11">
        <v>-14.26</v>
      </c>
      <c r="T26" s="11">
        <v>-15</v>
      </c>
      <c r="U26" s="20">
        <v>98.839411361911829</v>
      </c>
      <c r="V26" s="20">
        <v>20449063.106770001</v>
      </c>
      <c r="W26" s="20">
        <v>5200234.0539530003</v>
      </c>
      <c r="X26" s="20">
        <f t="shared" si="0"/>
        <v>15248829.052817002</v>
      </c>
      <c r="Y26" s="20">
        <v>285725.33198000002</v>
      </c>
      <c r="Z26" s="20">
        <v>56772.038359999999</v>
      </c>
      <c r="AA26" s="20">
        <f t="shared" si="1"/>
        <v>228953.29362000001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57.233333333333334</v>
      </c>
      <c r="H27" s="12" t="s">
        <v>498</v>
      </c>
      <c r="I27" s="12">
        <v>5414150</v>
      </c>
      <c r="J27" s="12">
        <v>7157323</v>
      </c>
      <c r="K27" s="12">
        <v>1277799</v>
      </c>
      <c r="L27" s="12">
        <v>5601290</v>
      </c>
      <c r="M27" s="12">
        <v>7</v>
      </c>
      <c r="N27" s="12">
        <v>100</v>
      </c>
      <c r="O27" s="12">
        <v>0</v>
      </c>
      <c r="P27" s="12">
        <v>0</v>
      </c>
      <c r="Q27" s="12">
        <v>7</v>
      </c>
      <c r="R27" s="11">
        <v>-1.34</v>
      </c>
      <c r="S27" s="11">
        <v>-35.229999999999997</v>
      </c>
      <c r="T27" s="11">
        <v>-77.13</v>
      </c>
      <c r="U27" s="20">
        <v>79.394382256870017</v>
      </c>
      <c r="V27" s="20">
        <v>17736076.894370999</v>
      </c>
      <c r="W27" s="20">
        <v>9652008.2324279994</v>
      </c>
      <c r="X27" s="20">
        <f t="shared" si="0"/>
        <v>8084068.6619429998</v>
      </c>
      <c r="Y27" s="20">
        <v>1099431.9610659999</v>
      </c>
      <c r="Z27" s="20">
        <v>277969.48686800001</v>
      </c>
      <c r="AA27" s="20">
        <f t="shared" si="1"/>
        <v>821462.47419799992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48.3</v>
      </c>
      <c r="H28" s="12" t="s">
        <v>498</v>
      </c>
      <c r="I28" s="12">
        <v>6715063</v>
      </c>
      <c r="J28" s="12">
        <v>6113344</v>
      </c>
      <c r="K28" s="12">
        <v>791739</v>
      </c>
      <c r="L28" s="12">
        <v>7721413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3.04</v>
      </c>
      <c r="S28" s="11">
        <v>-8.9600000000000009</v>
      </c>
      <c r="T28" s="11">
        <v>2.4500000000000002</v>
      </c>
      <c r="U28" s="20">
        <v>94.193046973732351</v>
      </c>
      <c r="V28" s="20">
        <v>18566240.971158002</v>
      </c>
      <c r="W28" s="20">
        <v>15778983.541820999</v>
      </c>
      <c r="X28" s="20">
        <f t="shared" si="0"/>
        <v>2787257.4293370023</v>
      </c>
      <c r="Y28" s="20">
        <v>43345.708106999999</v>
      </c>
      <c r="Z28" s="20">
        <v>109063.5958</v>
      </c>
      <c r="AA28" s="20">
        <f t="shared" si="1"/>
        <v>-65717.887692999997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15000000</v>
      </c>
      <c r="G29" s="12">
        <v>48.3</v>
      </c>
      <c r="H29" s="12" t="s">
        <v>498</v>
      </c>
      <c r="I29" s="12">
        <v>9835796</v>
      </c>
      <c r="J29" s="12">
        <v>11179190</v>
      </c>
      <c r="K29" s="12">
        <v>10427823</v>
      </c>
      <c r="L29" s="12">
        <v>1140349</v>
      </c>
      <c r="M29" s="12">
        <v>24</v>
      </c>
      <c r="N29" s="12">
        <v>100</v>
      </c>
      <c r="O29" s="12">
        <v>0</v>
      </c>
      <c r="P29" s="12">
        <v>0</v>
      </c>
      <c r="Q29" s="12">
        <v>0</v>
      </c>
      <c r="R29" s="11">
        <v>13.79</v>
      </c>
      <c r="S29" s="11">
        <v>1.33</v>
      </c>
      <c r="T29" s="11">
        <v>-66.489999999999995</v>
      </c>
      <c r="U29" s="20">
        <v>79.335468764342991</v>
      </c>
      <c r="V29" s="20">
        <v>16639034.490143999</v>
      </c>
      <c r="W29" s="20">
        <v>10028624.729916999</v>
      </c>
      <c r="X29" s="20">
        <f t="shared" si="0"/>
        <v>6610409.7602270003</v>
      </c>
      <c r="Y29" s="20">
        <v>1181765.8527009999</v>
      </c>
      <c r="Z29" s="20">
        <v>174594.106554</v>
      </c>
      <c r="AA29" s="20">
        <f t="shared" si="1"/>
        <v>1007171.746147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45.866666666666667</v>
      </c>
      <c r="H30" s="12" t="s">
        <v>498</v>
      </c>
      <c r="I30" s="12">
        <v>8451698</v>
      </c>
      <c r="J30" s="12">
        <v>8031396</v>
      </c>
      <c r="K30" s="12">
        <v>11289549</v>
      </c>
      <c r="L30" s="12">
        <v>711401</v>
      </c>
      <c r="M30" s="12">
        <v>34</v>
      </c>
      <c r="N30" s="12">
        <v>99</v>
      </c>
      <c r="O30" s="12">
        <v>1</v>
      </c>
      <c r="P30" s="12">
        <v>1</v>
      </c>
      <c r="Q30" s="12">
        <v>35</v>
      </c>
      <c r="R30" s="11">
        <v>-3.82</v>
      </c>
      <c r="S30" s="11">
        <v>-20.190000000000001</v>
      </c>
      <c r="T30" s="11">
        <v>-74.83</v>
      </c>
      <c r="U30" s="20">
        <v>97.147953096835977</v>
      </c>
      <c r="V30" s="20">
        <v>16126472.052216001</v>
      </c>
      <c r="W30" s="20">
        <v>14108839.315174</v>
      </c>
      <c r="X30" s="20">
        <f t="shared" si="0"/>
        <v>2017632.7370420005</v>
      </c>
      <c r="Y30" s="20">
        <v>716398.33296499995</v>
      </c>
      <c r="Z30" s="20">
        <v>302148.27700399997</v>
      </c>
      <c r="AA30" s="20">
        <f t="shared" si="1"/>
        <v>414250.05596099998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44.266666666666666</v>
      </c>
      <c r="H31" s="12" t="s">
        <v>498</v>
      </c>
      <c r="I31" s="12">
        <v>14797375</v>
      </c>
      <c r="J31" s="12">
        <v>12666987</v>
      </c>
      <c r="K31" s="12">
        <v>2621996</v>
      </c>
      <c r="L31" s="12">
        <v>4831047</v>
      </c>
      <c r="M31" s="12">
        <v>8</v>
      </c>
      <c r="N31" s="12">
        <v>100</v>
      </c>
      <c r="O31" s="12">
        <v>0</v>
      </c>
      <c r="P31" s="12">
        <v>0</v>
      </c>
      <c r="Q31" s="12">
        <v>8</v>
      </c>
      <c r="R31" s="11">
        <v>-6.24</v>
      </c>
      <c r="S31" s="11">
        <v>-28.96</v>
      </c>
      <c r="T31" s="11">
        <v>-32.6</v>
      </c>
      <c r="U31" s="20">
        <v>91.762475673758459</v>
      </c>
      <c r="V31" s="20">
        <v>10007200.853042001</v>
      </c>
      <c r="W31" s="20">
        <v>1010907.225734</v>
      </c>
      <c r="X31" s="20">
        <f t="shared" si="0"/>
        <v>8996293.6273080017</v>
      </c>
      <c r="Y31" s="20">
        <v>296992.77762499999</v>
      </c>
      <c r="Z31" s="20">
        <v>22229.4</v>
      </c>
      <c r="AA31" s="20">
        <f t="shared" si="1"/>
        <v>274763.37762499996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44.266666666666666</v>
      </c>
      <c r="H32" s="12" t="s">
        <v>498</v>
      </c>
      <c r="I32" s="12">
        <v>18908426</v>
      </c>
      <c r="J32" s="12">
        <v>14117612</v>
      </c>
      <c r="K32" s="12">
        <v>15195209</v>
      </c>
      <c r="L32" s="12">
        <v>969569</v>
      </c>
      <c r="M32" s="12">
        <v>49</v>
      </c>
      <c r="N32" s="12">
        <v>88</v>
      </c>
      <c r="O32" s="12">
        <v>10</v>
      </c>
      <c r="P32" s="12">
        <v>12</v>
      </c>
      <c r="Q32" s="12">
        <v>59</v>
      </c>
      <c r="R32" s="11">
        <v>5.09</v>
      </c>
      <c r="S32" s="11">
        <v>-9.9499999999999993</v>
      </c>
      <c r="T32" s="11">
        <v>-84.24</v>
      </c>
      <c r="U32" s="20">
        <v>93.012959450333256</v>
      </c>
      <c r="V32" s="20">
        <v>13504928.268369</v>
      </c>
      <c r="W32" s="20">
        <v>10559501.506974</v>
      </c>
      <c r="X32" s="20">
        <f t="shared" si="0"/>
        <v>2945426.7613949999</v>
      </c>
      <c r="Y32" s="20">
        <v>618346.63546599995</v>
      </c>
      <c r="Z32" s="20">
        <v>2344921.328245</v>
      </c>
      <c r="AA32" s="20">
        <f t="shared" si="1"/>
        <v>-1726574.6927789999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41.6</v>
      </c>
      <c r="H33" s="12" t="s">
        <v>498</v>
      </c>
      <c r="I33" s="12">
        <v>4490872</v>
      </c>
      <c r="J33" s="12">
        <v>6186088</v>
      </c>
      <c r="K33" s="12">
        <v>5168067</v>
      </c>
      <c r="L33" s="12">
        <v>1196983</v>
      </c>
      <c r="M33" s="12">
        <v>17</v>
      </c>
      <c r="N33" s="12">
        <v>100</v>
      </c>
      <c r="O33" s="12">
        <v>0</v>
      </c>
      <c r="P33" s="12">
        <v>0</v>
      </c>
      <c r="Q33" s="12">
        <v>17</v>
      </c>
      <c r="R33" s="11">
        <v>-6.15</v>
      </c>
      <c r="S33" s="11">
        <v>-16.27</v>
      </c>
      <c r="T33" s="11">
        <v>-50.99</v>
      </c>
      <c r="U33" s="20">
        <v>77.589499120772871</v>
      </c>
      <c r="V33" s="20">
        <v>9901289.3164099995</v>
      </c>
      <c r="W33" s="20">
        <v>5794783.4752799999</v>
      </c>
      <c r="X33" s="20">
        <f t="shared" si="0"/>
        <v>4106505.8411299996</v>
      </c>
      <c r="Y33" s="20">
        <v>1842940.179307</v>
      </c>
      <c r="Z33" s="20">
        <v>433778.37523200002</v>
      </c>
      <c r="AA33" s="20">
        <f t="shared" si="1"/>
        <v>1409161.8040749999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35.299999999999997</v>
      </c>
      <c r="H34" s="12" t="s">
        <v>498</v>
      </c>
      <c r="I34" s="12">
        <v>12966107</v>
      </c>
      <c r="J34" s="12">
        <v>12550586</v>
      </c>
      <c r="K34" s="12">
        <v>15903450</v>
      </c>
      <c r="L34" s="12">
        <v>809901</v>
      </c>
      <c r="M34" s="12">
        <v>30</v>
      </c>
      <c r="N34" s="12">
        <v>100</v>
      </c>
      <c r="O34" s="12">
        <v>0</v>
      </c>
      <c r="P34" s="12">
        <v>0</v>
      </c>
      <c r="Q34" s="12">
        <v>0</v>
      </c>
      <c r="R34" s="11">
        <v>-3.92</v>
      </c>
      <c r="S34" s="11">
        <v>-16.559999999999999</v>
      </c>
      <c r="T34" s="11">
        <v>-64.72</v>
      </c>
      <c r="U34" s="20">
        <v>92.78666078824314</v>
      </c>
      <c r="V34" s="20">
        <v>21412110.199471999</v>
      </c>
      <c r="W34" s="20">
        <v>10289014.904712001</v>
      </c>
      <c r="X34" s="20">
        <f t="shared" si="0"/>
        <v>11123095.294759998</v>
      </c>
      <c r="Y34" s="20">
        <v>606363.22582699999</v>
      </c>
      <c r="Z34" s="20">
        <v>718176.90287400002</v>
      </c>
      <c r="AA34" s="20">
        <f t="shared" si="1"/>
        <v>-111813.67704700003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32.5</v>
      </c>
      <c r="H35" s="12" t="s">
        <v>498</v>
      </c>
      <c r="I35" s="12">
        <v>9153144</v>
      </c>
      <c r="J35" s="12">
        <v>6910054</v>
      </c>
      <c r="K35" s="12">
        <v>2157674</v>
      </c>
      <c r="L35" s="12">
        <v>3202548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-6.77</v>
      </c>
      <c r="S35" s="11">
        <v>-34.18</v>
      </c>
      <c r="T35" s="11">
        <v>-32.770000000000003</v>
      </c>
      <c r="U35" s="20">
        <v>95.134466763733542</v>
      </c>
      <c r="V35" s="20">
        <v>11602535.753597001</v>
      </c>
      <c r="W35" s="20">
        <v>2779015.4145419998</v>
      </c>
      <c r="X35" s="20">
        <f t="shared" si="0"/>
        <v>8823520.3390550017</v>
      </c>
      <c r="Y35" s="20">
        <v>273858.54843899998</v>
      </c>
      <c r="Z35" s="20">
        <v>17246.455000000002</v>
      </c>
      <c r="AA35" s="20">
        <f t="shared" si="1"/>
        <v>256612.09343899996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30.966666666666665</v>
      </c>
      <c r="H36" s="12" t="s">
        <v>498</v>
      </c>
      <c r="I36" s="12">
        <v>54196544</v>
      </c>
      <c r="J36" s="12">
        <v>54743830</v>
      </c>
      <c r="K36" s="12">
        <v>62763693</v>
      </c>
      <c r="L36" s="12">
        <v>896439</v>
      </c>
      <c r="M36" s="12">
        <v>75</v>
      </c>
      <c r="N36" s="12">
        <v>100</v>
      </c>
      <c r="O36" s="12">
        <v>0</v>
      </c>
      <c r="P36" s="12">
        <v>0</v>
      </c>
      <c r="Q36" s="12">
        <v>0</v>
      </c>
      <c r="R36" s="11">
        <v>3.47</v>
      </c>
      <c r="S36" s="11">
        <v>-13.57</v>
      </c>
      <c r="T36" s="11">
        <v>-53.88</v>
      </c>
      <c r="U36" s="20">
        <v>94.5577190556305</v>
      </c>
      <c r="V36" s="20">
        <v>99256063.606808007</v>
      </c>
      <c r="W36" s="20">
        <v>39411746.258405</v>
      </c>
      <c r="X36" s="20">
        <f t="shared" si="0"/>
        <v>59844317.348403007</v>
      </c>
      <c r="Y36" s="20">
        <v>2372350.8704710002</v>
      </c>
      <c r="Z36" s="20">
        <v>3232545.3546850001</v>
      </c>
      <c r="AA36" s="20">
        <f t="shared" si="1"/>
        <v>-860194.48421399994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30.966666666666665</v>
      </c>
      <c r="H37" s="12" t="s">
        <v>498</v>
      </c>
      <c r="I37" s="12">
        <v>54196544</v>
      </c>
      <c r="J37" s="12">
        <v>54743830</v>
      </c>
      <c r="K37" s="12">
        <v>62763693</v>
      </c>
      <c r="L37" s="12">
        <v>896439</v>
      </c>
      <c r="M37" s="12">
        <v>75</v>
      </c>
      <c r="N37" s="12">
        <v>100</v>
      </c>
      <c r="O37" s="12">
        <v>0</v>
      </c>
      <c r="P37" s="12">
        <v>0</v>
      </c>
      <c r="Q37" s="12">
        <v>0</v>
      </c>
      <c r="R37" s="11">
        <v>3.47</v>
      </c>
      <c r="S37" s="11">
        <v>-13.57</v>
      </c>
      <c r="T37" s="11">
        <v>-53.88</v>
      </c>
      <c r="U37" s="20">
        <v>94.5577190556305</v>
      </c>
      <c r="V37" s="20">
        <v>99256063.606808007</v>
      </c>
      <c r="W37" s="20">
        <v>39411746.258405</v>
      </c>
      <c r="X37" s="20">
        <f t="shared" si="0"/>
        <v>59844317.348403007</v>
      </c>
      <c r="Y37" s="20">
        <v>2372350.8704710002</v>
      </c>
      <c r="Z37" s="20">
        <v>3232545.3546850001</v>
      </c>
      <c r="AA37" s="20">
        <f t="shared" si="1"/>
        <v>-860194.48421399994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30.6</v>
      </c>
      <c r="H38" s="12" t="s">
        <v>498</v>
      </c>
      <c r="I38" s="12">
        <v>18308227</v>
      </c>
      <c r="J38" s="12">
        <v>17987605</v>
      </c>
      <c r="K38" s="12">
        <v>15892157</v>
      </c>
      <c r="L38" s="12">
        <v>1131854</v>
      </c>
      <c r="M38" s="12">
        <v>50</v>
      </c>
      <c r="N38" s="12">
        <v>70</v>
      </c>
      <c r="O38" s="12">
        <v>5</v>
      </c>
      <c r="P38" s="12">
        <v>30</v>
      </c>
      <c r="Q38" s="12">
        <v>55</v>
      </c>
      <c r="R38" s="11">
        <v>1.35</v>
      </c>
      <c r="S38" s="11">
        <v>-13.78</v>
      </c>
      <c r="T38" s="11">
        <v>-55.18</v>
      </c>
      <c r="U38" s="20">
        <v>93.66618182478507</v>
      </c>
      <c r="V38" s="20">
        <v>31416999.553523</v>
      </c>
      <c r="W38" s="20">
        <v>17656985.597849</v>
      </c>
      <c r="X38" s="20">
        <f t="shared" si="0"/>
        <v>13760013.955674</v>
      </c>
      <c r="Y38" s="20">
        <v>463627.11887200002</v>
      </c>
      <c r="Z38" s="20">
        <v>487001.94907099998</v>
      </c>
      <c r="AA38" s="20">
        <f t="shared" si="1"/>
        <v>-23374.83019899996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30.366666666666667</v>
      </c>
      <c r="H39" s="12" t="s">
        <v>498</v>
      </c>
      <c r="I39" s="12">
        <v>3783176</v>
      </c>
      <c r="J39" s="12">
        <v>3817026</v>
      </c>
      <c r="K39" s="12">
        <v>214966779</v>
      </c>
      <c r="L39" s="12">
        <v>17756</v>
      </c>
      <c r="M39" s="12">
        <v>4</v>
      </c>
      <c r="N39" s="12">
        <v>100</v>
      </c>
      <c r="O39" s="12">
        <v>0</v>
      </c>
      <c r="P39" s="12">
        <v>0</v>
      </c>
      <c r="Q39" s="12">
        <v>4</v>
      </c>
      <c r="R39" s="11">
        <v>0.24</v>
      </c>
      <c r="S39" s="11">
        <v>-23.76</v>
      </c>
      <c r="T39" s="11">
        <v>-29.77</v>
      </c>
      <c r="U39" s="20">
        <v>84.148621906376718</v>
      </c>
      <c r="V39" s="20">
        <v>2494602.0572700002</v>
      </c>
      <c r="W39" s="20">
        <v>1499131.53581</v>
      </c>
      <c r="X39" s="20">
        <f t="shared" si="0"/>
        <v>995470.52146000019</v>
      </c>
      <c r="Y39" s="20">
        <v>185182.92507</v>
      </c>
      <c r="Z39" s="20">
        <v>271213.16392000002</v>
      </c>
      <c r="AA39" s="20">
        <f t="shared" si="1"/>
        <v>-86030.238850000023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2">
        <v>0</v>
      </c>
      <c r="F40" s="12">
        <v>250000</v>
      </c>
      <c r="G40" s="12">
        <v>27.966666666666665</v>
      </c>
      <c r="H40" s="12" t="s">
        <v>498</v>
      </c>
      <c r="I40" s="12">
        <v>108056</v>
      </c>
      <c r="J40" s="12">
        <v>73936</v>
      </c>
      <c r="K40" s="12">
        <v>119418</v>
      </c>
      <c r="L40" s="12">
        <v>619130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-25.64</v>
      </c>
      <c r="S40" s="11">
        <v>-28.56</v>
      </c>
      <c r="T40" s="11">
        <v>-64.83</v>
      </c>
      <c r="U40" s="20">
        <v>36.519995280341114</v>
      </c>
      <c r="V40" s="20">
        <v>1232496.5919019999</v>
      </c>
      <c r="W40" s="20">
        <v>1176737.8514119999</v>
      </c>
      <c r="X40" s="20">
        <f t="shared" si="0"/>
        <v>55758.740489999996</v>
      </c>
      <c r="Y40" s="20">
        <v>0</v>
      </c>
      <c r="Z40" s="20">
        <v>30140.671999999999</v>
      </c>
      <c r="AA40" s="20">
        <f t="shared" si="1"/>
        <v>-30140.671999999999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2">
        <v>0</v>
      </c>
      <c r="F41" s="12">
        <v>20000000</v>
      </c>
      <c r="G41" s="12">
        <v>22.933333333333334</v>
      </c>
      <c r="H41" s="12" t="s">
        <v>498</v>
      </c>
      <c r="I41" s="12">
        <v>14433706</v>
      </c>
      <c r="J41" s="12">
        <v>12655554</v>
      </c>
      <c r="K41" s="12">
        <v>7665429</v>
      </c>
      <c r="L41" s="12">
        <v>1650990</v>
      </c>
      <c r="M41" s="12">
        <v>32</v>
      </c>
      <c r="N41" s="12">
        <v>84</v>
      </c>
      <c r="O41" s="12">
        <v>4</v>
      </c>
      <c r="P41" s="12">
        <v>16</v>
      </c>
      <c r="Q41" s="12">
        <v>36</v>
      </c>
      <c r="R41" s="11">
        <v>-5.08</v>
      </c>
      <c r="S41" s="11">
        <v>8.66</v>
      </c>
      <c r="T41" s="11">
        <v>12.46</v>
      </c>
      <c r="U41" s="20">
        <v>99.404788922782501</v>
      </c>
      <c r="V41" s="20">
        <v>7523246.7581420001</v>
      </c>
      <c r="W41" s="20">
        <v>5802874.8399459999</v>
      </c>
      <c r="X41" s="20">
        <f t="shared" si="0"/>
        <v>1720371.9181960002</v>
      </c>
      <c r="Y41" s="20">
        <v>468522.19316800003</v>
      </c>
      <c r="Z41" s="20">
        <v>36248.332233000001</v>
      </c>
      <c r="AA41" s="20">
        <f t="shared" si="1"/>
        <v>432273.860935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2">
        <v>0</v>
      </c>
      <c r="F42" s="12">
        <v>30000000</v>
      </c>
      <c r="G42" s="12">
        <v>21.733333333333334</v>
      </c>
      <c r="H42" s="12" t="s">
        <v>498</v>
      </c>
      <c r="I42" s="12">
        <v>56622272</v>
      </c>
      <c r="J42" s="12">
        <v>59652770</v>
      </c>
      <c r="K42" s="12">
        <v>28539612</v>
      </c>
      <c r="L42" s="12">
        <v>2090175</v>
      </c>
      <c r="M42" s="12">
        <v>27</v>
      </c>
      <c r="N42" s="12">
        <v>99</v>
      </c>
      <c r="O42" s="12">
        <v>1</v>
      </c>
      <c r="P42" s="12">
        <v>1</v>
      </c>
      <c r="Q42" s="12">
        <v>28</v>
      </c>
      <c r="R42" s="11">
        <v>9.26</v>
      </c>
      <c r="S42" s="11">
        <v>-9.7200000000000006</v>
      </c>
      <c r="T42" s="11">
        <v>-29.52</v>
      </c>
      <c r="U42" s="20">
        <v>97.899361568881488</v>
      </c>
      <c r="V42" s="20">
        <v>75675229.350443006</v>
      </c>
      <c r="W42" s="20">
        <v>27103073.071589001</v>
      </c>
      <c r="X42" s="20">
        <f t="shared" si="0"/>
        <v>48572156.278854005</v>
      </c>
      <c r="Y42" s="20">
        <v>2498461.8415569998</v>
      </c>
      <c r="Z42" s="20">
        <v>1285057.988477</v>
      </c>
      <c r="AA42" s="20">
        <f t="shared" si="1"/>
        <v>1213403.8530799998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2">
        <v>0</v>
      </c>
      <c r="F43" s="12">
        <v>10000000</v>
      </c>
      <c r="G43" s="12">
        <v>21.166666666666668</v>
      </c>
      <c r="H43" s="12" t="s">
        <v>498</v>
      </c>
      <c r="I43" s="12">
        <v>6458268</v>
      </c>
      <c r="J43" s="12">
        <v>6769441</v>
      </c>
      <c r="K43" s="12">
        <v>5994800</v>
      </c>
      <c r="L43" s="12">
        <v>1129218</v>
      </c>
      <c r="M43" s="12">
        <v>26</v>
      </c>
      <c r="N43" s="12">
        <v>96</v>
      </c>
      <c r="O43" s="12">
        <v>1</v>
      </c>
      <c r="P43" s="12">
        <v>4</v>
      </c>
      <c r="Q43" s="12">
        <v>27</v>
      </c>
      <c r="R43" s="11">
        <v>7.94</v>
      </c>
      <c r="S43" s="11">
        <v>-6.19</v>
      </c>
      <c r="T43" s="11">
        <v>-53.99</v>
      </c>
      <c r="U43" s="20">
        <v>72.452929082974904</v>
      </c>
      <c r="V43" s="20">
        <v>27172224.185561001</v>
      </c>
      <c r="W43" s="20">
        <v>21672087.381552</v>
      </c>
      <c r="X43" s="20">
        <f t="shared" si="0"/>
        <v>5500136.8040090017</v>
      </c>
      <c r="Y43" s="20">
        <v>1405791.751565</v>
      </c>
      <c r="Z43" s="20">
        <v>2243603.0999810002</v>
      </c>
      <c r="AA43" s="20">
        <f t="shared" si="1"/>
        <v>-837811.34841600014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2">
        <v>0</v>
      </c>
      <c r="F44" s="12">
        <v>6000000</v>
      </c>
      <c r="G44" s="12">
        <v>20.666666666666668</v>
      </c>
      <c r="H44" s="12" t="s">
        <v>498</v>
      </c>
      <c r="I44" s="12">
        <v>2080282</v>
      </c>
      <c r="J44" s="12">
        <v>2062649</v>
      </c>
      <c r="K44" s="12">
        <v>1955083</v>
      </c>
      <c r="L44" s="12">
        <v>1055018</v>
      </c>
      <c r="M44" s="12">
        <v>11</v>
      </c>
      <c r="N44" s="12">
        <v>100</v>
      </c>
      <c r="O44" s="12">
        <v>1</v>
      </c>
      <c r="P44" s="12">
        <v>0</v>
      </c>
      <c r="Q44" s="12">
        <v>12</v>
      </c>
      <c r="R44" s="11">
        <v>-3.19</v>
      </c>
      <c r="S44" s="11">
        <v>-9.6300000000000008</v>
      </c>
      <c r="T44" s="11">
        <v>-33.69</v>
      </c>
      <c r="U44" s="20">
        <v>74.12144009509511</v>
      </c>
      <c r="V44" s="20">
        <v>4259953.5283930004</v>
      </c>
      <c r="W44" s="20">
        <v>3476004.7634069999</v>
      </c>
      <c r="X44" s="20">
        <f t="shared" si="0"/>
        <v>783948.76498600049</v>
      </c>
      <c r="Y44" s="20">
        <v>83261.493747999994</v>
      </c>
      <c r="Z44" s="20">
        <v>71790.323032</v>
      </c>
      <c r="AA44" s="20">
        <f t="shared" si="1"/>
        <v>11471.170715999993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2">
        <v>0</v>
      </c>
      <c r="F45" s="12">
        <v>5000000</v>
      </c>
      <c r="G45" s="12">
        <v>18.266666666666666</v>
      </c>
      <c r="H45" s="12" t="s">
        <v>498</v>
      </c>
      <c r="I45" s="12">
        <v>541267</v>
      </c>
      <c r="J45" s="12">
        <v>715065</v>
      </c>
      <c r="K45" s="12">
        <v>1043153</v>
      </c>
      <c r="L45" s="12">
        <v>685483</v>
      </c>
      <c r="M45" s="12">
        <v>8</v>
      </c>
      <c r="N45" s="12">
        <v>89</v>
      </c>
      <c r="O45" s="12">
        <v>1</v>
      </c>
      <c r="P45" s="12">
        <v>11</v>
      </c>
      <c r="Q45" s="12">
        <v>9</v>
      </c>
      <c r="R45" s="11">
        <v>-6.15</v>
      </c>
      <c r="S45" s="11">
        <v>-18.579999999999998</v>
      </c>
      <c r="T45" s="11">
        <v>-48.03</v>
      </c>
      <c r="U45" s="20">
        <v>94.645552245298504</v>
      </c>
      <c r="V45" s="20">
        <v>1672406.398356</v>
      </c>
      <c r="W45" s="20">
        <v>875672.09316499997</v>
      </c>
      <c r="X45" s="20">
        <f t="shared" si="0"/>
        <v>796734.30519099999</v>
      </c>
      <c r="Y45" s="20">
        <v>36548.656920000001</v>
      </c>
      <c r="Z45" s="20">
        <v>2299.0581200000001</v>
      </c>
      <c r="AA45" s="20">
        <f t="shared" si="1"/>
        <v>34249.5988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16.633333333333333</v>
      </c>
      <c r="H46" s="12" t="s">
        <v>498</v>
      </c>
      <c r="I46" s="12">
        <v>171891</v>
      </c>
      <c r="J46" s="12">
        <v>167747</v>
      </c>
      <c r="K46" s="12">
        <v>122526</v>
      </c>
      <c r="L46" s="12">
        <v>1369073</v>
      </c>
      <c r="M46" s="12">
        <v>6</v>
      </c>
      <c r="N46" s="12">
        <v>100</v>
      </c>
      <c r="O46" s="12">
        <v>0</v>
      </c>
      <c r="P46" s="12">
        <v>0</v>
      </c>
      <c r="Q46" s="12">
        <v>6</v>
      </c>
      <c r="R46" s="11">
        <v>-14.77</v>
      </c>
      <c r="S46" s="11">
        <v>-14.94</v>
      </c>
      <c r="T46" s="11">
        <v>-47.55</v>
      </c>
      <c r="U46" s="20">
        <v>97.642215592108215</v>
      </c>
      <c r="V46" s="20">
        <v>1030322.00937</v>
      </c>
      <c r="W46" s="20">
        <v>996464.86086999997</v>
      </c>
      <c r="X46" s="20">
        <f t="shared" si="0"/>
        <v>33857.14850000001</v>
      </c>
      <c r="Y46" s="20">
        <v>0</v>
      </c>
      <c r="Z46" s="20">
        <v>8496</v>
      </c>
      <c r="AA46" s="20">
        <f t="shared" si="1"/>
        <v>-8496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16.266666666666666</v>
      </c>
      <c r="H47" s="12" t="s">
        <v>498</v>
      </c>
      <c r="I47" s="12">
        <v>965521</v>
      </c>
      <c r="J47" s="12">
        <v>1091626</v>
      </c>
      <c r="K47" s="12">
        <v>2237933</v>
      </c>
      <c r="L47" s="12">
        <v>487783</v>
      </c>
      <c r="M47" s="12">
        <v>14</v>
      </c>
      <c r="N47" s="12">
        <v>100</v>
      </c>
      <c r="O47" s="12">
        <v>0</v>
      </c>
      <c r="P47" s="12">
        <v>0</v>
      </c>
      <c r="Q47" s="12">
        <v>0</v>
      </c>
      <c r="R47" s="11">
        <v>-2.9</v>
      </c>
      <c r="S47" s="11">
        <v>-21.85</v>
      </c>
      <c r="T47" s="11">
        <v>-51.58</v>
      </c>
      <c r="U47" s="20">
        <v>83.247553709820394</v>
      </c>
      <c r="V47" s="20">
        <v>2450639.757396</v>
      </c>
      <c r="W47" s="20">
        <v>1579205.975349</v>
      </c>
      <c r="X47" s="20">
        <f t="shared" si="0"/>
        <v>871433.78204700002</v>
      </c>
      <c r="Y47" s="20">
        <v>158383.69781000001</v>
      </c>
      <c r="Z47" s="20">
        <v>259725.616435</v>
      </c>
      <c r="AA47" s="20">
        <f t="shared" si="1"/>
        <v>-101341.91862499999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20000000</v>
      </c>
      <c r="G48" s="12">
        <v>14.5</v>
      </c>
      <c r="H48" s="12" t="s">
        <v>498</v>
      </c>
      <c r="I48" s="12">
        <v>10271086</v>
      </c>
      <c r="J48" s="12">
        <v>12147678</v>
      </c>
      <c r="K48" s="12">
        <v>17535396</v>
      </c>
      <c r="L48" s="12">
        <v>692752</v>
      </c>
      <c r="M48" s="12">
        <v>8</v>
      </c>
      <c r="N48" s="12">
        <v>100</v>
      </c>
      <c r="O48" s="12">
        <v>0</v>
      </c>
      <c r="P48" s="12">
        <v>0</v>
      </c>
      <c r="Q48" s="12">
        <v>8</v>
      </c>
      <c r="R48" s="11">
        <v>24.87</v>
      </c>
      <c r="S48" s="11">
        <v>-18.05</v>
      </c>
      <c r="T48" s="11">
        <v>-39.69</v>
      </c>
      <c r="U48" s="20">
        <v>96.745083786293932</v>
      </c>
      <c r="V48" s="20">
        <v>32411048.325410999</v>
      </c>
      <c r="W48" s="20">
        <v>18768633.963316999</v>
      </c>
      <c r="X48" s="20">
        <f t="shared" si="0"/>
        <v>13642414.362094</v>
      </c>
      <c r="Y48" s="20">
        <v>1191168.331453</v>
      </c>
      <c r="Z48" s="20">
        <v>2309982.3338219998</v>
      </c>
      <c r="AA48" s="20">
        <f t="shared" si="1"/>
        <v>-1118814.0023689999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13.033333333333333</v>
      </c>
      <c r="H49" s="12" t="s">
        <v>498</v>
      </c>
      <c r="I49" s="12">
        <v>1013859</v>
      </c>
      <c r="J49" s="12">
        <v>739620</v>
      </c>
      <c r="K49" s="12">
        <v>1312668</v>
      </c>
      <c r="L49" s="12">
        <v>563448</v>
      </c>
      <c r="M49" s="12">
        <v>13</v>
      </c>
      <c r="N49" s="12">
        <v>96</v>
      </c>
      <c r="O49" s="12">
        <v>11</v>
      </c>
      <c r="P49" s="12">
        <v>4</v>
      </c>
      <c r="Q49" s="12">
        <v>24</v>
      </c>
      <c r="R49" s="11">
        <v>-11.66</v>
      </c>
      <c r="S49" s="11">
        <v>-27.51</v>
      </c>
      <c r="T49" s="11">
        <v>-43.51</v>
      </c>
      <c r="U49" s="20">
        <v>91.110828757890374</v>
      </c>
      <c r="V49" s="20">
        <v>6453562.4675930003</v>
      </c>
      <c r="W49" s="20">
        <v>5197020.4415610004</v>
      </c>
      <c r="X49" s="20">
        <f t="shared" si="0"/>
        <v>1256542.0260319998</v>
      </c>
      <c r="Y49" s="20">
        <v>315565.61502799997</v>
      </c>
      <c r="Z49" s="20">
        <v>304361.827773</v>
      </c>
      <c r="AA49" s="20">
        <f t="shared" si="1"/>
        <v>11203.787254999974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12.533333333333333</v>
      </c>
      <c r="H50" s="12" t="s">
        <v>498</v>
      </c>
      <c r="I50" s="12">
        <v>194541</v>
      </c>
      <c r="J50" s="12">
        <v>255952</v>
      </c>
      <c r="K50" s="12">
        <v>304424</v>
      </c>
      <c r="L50" s="12">
        <v>840775</v>
      </c>
      <c r="M50" s="12">
        <v>4</v>
      </c>
      <c r="N50" s="12">
        <v>80</v>
      </c>
      <c r="O50" s="12">
        <v>1</v>
      </c>
      <c r="P50" s="12">
        <v>20</v>
      </c>
      <c r="Q50" s="12">
        <v>5</v>
      </c>
      <c r="R50" s="11">
        <v>22.02</v>
      </c>
      <c r="S50" s="11">
        <v>7.77</v>
      </c>
      <c r="T50" s="11">
        <v>-15.88</v>
      </c>
      <c r="U50" s="20">
        <v>81.717194158355795</v>
      </c>
      <c r="V50" s="20">
        <v>588030.74178000004</v>
      </c>
      <c r="W50" s="20">
        <v>358008.63708000001</v>
      </c>
      <c r="X50" s="20">
        <f t="shared" si="0"/>
        <v>230022.10470000003</v>
      </c>
      <c r="Y50" s="20">
        <v>21205</v>
      </c>
      <c r="Z50" s="20">
        <v>0</v>
      </c>
      <c r="AA50" s="20">
        <f t="shared" si="1"/>
        <v>21205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12.533333333333333</v>
      </c>
      <c r="H51" s="12" t="s">
        <v>498</v>
      </c>
      <c r="I51" s="12">
        <v>13998232</v>
      </c>
      <c r="J51" s="12">
        <v>21324213</v>
      </c>
      <c r="K51" s="12">
        <v>15663966</v>
      </c>
      <c r="L51" s="12">
        <v>1361354</v>
      </c>
      <c r="M51" s="12">
        <v>3</v>
      </c>
      <c r="N51" s="12">
        <v>100</v>
      </c>
      <c r="O51" s="12">
        <v>0</v>
      </c>
      <c r="P51" s="12">
        <v>0</v>
      </c>
      <c r="Q51" s="12">
        <v>3</v>
      </c>
      <c r="R51" s="11">
        <v>1.25</v>
      </c>
      <c r="S51" s="11">
        <v>-0.55000000000000004</v>
      </c>
      <c r="T51" s="11">
        <v>39.11</v>
      </c>
      <c r="U51" s="20">
        <v>99.992702159108717</v>
      </c>
      <c r="V51" s="20">
        <v>0</v>
      </c>
      <c r="W51" s="20">
        <v>0</v>
      </c>
      <c r="X51" s="20">
        <f t="shared" si="0"/>
        <v>0</v>
      </c>
      <c r="Y51" s="20">
        <v>0</v>
      </c>
      <c r="Z51" s="20">
        <v>0</v>
      </c>
      <c r="AA51" s="20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8.5666666666666664</v>
      </c>
      <c r="H52" s="12" t="s">
        <v>498</v>
      </c>
      <c r="I52" s="12">
        <v>397123</v>
      </c>
      <c r="J52" s="12">
        <v>387218</v>
      </c>
      <c r="K52" s="12">
        <v>593009</v>
      </c>
      <c r="L52" s="12">
        <v>652972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-16.86</v>
      </c>
      <c r="S52" s="11">
        <v>-10.3</v>
      </c>
      <c r="T52" s="11">
        <v>0</v>
      </c>
      <c r="U52" s="20">
        <v>99.73216457535986</v>
      </c>
      <c r="V52" s="20">
        <v>1401289.077208</v>
      </c>
      <c r="W52" s="20">
        <v>921511.120291</v>
      </c>
      <c r="X52" s="20">
        <f t="shared" si="0"/>
        <v>479777.956917</v>
      </c>
      <c r="Y52" s="20">
        <v>68536.376640000002</v>
      </c>
      <c r="Z52" s="20">
        <v>33.331620000000001</v>
      </c>
      <c r="AA52" s="20">
        <f t="shared" si="1"/>
        <v>68503.045020000005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10000000</v>
      </c>
      <c r="G53" s="12">
        <v>8.4</v>
      </c>
      <c r="H53" s="12" t="s">
        <v>498</v>
      </c>
      <c r="I53" s="12">
        <v>3559259</v>
      </c>
      <c r="J53" s="12">
        <v>5260698</v>
      </c>
      <c r="K53" s="12">
        <v>8332761</v>
      </c>
      <c r="L53" s="12">
        <v>906595</v>
      </c>
      <c r="M53" s="12">
        <v>22</v>
      </c>
      <c r="N53" s="12">
        <v>97</v>
      </c>
      <c r="O53" s="12">
        <v>2</v>
      </c>
      <c r="P53" s="12">
        <v>3</v>
      </c>
      <c r="Q53" s="12">
        <v>24</v>
      </c>
      <c r="R53" s="11">
        <v>9.4700000000000006</v>
      </c>
      <c r="S53" s="11">
        <v>-5</v>
      </c>
      <c r="T53" s="11">
        <v>0</v>
      </c>
      <c r="U53" s="20">
        <v>97.985889329231824</v>
      </c>
      <c r="V53" s="20">
        <v>6516246.1505620005</v>
      </c>
      <c r="W53" s="20">
        <v>2493296.4566870001</v>
      </c>
      <c r="X53" s="20">
        <f t="shared" si="0"/>
        <v>4022949.6938750003</v>
      </c>
      <c r="Y53" s="20">
        <v>1626617.1019520001</v>
      </c>
      <c r="Z53" s="20">
        <v>742851.50372299994</v>
      </c>
      <c r="AA53" s="20">
        <f t="shared" si="1"/>
        <v>883765.59822900011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7.0333333333333332</v>
      </c>
      <c r="H54" s="12" t="s">
        <v>498</v>
      </c>
      <c r="I54" s="12">
        <v>11238460</v>
      </c>
      <c r="J54" s="12">
        <v>10783856</v>
      </c>
      <c r="K54" s="12">
        <v>9489458</v>
      </c>
      <c r="L54" s="12">
        <v>1136404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4.88</v>
      </c>
      <c r="S54" s="11">
        <v>-4.8499999999999996</v>
      </c>
      <c r="T54" s="11">
        <v>0</v>
      </c>
      <c r="U54" s="20">
        <v>88.003352726325232</v>
      </c>
      <c r="V54" s="20">
        <v>17802018.33831</v>
      </c>
      <c r="W54" s="20">
        <v>8787050.911239</v>
      </c>
      <c r="X54" s="20">
        <f t="shared" si="0"/>
        <v>9014967.4270709995</v>
      </c>
      <c r="Y54" s="20">
        <v>470474.97144699999</v>
      </c>
      <c r="Z54" s="20">
        <v>160462.356256</v>
      </c>
      <c r="AA54" s="20">
        <f t="shared" si="1"/>
        <v>310012.61519099999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3000000</v>
      </c>
      <c r="G55" s="12">
        <v>6.833333333333333</v>
      </c>
      <c r="H55" s="12" t="s">
        <v>498</v>
      </c>
      <c r="I55" s="12">
        <v>1298466</v>
      </c>
      <c r="J55" s="12">
        <v>2212077</v>
      </c>
      <c r="K55" s="12">
        <v>2378807</v>
      </c>
      <c r="L55" s="12">
        <v>929910</v>
      </c>
      <c r="M55" s="12">
        <v>13</v>
      </c>
      <c r="N55" s="12">
        <v>93</v>
      </c>
      <c r="O55" s="12">
        <v>1</v>
      </c>
      <c r="P55" s="12">
        <v>7</v>
      </c>
      <c r="Q55" s="12">
        <v>14</v>
      </c>
      <c r="R55" s="11">
        <v>9.7200000000000006</v>
      </c>
      <c r="S55" s="11">
        <v>-8.9700000000000006</v>
      </c>
      <c r="T55" s="11">
        <v>0</v>
      </c>
      <c r="U55" s="20">
        <v>96.06671303870489</v>
      </c>
      <c r="V55" s="20">
        <v>1637121.2591579999</v>
      </c>
      <c r="W55" s="20">
        <v>285398.77579300001</v>
      </c>
      <c r="X55" s="20">
        <f t="shared" si="0"/>
        <v>1351722.4833649998</v>
      </c>
      <c r="Y55" s="20">
        <v>760159.60648700001</v>
      </c>
      <c r="Z55" s="20">
        <v>206605.925869</v>
      </c>
      <c r="AA55" s="20">
        <f t="shared" si="1"/>
        <v>553553.68061799998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6.5666666666666664</v>
      </c>
      <c r="H56" s="12" t="s">
        <v>498</v>
      </c>
      <c r="I56" s="12">
        <v>2626354</v>
      </c>
      <c r="J56" s="12">
        <v>3298527</v>
      </c>
      <c r="K56" s="12">
        <v>3283490</v>
      </c>
      <c r="L56" s="12">
        <v>1004580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3.33</v>
      </c>
      <c r="S56" s="11">
        <v>-0.65</v>
      </c>
      <c r="T56" s="11">
        <v>0</v>
      </c>
      <c r="U56" s="20">
        <v>96.892226937879585</v>
      </c>
      <c r="V56" s="20">
        <v>3143821.4981169999</v>
      </c>
      <c r="W56" s="20">
        <v>52980.274834000003</v>
      </c>
      <c r="X56" s="20">
        <f t="shared" si="0"/>
        <v>3090841.2232829998</v>
      </c>
      <c r="Y56" s="20">
        <v>72804.809231000007</v>
      </c>
      <c r="Z56" s="20">
        <v>0</v>
      </c>
      <c r="AA56" s="20">
        <f t="shared" si="1"/>
        <v>72804.809231000007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5.833333333333333</v>
      </c>
      <c r="H57" s="12" t="s">
        <v>498</v>
      </c>
      <c r="I57" s="12">
        <v>296760</v>
      </c>
      <c r="J57" s="12">
        <v>370380</v>
      </c>
      <c r="K57" s="12">
        <v>703237</v>
      </c>
      <c r="L57" s="12">
        <v>993609</v>
      </c>
      <c r="M57" s="12">
        <v>5</v>
      </c>
      <c r="N57" s="12">
        <v>100</v>
      </c>
      <c r="O57" s="12">
        <v>0</v>
      </c>
      <c r="P57" s="12">
        <v>0</v>
      </c>
      <c r="Q57" s="12">
        <v>0</v>
      </c>
      <c r="R57" s="11">
        <v>-2.57</v>
      </c>
      <c r="S57" s="11">
        <v>-1.19</v>
      </c>
      <c r="T57" s="11">
        <v>0</v>
      </c>
      <c r="U57" s="20">
        <v>79.708676248667217</v>
      </c>
      <c r="V57" s="20">
        <v>565036.60415100004</v>
      </c>
      <c r="W57" s="20">
        <v>247498.99075999999</v>
      </c>
      <c r="X57" s="20">
        <f t="shared" si="0"/>
        <v>317537.61339100008</v>
      </c>
      <c r="Y57" s="20">
        <v>48101.807975000003</v>
      </c>
      <c r="Z57" s="20">
        <v>70460.704639999996</v>
      </c>
      <c r="AA57" s="20">
        <f t="shared" si="1"/>
        <v>-22358.896664999993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5.7666666666666666</v>
      </c>
      <c r="H58" s="12" t="s">
        <v>498</v>
      </c>
      <c r="I58" s="12">
        <v>208738</v>
      </c>
      <c r="J58" s="12">
        <v>298030</v>
      </c>
      <c r="K58" s="12">
        <v>450226</v>
      </c>
      <c r="L58" s="12">
        <v>661956</v>
      </c>
      <c r="M58" s="12">
        <v>3</v>
      </c>
      <c r="N58" s="12">
        <v>100</v>
      </c>
      <c r="O58" s="12">
        <v>0</v>
      </c>
      <c r="P58" s="12">
        <v>0</v>
      </c>
      <c r="Q58" s="12">
        <v>0</v>
      </c>
      <c r="R58" s="11">
        <v>11.99</v>
      </c>
      <c r="S58" s="11">
        <v>-23.87</v>
      </c>
      <c r="T58" s="11">
        <v>0</v>
      </c>
      <c r="U58" s="20">
        <v>99.718993700916414</v>
      </c>
      <c r="V58" s="20">
        <v>1059779.109745</v>
      </c>
      <c r="W58" s="20">
        <v>671354.40830999997</v>
      </c>
      <c r="X58" s="20">
        <f t="shared" si="0"/>
        <v>388424.70143500005</v>
      </c>
      <c r="Y58" s="20">
        <v>298725.24479099998</v>
      </c>
      <c r="Z58" s="20">
        <v>192160.419219</v>
      </c>
      <c r="AA58" s="20">
        <f t="shared" si="1"/>
        <v>106564.82557199997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5.6333333333333337</v>
      </c>
      <c r="H59" s="12" t="s">
        <v>498</v>
      </c>
      <c r="I59" s="12">
        <v>73511</v>
      </c>
      <c r="J59" s="12">
        <v>234314</v>
      </c>
      <c r="K59" s="12">
        <v>248212</v>
      </c>
      <c r="L59" s="12">
        <v>944009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6.6</v>
      </c>
      <c r="S59" s="11">
        <v>-16.260000000000002</v>
      </c>
      <c r="T59" s="11">
        <v>0</v>
      </c>
      <c r="U59" s="20">
        <v>96.638799020187392</v>
      </c>
      <c r="V59" s="20">
        <v>1.23</v>
      </c>
      <c r="W59" s="20">
        <v>1.29</v>
      </c>
      <c r="X59" s="20">
        <f t="shared" si="0"/>
        <v>-6.0000000000000053E-2</v>
      </c>
      <c r="Y59" s="20">
        <v>0</v>
      </c>
      <c r="Z59" s="20">
        <v>0</v>
      </c>
      <c r="AA59" s="20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4.4000000000000004</v>
      </c>
      <c r="H60" s="12" t="s">
        <v>498</v>
      </c>
      <c r="I60" s="12">
        <v>34883</v>
      </c>
      <c r="J60" s="12">
        <v>177478</v>
      </c>
      <c r="K60" s="12">
        <v>185000</v>
      </c>
      <c r="L60" s="12">
        <v>959339</v>
      </c>
      <c r="M60" s="12">
        <v>2</v>
      </c>
      <c r="N60" s="12">
        <v>100</v>
      </c>
      <c r="O60" s="12">
        <v>2</v>
      </c>
      <c r="P60" s="12">
        <v>0</v>
      </c>
      <c r="Q60" s="12">
        <v>4</v>
      </c>
      <c r="R60" s="11">
        <v>-7.88</v>
      </c>
      <c r="S60" s="11">
        <v>-3.88</v>
      </c>
      <c r="T60" s="11">
        <v>0</v>
      </c>
      <c r="U60" s="20">
        <v>90.271135250515982</v>
      </c>
      <c r="V60" s="20">
        <v>135502.58150199999</v>
      </c>
      <c r="W60" s="20">
        <v>916.3</v>
      </c>
      <c r="X60" s="20">
        <f t="shared" si="0"/>
        <v>134586.281502</v>
      </c>
      <c r="Y60" s="20">
        <v>135502.58150199999</v>
      </c>
      <c r="Z60" s="20">
        <v>916.3</v>
      </c>
      <c r="AA60" s="20">
        <f t="shared" si="1"/>
        <v>134586.281502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500</v>
      </c>
      <c r="G61" s="12">
        <v>3.5</v>
      </c>
      <c r="H61" s="12" t="s">
        <v>498</v>
      </c>
      <c r="I61" s="12">
        <v>49859</v>
      </c>
      <c r="J61" s="12">
        <v>394850</v>
      </c>
      <c r="K61" s="12">
        <v>500000</v>
      </c>
      <c r="L61" s="12">
        <v>789699</v>
      </c>
      <c r="M61" s="12">
        <v>3</v>
      </c>
      <c r="N61" s="12">
        <v>100</v>
      </c>
      <c r="O61" s="12">
        <v>0</v>
      </c>
      <c r="P61" s="12">
        <v>0</v>
      </c>
      <c r="Q61" s="12">
        <v>3</v>
      </c>
      <c r="R61" s="11">
        <v>-12.19</v>
      </c>
      <c r="S61" s="11">
        <v>-20.79</v>
      </c>
      <c r="T61" s="11">
        <v>0</v>
      </c>
      <c r="U61" s="20">
        <v>99.546327782782058</v>
      </c>
      <c r="V61" s="20">
        <v>703929.32316399994</v>
      </c>
      <c r="W61" s="20">
        <v>4715.3100000000004</v>
      </c>
      <c r="X61" s="20">
        <f t="shared" si="0"/>
        <v>699214.01316399989</v>
      </c>
      <c r="Y61" s="20">
        <v>56028.691279999999</v>
      </c>
      <c r="Z61" s="20">
        <v>4602.7700000000004</v>
      </c>
      <c r="AA61" s="20">
        <f t="shared" si="1"/>
        <v>51425.921279999995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3">
        <v>0</v>
      </c>
      <c r="F62" s="12">
        <v>500</v>
      </c>
      <c r="G62" s="12">
        <v>2.2666666666666666</v>
      </c>
      <c r="H62" s="12" t="s">
        <v>498</v>
      </c>
      <c r="I62" s="12">
        <v>0</v>
      </c>
      <c r="J62" s="12">
        <v>128134</v>
      </c>
      <c r="K62" s="12">
        <v>147813</v>
      </c>
      <c r="L62" s="12">
        <v>866866</v>
      </c>
      <c r="M62" s="12">
        <v>2</v>
      </c>
      <c r="N62" s="12">
        <v>100</v>
      </c>
      <c r="O62" s="12">
        <v>2</v>
      </c>
      <c r="P62" s="12">
        <v>0</v>
      </c>
      <c r="Q62" s="12">
        <v>4</v>
      </c>
      <c r="R62" s="11">
        <v>-13.84</v>
      </c>
      <c r="S62" s="11">
        <v>0</v>
      </c>
      <c r="T62" s="11">
        <v>0</v>
      </c>
      <c r="U62" s="20">
        <v>69.756363312046545</v>
      </c>
      <c r="V62" s="20">
        <v>113856.171888</v>
      </c>
      <c r="W62" s="20">
        <v>3192.7840000000001</v>
      </c>
      <c r="X62" s="20">
        <f t="shared" si="0"/>
        <v>110663.387888</v>
      </c>
      <c r="Y62" s="20">
        <v>113856.171888</v>
      </c>
      <c r="Z62" s="20">
        <v>3192.7840000000001</v>
      </c>
      <c r="AA62" s="20">
        <f t="shared" si="1"/>
        <v>110663.387888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3">
        <v>0</v>
      </c>
      <c r="F63" s="12">
        <v>6000000</v>
      </c>
      <c r="G63" s="12">
        <v>4.6333333333333337</v>
      </c>
      <c r="H63" s="12" t="s">
        <v>498</v>
      </c>
      <c r="I63" s="12">
        <v>0</v>
      </c>
      <c r="J63" s="12">
        <v>591446</v>
      </c>
      <c r="K63" s="12">
        <v>600000</v>
      </c>
      <c r="L63" s="12">
        <v>985743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-4.57</v>
      </c>
      <c r="S63" s="11">
        <v>0</v>
      </c>
      <c r="T63" s="11">
        <v>0</v>
      </c>
      <c r="U63" s="20">
        <v>33.27699829572208</v>
      </c>
      <c r="V63" s="20">
        <v>245893.66485</v>
      </c>
      <c r="W63" s="20">
        <v>20985.779740000002</v>
      </c>
      <c r="X63" s="20">
        <f t="shared" si="0"/>
        <v>224907.88511</v>
      </c>
      <c r="Y63" s="20">
        <v>74400.973029999994</v>
      </c>
      <c r="Z63" s="20">
        <v>17441.43664</v>
      </c>
      <c r="AA63" s="20">
        <f t="shared" si="1"/>
        <v>56959.536389999994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3">
        <v>0</v>
      </c>
      <c r="F64" s="12">
        <v>500000</v>
      </c>
      <c r="G64" s="12">
        <v>3.5</v>
      </c>
      <c r="H64" s="12" t="s">
        <v>498</v>
      </c>
      <c r="I64" s="12">
        <v>0</v>
      </c>
      <c r="J64" s="12">
        <v>40150</v>
      </c>
      <c r="K64" s="12">
        <v>40002</v>
      </c>
      <c r="L64" s="12">
        <v>1003700</v>
      </c>
      <c r="M64" s="12">
        <v>2</v>
      </c>
      <c r="N64" s="12">
        <v>91</v>
      </c>
      <c r="O64" s="12">
        <v>1</v>
      </c>
      <c r="P64" s="12">
        <v>9</v>
      </c>
      <c r="Q64" s="12">
        <v>3</v>
      </c>
      <c r="R64" s="11">
        <v>0.83</v>
      </c>
      <c r="S64" s="11">
        <v>0</v>
      </c>
      <c r="T64" s="11">
        <v>0</v>
      </c>
      <c r="U64" s="20">
        <v>0</v>
      </c>
      <c r="V64" s="20">
        <v>0</v>
      </c>
      <c r="W64" s="20">
        <v>0</v>
      </c>
      <c r="X64" s="20">
        <f t="shared" si="0"/>
        <v>0</v>
      </c>
      <c r="Y64" s="20">
        <v>0</v>
      </c>
      <c r="Z64" s="20">
        <v>0</v>
      </c>
      <c r="AA64" s="20">
        <f t="shared" si="1"/>
        <v>0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3">
        <v>0</v>
      </c>
      <c r="F65" s="13">
        <v>250</v>
      </c>
      <c r="G65" s="12">
        <v>3.2</v>
      </c>
      <c r="H65" s="12" t="s">
        <v>498</v>
      </c>
      <c r="I65" s="12">
        <v>0</v>
      </c>
      <c r="J65" s="12">
        <v>118170</v>
      </c>
      <c r="K65" s="12">
        <v>126769</v>
      </c>
      <c r="L65" s="12">
        <v>932169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1.1000000000000001</v>
      </c>
      <c r="S65" s="11">
        <v>0</v>
      </c>
      <c r="T65" s="11">
        <v>0</v>
      </c>
      <c r="U65" s="20">
        <v>98.066074415070645</v>
      </c>
      <c r="V65" s="20">
        <v>107416.986091</v>
      </c>
      <c r="W65" s="20">
        <v>10735.03348</v>
      </c>
      <c r="X65" s="20">
        <f t="shared" si="0"/>
        <v>96681.952611000001</v>
      </c>
      <c r="Y65" s="20">
        <v>78348.546090999997</v>
      </c>
      <c r="Z65" s="20">
        <v>10735.03348</v>
      </c>
      <c r="AA65" s="20">
        <f t="shared" si="1"/>
        <v>67613.512610999998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3">
        <v>0</v>
      </c>
      <c r="F66" s="13">
        <v>500000</v>
      </c>
      <c r="G66" s="12">
        <v>1.9333333333333333</v>
      </c>
      <c r="H66" s="12" t="s">
        <v>498</v>
      </c>
      <c r="I66" s="12">
        <v>0</v>
      </c>
      <c r="J66" s="12">
        <v>52390</v>
      </c>
      <c r="K66" s="12">
        <v>50000</v>
      </c>
      <c r="L66" s="12">
        <v>1047793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0.69</v>
      </c>
      <c r="S66" s="11">
        <v>0</v>
      </c>
      <c r="T66" s="11">
        <v>0</v>
      </c>
      <c r="U66" s="20">
        <v>0</v>
      </c>
      <c r="V66" s="20">
        <v>0</v>
      </c>
      <c r="W66" s="20">
        <v>0</v>
      </c>
      <c r="X66" s="20">
        <f t="shared" si="0"/>
        <v>0</v>
      </c>
      <c r="Y66" s="20">
        <v>0</v>
      </c>
      <c r="Z66" s="20">
        <v>0</v>
      </c>
      <c r="AA66" s="20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3">
        <v>0</v>
      </c>
      <c r="F67" s="13">
        <v>400000</v>
      </c>
      <c r="G67" s="12">
        <v>1</v>
      </c>
      <c r="H67" s="12" t="s">
        <v>498</v>
      </c>
      <c r="I67" s="12">
        <v>0</v>
      </c>
      <c r="J67" s="12">
        <v>39799</v>
      </c>
      <c r="K67" s="12">
        <v>40000</v>
      </c>
      <c r="L67" s="12">
        <v>994984</v>
      </c>
      <c r="M67" s="12">
        <v>2</v>
      </c>
      <c r="N67" s="12">
        <v>100</v>
      </c>
      <c r="O67" s="12">
        <v>0</v>
      </c>
      <c r="P67" s="12">
        <v>0</v>
      </c>
      <c r="Q67" s="12">
        <v>2</v>
      </c>
      <c r="R67" s="11">
        <v>-0.49</v>
      </c>
      <c r="S67" s="11">
        <v>0</v>
      </c>
      <c r="T67" s="11">
        <v>0</v>
      </c>
      <c r="U67" s="20">
        <v>0</v>
      </c>
      <c r="V67" s="20">
        <v>0</v>
      </c>
      <c r="W67" s="20">
        <v>0</v>
      </c>
      <c r="X67" s="20">
        <f t="shared" si="0"/>
        <v>0</v>
      </c>
      <c r="Y67" s="20">
        <v>0</v>
      </c>
      <c r="Z67" s="20">
        <v>0</v>
      </c>
      <c r="AA67" s="20">
        <f t="shared" si="1"/>
        <v>0</v>
      </c>
    </row>
  </sheetData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2022-02-09T07:02:21Z</dcterms:modified>
</cp:coreProperties>
</file>