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Sheet1!$A$2:$V$194</definedName>
    <definedName name="_xlnm._FilterDatabase" localSheetId="1" hidden="1">Sheet2!$A$2:$I$194</definedName>
    <definedName name="_xlnm._FilterDatabase" localSheetId="2" hidden="1">Sheet3!$A$3:$Q$195</definedName>
    <definedName name="_xlnm._FilterDatabase" localSheetId="3" hidden="1">Sheet4!$A$2:$U$194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4" i="5"/>
  <c r="F5" i="3" l="1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G4" i="3"/>
  <c r="F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K4" i="3"/>
  <c r="J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4" i="3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H192" i="4"/>
  <c r="I192" i="4"/>
  <c r="J192" i="4"/>
  <c r="K192" i="4"/>
  <c r="D193" i="4"/>
  <c r="E193" i="4"/>
  <c r="F193" i="4"/>
  <c r="G193" i="4"/>
  <c r="H193" i="4"/>
  <c r="I193" i="4"/>
  <c r="J193" i="4"/>
  <c r="K193" i="4"/>
  <c r="D194" i="4"/>
  <c r="E194" i="4"/>
  <c r="F194" i="4"/>
  <c r="G194" i="4"/>
  <c r="H194" i="4"/>
  <c r="I194" i="4"/>
  <c r="J194" i="4"/>
  <c r="K194" i="4"/>
  <c r="K3" i="4"/>
  <c r="J3" i="4"/>
  <c r="I3" i="4"/>
  <c r="H3" i="4"/>
  <c r="G3" i="4"/>
  <c r="F3" i="4"/>
  <c r="E3" i="4"/>
  <c r="D3" i="4"/>
</calcChain>
</file>

<file path=xl/sharedStrings.xml><?xml version="1.0" encoding="utf-8"?>
<sst xmlns="http://schemas.openxmlformats.org/spreadsheetml/2006/main" count="2287" uniqueCount="550">
  <si>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</si>
  <si>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</si>
  <si>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</si>
  <si>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</si>
  <si>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</si>
  <si>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</si>
  <si>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</si>
  <si>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</si>
  <si>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</si>
  <si>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</si>
  <si>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</si>
  <si>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</si>
  <si>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</si>
  <si>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</si>
  <si>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</si>
  <si>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</si>
  <si>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</si>
  <si>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</si>
  <si>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</si>
  <si>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</si>
  <si>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</si>
  <si>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</si>
  <si>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</si>
  <si>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</si>
  <si>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</si>
  <si>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</si>
  <si>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</si>
  <si>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</si>
  <si>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</si>
  <si>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</si>
  <si>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</si>
  <si>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</si>
  <si>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</si>
  <si>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</si>
  <si>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</si>
  <si>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</si>
  <si>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</si>
  <si>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</si>
  <si>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</si>
  <si>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</si>
  <si>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</si>
  <si>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</si>
  <si>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</si>
  <si>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</si>
  <si>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</si>
  <si>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</si>
  <si>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</si>
  <si>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</si>
  <si>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</si>
  <si>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</si>
  <si>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</si>
  <si>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</si>
  <si>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</si>
  <si>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</si>
  <si>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</si>
  <si>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</si>
  <si>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</si>
  <si>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</si>
  <si>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</si>
  <si>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</si>
  <si>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</si>
  <si>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</si>
  <si>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</si>
  <si>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</si>
  <si>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</si>
  <si>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</si>
  <si>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</si>
  <si>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</si>
  <si>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</si>
  <si>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</si>
  <si>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</si>
  <si>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</si>
  <si>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</si>
  <si>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</si>
  <si>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</si>
  <si>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</si>
  <si>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</si>
  <si>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</si>
  <si>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</si>
  <si>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</si>
  <si>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</si>
  <si>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</si>
  <si>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</si>
  <si>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</si>
  <si>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</si>
  <si>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</si>
  <si>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</si>
  <si>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</si>
  <si>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</si>
  <si>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</si>
  <si>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</si>
  <si>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</si>
  <si>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</si>
  <si>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</si>
  <si>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</si>
  <si>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</si>
  <si>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</si>
  <si>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</si>
  <si>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</si>
  <si>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</si>
  <si>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</si>
  <si>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</si>
  <si>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</si>
  <si>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</si>
  <si>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</si>
  <si>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</si>
  <si>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</si>
  <si>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</si>
  <si>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</si>
  <si>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</si>
  <si>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</si>
  <si>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</si>
  <si>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</si>
  <si>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</si>
  <si>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</si>
  <si>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</si>
  <si>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</si>
  <si>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</si>
  <si>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</si>
  <si>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</si>
  <si>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</si>
  <si>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</si>
  <si>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</si>
  <si>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</si>
  <si>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</si>
  <si>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</si>
  <si>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</si>
  <si>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</si>
  <si>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</si>
  <si>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</si>
  <si>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</si>
  <si>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</si>
  <si>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</si>
  <si>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</si>
  <si>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</si>
  <si>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</si>
  <si>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</si>
  <si>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</si>
  <si>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</si>
  <si>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</si>
  <si>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</si>
  <si>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</si>
  <si>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</si>
  <si>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</si>
  <si>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</si>
  <si>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</si>
  <si>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</si>
  <si>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</si>
  <si>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</si>
  <si>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</si>
  <si>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</si>
  <si>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</si>
  <si>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</si>
  <si>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</si>
  <si>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</si>
  <si>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</si>
  <si>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</si>
  <si>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</si>
  <si>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</si>
  <si>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</si>
  <si>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</si>
  <si>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</si>
  <si>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</si>
  <si>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</si>
  <si>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</si>
  <si>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</si>
  <si>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</si>
  <si>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</si>
  <si>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</si>
  <si>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</si>
  <si>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</si>
  <si>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</si>
  <si>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</si>
  <si>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</si>
  <si>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</si>
  <si>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</si>
  <si>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</si>
  <si>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</si>
  <si>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</si>
  <si>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</si>
  <si>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</si>
  <si>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</si>
  <si>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</si>
  <si>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</si>
  <si>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</si>
  <si>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</si>
  <si>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</si>
  <si>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</si>
  <si>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</si>
  <si>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</si>
  <si>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</si>
  <si>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</si>
  <si>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</si>
  <si>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</si>
  <si>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</si>
  <si>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</si>
  <si>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</si>
  <si>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</si>
  <si>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</si>
  <si>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</si>
  <si>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</si>
  <si>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</si>
  <si>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</si>
  <si>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</si>
  <si>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</si>
  <si>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</si>
  <si>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</si>
  <si>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</si>
  <si>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</si>
  <si>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</si>
  <si>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</si>
  <si>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</si>
  <si>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</si>
  <si>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</si>
  <si>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</si>
  <si>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</si>
  <si>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</si>
  <si>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</si>
  <si>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</si>
  <si>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</si>
  <si>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</si>
  <si>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</si>
  <si>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</si>
  <si>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</si>
  <si>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</si>
  <si>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</si>
  <si>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</si>
  <si>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</si>
  <si>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</si>
  <si>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</si>
  <si>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</si>
  <si>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</si>
  <si>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</si>
  <si>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</si>
  <si>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</si>
  <si>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</si>
  <si>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</si>
  <si>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</si>
  <si>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</si>
  <si>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</si>
  <si>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</si>
  <si>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</si>
  <si>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</si>
  <si>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</si>
  <si>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</si>
  <si>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</si>
  <si>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</si>
  <si>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</si>
  <si>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</si>
  <si>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</si>
  <si>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</si>
  <si>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</si>
  <si>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</si>
  <si>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</si>
  <si>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</si>
  <si>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</si>
  <si>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</si>
  <si>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</si>
  <si>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</si>
  <si>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</si>
  <si>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</si>
  <si>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</si>
  <si>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</si>
  <si>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</si>
  <si>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</si>
  <si>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</si>
  <si>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</si>
  <si>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</si>
  <si>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</si>
  <si>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</si>
  <si>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</si>
  <si>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</si>
  <si>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</si>
  <si>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</si>
  <si>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</si>
  <si>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</si>
  <si>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</si>
  <si>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</si>
  <si>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</si>
  <si>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</si>
  <si>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</si>
  <si>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</si>
  <si>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</si>
  <si>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</si>
  <si>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</si>
  <si>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</si>
  <si>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</si>
  <si>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</si>
  <si>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</si>
  <si>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</si>
  <si>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</si>
  <si>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</si>
  <si>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</si>
  <si>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</si>
  <si>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</si>
  <si>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</si>
  <si>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</si>
  <si>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</si>
  <si>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</si>
  <si>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</si>
  <si>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</si>
  <si>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</si>
  <si>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</si>
  <si>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</si>
  <si>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</si>
  <si>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</si>
  <si>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</si>
  <si>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</si>
  <si>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</si>
  <si>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</si>
  <si>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</si>
  <si>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</si>
  <si>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</si>
  <si>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</si>
  <si>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</si>
  <si>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</si>
  <si>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</si>
  <si>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</si>
  <si>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</si>
  <si>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</si>
  <si>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</si>
  <si>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</si>
  <si>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</si>
  <si>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</si>
  <si>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</si>
  <si>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</si>
  <si>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</si>
  <si>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</si>
  <si>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</si>
  <si>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</si>
  <si>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</si>
  <si>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</si>
  <si>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</si>
  <si>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</si>
  <si>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</si>
  <si>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</si>
  <si>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</si>
  <si>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</si>
  <si>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</si>
  <si>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</si>
  <si>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</si>
  <si>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</si>
  <si>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</si>
  <si>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</si>
  <si>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</si>
  <si>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</si>
  <si>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</si>
  <si>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</si>
  <si>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</si>
  <si>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</si>
  <si>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</si>
  <si>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</si>
  <si>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</si>
  <si>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</si>
  <si>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</si>
  <si>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</si>
  <si>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</si>
  <si>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</si>
  <si>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</si>
  <si>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</si>
  <si>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</si>
  <si>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</si>
  <si>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</si>
  <si>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</si>
  <si>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</si>
  <si>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</si>
  <si>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</si>
  <si>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</si>
  <si>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</si>
  <si>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</si>
  <si>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</si>
  <si>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</si>
  <si>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</si>
  <si>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</si>
  <si>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</si>
  <si>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</si>
  <si>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</si>
  <si>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</si>
  <si>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</si>
  <si>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</si>
  <si>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</si>
  <si>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</si>
  <si>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</si>
  <si>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</si>
  <si>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</si>
  <si>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</si>
  <si>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</si>
  <si>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</si>
  <si>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</si>
  <si>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</si>
  <si>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</si>
  <si>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</si>
  <si>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</si>
  <si>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</si>
  <si>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</si>
  <si>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</si>
  <si>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</si>
  <si>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</si>
  <si>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</si>
  <si>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</si>
  <si>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</si>
  <si>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</si>
  <si>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</si>
  <si>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</si>
  <si>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</si>
  <si>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</si>
  <si>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</si>
  <si>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</si>
  <si>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</si>
  <si>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</si>
  <si>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</si>
  <si>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</si>
  <si>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</si>
  <si>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</si>
  <si>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</si>
  <si>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</si>
  <si>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</si>
  <si>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</si>
  <si>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</si>
  <si>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</si>
  <si>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</si>
  <si>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</si>
  <si>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</si>
  <si>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</si>
  <si>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</si>
  <si>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</si>
  <si>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</si>
  <si>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</si>
  <si>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</si>
  <si>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</si>
  <si>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</si>
  <si>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</si>
  <si>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</si>
  <si>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</si>
  <si>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</si>
  <si>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</si>
  <si>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</si>
  <si>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</si>
  <si>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</si>
  <si>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</si>
  <si>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</si>
  <si>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</si>
  <si>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</si>
  <si>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</si>
  <si>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</si>
  <si>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</si>
  <si>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</si>
  <si>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</si>
  <si>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</si>
  <si>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</si>
  <si>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</si>
  <si>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</si>
  <si>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</si>
  <si>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</si>
  <si>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</si>
  <si>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</si>
  <si>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</si>
  <si>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</si>
  <si>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</si>
  <si>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</si>
  <si>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</si>
  <si>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</si>
  <si>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</si>
  <si>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</si>
  <si>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</si>
  <si>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</si>
  <si>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</si>
  <si>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</si>
  <si>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</si>
  <si>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</si>
  <si>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</si>
  <si>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</si>
  <si>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</si>
  <si>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</si>
  <si>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</si>
  <si>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</si>
  <si>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</si>
  <si>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</si>
  <si>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</si>
  <si>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</si>
  <si>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</si>
  <si>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</si>
  <si>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</si>
  <si>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</si>
  <si>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</si>
  <si>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</si>
  <si>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</si>
  <si>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</si>
  <si>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</si>
  <si>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</si>
  <si>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</si>
  <si>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</si>
  <si>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</si>
  <si>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</si>
  <si>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</si>
  <si>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</si>
  <si>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</si>
  <si>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</si>
  <si>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</si>
  <si>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</si>
  <si>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</si>
  <si>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</si>
  <si>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</si>
  <si>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</si>
  <si>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</si>
  <si>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</si>
  <si>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</si>
  <si>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</si>
  <si>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</si>
  <si>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</si>
  <si>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</si>
  <si>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</si>
  <si>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ارزش صندوق به میلیون ریال در تاریخ 1400/06/31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</si>
  <si>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</si>
  <si>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</si>
  <si>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</si>
  <si>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</si>
  <si>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</si>
  <si>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</si>
  <si>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</si>
  <si>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</si>
  <si>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1400/06/31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</si>
  <si>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</si>
  <si>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</si>
  <si>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</si>
  <si>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</si>
  <si>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</si>
  <si>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</si>
  <si>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</si>
  <si>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</si>
  <si>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1400/06/31</t>
  </si>
  <si>
    <t>ماه منتهی به  1400/06/31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</si>
  <si>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</si>
  <si>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</si>
  <si>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</si>
  <si>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</si>
  <si>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</si>
  <si>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</si>
  <si>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</si>
  <si>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</si>
  <si>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</si>
  <si>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</si>
  <si>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</si>
  <si>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</si>
  <si>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</si>
  <si>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1400/06/31</t>
  </si>
  <si>
    <t>ارزش  معاملات خرید</t>
  </si>
  <si>
    <t>ارزش  معاملات فروش</t>
  </si>
  <si>
    <t>درصد سهم در تاریخ 1400/06/31</t>
  </si>
  <si>
    <t>سال منتهی به 1400/06/31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</si>
</sst>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rightToLeft="1" workbookViewId="0">
      <selection activeCell="A60" sqref="A60:XFD203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513</v>
      </c>
      <c r="I2" s="6" t="s">
        <v>495</v>
      </c>
      <c r="J2" s="7" t="s">
        <v>512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172.8</v>
      </c>
      <c r="H3" s="12" t="s">
        <v>513</v>
      </c>
      <c r="I3" s="12">
        <v>30208095</v>
      </c>
      <c r="J3" s="12">
        <v>38250993</v>
      </c>
      <c r="K3" s="12">
        <v>38092536</v>
      </c>
      <c r="L3" s="12">
        <v>1004159</v>
      </c>
      <c r="M3" s="12">
        <v>62</v>
      </c>
      <c r="N3" s="12">
        <v>29</v>
      </c>
      <c r="O3" s="12">
        <v>8506</v>
      </c>
      <c r="P3" s="12">
        <v>71</v>
      </c>
      <c r="Q3" s="12">
        <v>8568</v>
      </c>
      <c r="R3" s="11">
        <v>1.65</v>
      </c>
      <c r="S3" s="11">
        <v>4.9000000000000004</v>
      </c>
      <c r="T3" s="11">
        <v>17.91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164.33333333333334</v>
      </c>
      <c r="H4" s="12" t="s">
        <v>513</v>
      </c>
      <c r="I4" s="12">
        <v>2025915</v>
      </c>
      <c r="J4" s="12">
        <v>1956664</v>
      </c>
      <c r="K4" s="12">
        <v>11235</v>
      </c>
      <c r="L4" s="12">
        <v>174157921</v>
      </c>
      <c r="M4" s="12">
        <v>4</v>
      </c>
      <c r="N4" s="12">
        <v>6</v>
      </c>
      <c r="O4" s="12">
        <v>140</v>
      </c>
      <c r="P4" s="12">
        <v>94</v>
      </c>
      <c r="Q4" s="12">
        <v>144</v>
      </c>
      <c r="R4" s="11">
        <v>-10.91</v>
      </c>
      <c r="S4" s="11">
        <v>12.17</v>
      </c>
      <c r="T4" s="11">
        <v>-16.920000000000002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164.33333333333334</v>
      </c>
      <c r="H5" s="12" t="s">
        <v>513</v>
      </c>
      <c r="I5" s="12">
        <v>2125606</v>
      </c>
      <c r="J5" s="12">
        <v>2108294</v>
      </c>
      <c r="K5" s="12">
        <v>162175</v>
      </c>
      <c r="L5" s="12">
        <v>13000115</v>
      </c>
      <c r="M5" s="12">
        <v>14</v>
      </c>
      <c r="N5" s="12">
        <v>81</v>
      </c>
      <c r="O5" s="12">
        <v>802</v>
      </c>
      <c r="P5" s="12">
        <v>19</v>
      </c>
      <c r="Q5" s="12">
        <v>816</v>
      </c>
      <c r="R5" s="11">
        <v>-8.11</v>
      </c>
      <c r="S5" s="11">
        <v>13.54</v>
      </c>
      <c r="T5" s="11">
        <v>-4.0999999999999996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162.76666666666668</v>
      </c>
      <c r="H6" s="12" t="s">
        <v>513</v>
      </c>
      <c r="I6" s="12">
        <v>5125577</v>
      </c>
      <c r="J6" s="12">
        <v>4651133</v>
      </c>
      <c r="K6" s="12">
        <v>13491</v>
      </c>
      <c r="L6" s="12">
        <v>344758190</v>
      </c>
      <c r="M6" s="12">
        <v>11</v>
      </c>
      <c r="N6" s="12">
        <v>56</v>
      </c>
      <c r="O6" s="12">
        <v>615</v>
      </c>
      <c r="P6" s="12">
        <v>44</v>
      </c>
      <c r="Q6" s="12">
        <v>626</v>
      </c>
      <c r="R6" s="11">
        <v>-10.57</v>
      </c>
      <c r="S6" s="11">
        <v>14.24</v>
      </c>
      <c r="T6" s="11">
        <v>-3.08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162.66666666666666</v>
      </c>
      <c r="H7" s="12" t="s">
        <v>513</v>
      </c>
      <c r="I7" s="12">
        <v>21000261</v>
      </c>
      <c r="J7" s="12">
        <v>34105659</v>
      </c>
      <c r="K7" s="12">
        <v>10751438</v>
      </c>
      <c r="L7" s="12">
        <v>3172195</v>
      </c>
      <c r="M7" s="12">
        <v>16</v>
      </c>
      <c r="N7" s="12">
        <v>51</v>
      </c>
      <c r="O7" s="12">
        <v>7302</v>
      </c>
      <c r="P7" s="12">
        <v>49</v>
      </c>
      <c r="Q7" s="12">
        <v>7318</v>
      </c>
      <c r="R7" s="11">
        <v>-5.96</v>
      </c>
      <c r="S7" s="11">
        <v>23.33</v>
      </c>
      <c r="T7" s="11">
        <v>15.63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159.83333333333334</v>
      </c>
      <c r="H8" s="12" t="s">
        <v>513</v>
      </c>
      <c r="I8" s="12">
        <v>9955855</v>
      </c>
      <c r="J8" s="12">
        <v>9207952</v>
      </c>
      <c r="K8" s="12">
        <v>24035</v>
      </c>
      <c r="L8" s="12">
        <v>383105978</v>
      </c>
      <c r="M8" s="12">
        <v>7</v>
      </c>
      <c r="N8" s="12">
        <v>12</v>
      </c>
      <c r="O8" s="12">
        <v>2627</v>
      </c>
      <c r="P8" s="12">
        <v>88</v>
      </c>
      <c r="Q8" s="12">
        <v>2634</v>
      </c>
      <c r="R8" s="11">
        <v>-8.9700000000000006</v>
      </c>
      <c r="S8" s="11">
        <v>14.9</v>
      </c>
      <c r="T8" s="11">
        <v>-3.19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159.66666666666666</v>
      </c>
      <c r="H9" s="12" t="s">
        <v>513</v>
      </c>
      <c r="I9" s="12">
        <v>721183</v>
      </c>
      <c r="J9" s="12">
        <v>761214</v>
      </c>
      <c r="K9" s="12">
        <v>11117</v>
      </c>
      <c r="L9" s="12">
        <v>68473001</v>
      </c>
      <c r="M9" s="12">
        <v>7</v>
      </c>
      <c r="N9" s="12">
        <v>91</v>
      </c>
      <c r="O9" s="12">
        <v>84</v>
      </c>
      <c r="P9" s="12">
        <v>9</v>
      </c>
      <c r="Q9" s="12">
        <v>91</v>
      </c>
      <c r="R9" s="11">
        <v>-5.58</v>
      </c>
      <c r="S9" s="11">
        <v>7.39</v>
      </c>
      <c r="T9" s="11">
        <v>-0.9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155.23333333333332</v>
      </c>
      <c r="H10" s="12" t="s">
        <v>513</v>
      </c>
      <c r="I10" s="12">
        <v>638468</v>
      </c>
      <c r="J10" s="12">
        <v>572274</v>
      </c>
      <c r="K10" s="12">
        <v>130606</v>
      </c>
      <c r="L10" s="12">
        <v>4381683</v>
      </c>
      <c r="M10" s="12">
        <v>13</v>
      </c>
      <c r="N10" s="12">
        <v>79</v>
      </c>
      <c r="O10" s="12">
        <v>180</v>
      </c>
      <c r="P10" s="12">
        <v>21</v>
      </c>
      <c r="Q10" s="12">
        <v>193</v>
      </c>
      <c r="R10" s="11">
        <v>-12.68</v>
      </c>
      <c r="S10" s="11">
        <v>1.06</v>
      </c>
      <c r="T10" s="11">
        <v>-13.4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153.83333333333334</v>
      </c>
      <c r="H11" s="12" t="s">
        <v>513</v>
      </c>
      <c r="I11" s="12">
        <v>59638932</v>
      </c>
      <c r="J11" s="12">
        <v>61777006</v>
      </c>
      <c r="K11" s="12">
        <v>61620708</v>
      </c>
      <c r="L11" s="12">
        <v>1002536</v>
      </c>
      <c r="M11" s="12">
        <v>80</v>
      </c>
      <c r="N11" s="12">
        <v>26</v>
      </c>
      <c r="O11" s="12">
        <v>32928</v>
      </c>
      <c r="P11" s="12">
        <v>74</v>
      </c>
      <c r="Q11" s="12">
        <v>33008</v>
      </c>
      <c r="R11" s="11">
        <v>1.61</v>
      </c>
      <c r="S11" s="11">
        <v>4.9000000000000004</v>
      </c>
      <c r="T11" s="11">
        <v>20.56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150.4</v>
      </c>
      <c r="H12" s="12" t="s">
        <v>513</v>
      </c>
      <c r="I12" s="12">
        <v>18550700</v>
      </c>
      <c r="J12" s="12">
        <v>16136001</v>
      </c>
      <c r="K12" s="12">
        <v>2988915</v>
      </c>
      <c r="L12" s="12">
        <v>5398614</v>
      </c>
      <c r="M12" s="12">
        <v>14</v>
      </c>
      <c r="N12" s="12">
        <v>59</v>
      </c>
      <c r="O12" s="12">
        <v>3724</v>
      </c>
      <c r="P12" s="12">
        <v>41</v>
      </c>
      <c r="Q12" s="12">
        <v>3738</v>
      </c>
      <c r="R12" s="11">
        <v>-13.04</v>
      </c>
      <c r="S12" s="11">
        <v>7.76</v>
      </c>
      <c r="T12" s="11">
        <v>-12.53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148.9</v>
      </c>
      <c r="H13" s="12" t="s">
        <v>513</v>
      </c>
      <c r="I13" s="12">
        <v>3021532</v>
      </c>
      <c r="J13" s="12">
        <v>1982752</v>
      </c>
      <c r="K13" s="12">
        <v>2015146</v>
      </c>
      <c r="L13" s="12">
        <v>983925</v>
      </c>
      <c r="M13" s="12">
        <v>19</v>
      </c>
      <c r="N13" s="12">
        <v>86</v>
      </c>
      <c r="O13" s="12">
        <v>496</v>
      </c>
      <c r="P13" s="12">
        <v>14</v>
      </c>
      <c r="Q13" s="12">
        <v>515</v>
      </c>
      <c r="R13" s="11">
        <v>-1</v>
      </c>
      <c r="S13" s="11">
        <v>3.79</v>
      </c>
      <c r="T13" s="11">
        <v>-20.04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148.30000000000001</v>
      </c>
      <c r="H14" s="12" t="s">
        <v>513</v>
      </c>
      <c r="I14" s="12">
        <v>3683595</v>
      </c>
      <c r="J14" s="12">
        <v>3246435</v>
      </c>
      <c r="K14" s="12">
        <v>12054</v>
      </c>
      <c r="L14" s="12">
        <v>269324257</v>
      </c>
      <c r="M14" s="12">
        <v>5</v>
      </c>
      <c r="N14" s="12">
        <v>22</v>
      </c>
      <c r="O14" s="12">
        <v>288</v>
      </c>
      <c r="P14" s="12">
        <v>78</v>
      </c>
      <c r="Q14" s="12">
        <v>293</v>
      </c>
      <c r="R14" s="11">
        <v>-13.83</v>
      </c>
      <c r="S14" s="11">
        <v>3.66</v>
      </c>
      <c r="T14" s="11">
        <v>-16.89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144.03333333333333</v>
      </c>
      <c r="H15" s="12" t="s">
        <v>513</v>
      </c>
      <c r="I15" s="12">
        <v>7965064</v>
      </c>
      <c r="J15" s="12">
        <v>6772341</v>
      </c>
      <c r="K15" s="12">
        <v>5629291</v>
      </c>
      <c r="L15" s="12">
        <v>1203053</v>
      </c>
      <c r="M15" s="12">
        <v>11</v>
      </c>
      <c r="N15" s="12">
        <v>21</v>
      </c>
      <c r="O15" s="12">
        <v>3201</v>
      </c>
      <c r="P15" s="12">
        <v>79</v>
      </c>
      <c r="Q15" s="12">
        <v>3212</v>
      </c>
      <c r="R15" s="11">
        <v>-11.46</v>
      </c>
      <c r="S15" s="11">
        <v>8.09</v>
      </c>
      <c r="T15" s="11">
        <v>-4.62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35000000</v>
      </c>
      <c r="G16" s="12">
        <v>142.4</v>
      </c>
      <c r="H16" s="12" t="s">
        <v>513</v>
      </c>
      <c r="I16" s="12">
        <v>15873726</v>
      </c>
      <c r="J16" s="12">
        <v>13942262</v>
      </c>
      <c r="K16" s="12">
        <v>13902494</v>
      </c>
      <c r="L16" s="12">
        <v>1002860</v>
      </c>
      <c r="M16" s="12">
        <v>24</v>
      </c>
      <c r="N16" s="12">
        <v>9</v>
      </c>
      <c r="O16" s="12">
        <v>7698</v>
      </c>
      <c r="P16" s="12">
        <v>91</v>
      </c>
      <c r="Q16" s="12">
        <v>7722</v>
      </c>
      <c r="R16" s="11">
        <v>1.61</v>
      </c>
      <c r="S16" s="11">
        <v>4.83</v>
      </c>
      <c r="T16" s="11">
        <v>19.88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141.19999999999999</v>
      </c>
      <c r="H17" s="12" t="s">
        <v>513</v>
      </c>
      <c r="I17" s="12">
        <v>3282685</v>
      </c>
      <c r="J17" s="12">
        <v>3775894</v>
      </c>
      <c r="K17" s="12">
        <v>20404037</v>
      </c>
      <c r="L17" s="12">
        <v>185056</v>
      </c>
      <c r="M17" s="12">
        <v>11</v>
      </c>
      <c r="N17" s="12">
        <v>41</v>
      </c>
      <c r="O17" s="12">
        <v>2801</v>
      </c>
      <c r="P17" s="12">
        <v>59</v>
      </c>
      <c r="Q17" s="12">
        <v>2812</v>
      </c>
      <c r="R17" s="11">
        <v>-5.32</v>
      </c>
      <c r="S17" s="11">
        <v>14.22</v>
      </c>
      <c r="T17" s="11">
        <v>12.37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141.16666666666666</v>
      </c>
      <c r="H18" s="12" t="s">
        <v>513</v>
      </c>
      <c r="I18" s="12">
        <v>731245</v>
      </c>
      <c r="J18" s="12">
        <v>721458</v>
      </c>
      <c r="K18" s="12">
        <v>27819</v>
      </c>
      <c r="L18" s="12">
        <v>25933992</v>
      </c>
      <c r="M18" s="12">
        <v>7</v>
      </c>
      <c r="N18" s="12">
        <v>36</v>
      </c>
      <c r="O18" s="12">
        <v>606</v>
      </c>
      <c r="P18" s="12">
        <v>64</v>
      </c>
      <c r="Q18" s="12">
        <v>613</v>
      </c>
      <c r="R18" s="11">
        <v>-10.83</v>
      </c>
      <c r="S18" s="11">
        <v>4.57</v>
      </c>
      <c r="T18" s="11">
        <v>-31.01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140.56666666666666</v>
      </c>
      <c r="H19" s="12" t="s">
        <v>513</v>
      </c>
      <c r="I19" s="12">
        <v>1822991</v>
      </c>
      <c r="J19" s="12">
        <v>1314234</v>
      </c>
      <c r="K19" s="12">
        <v>26093</v>
      </c>
      <c r="L19" s="12">
        <v>50367286</v>
      </c>
      <c r="M19" s="12">
        <v>9</v>
      </c>
      <c r="N19" s="12">
        <v>56</v>
      </c>
      <c r="O19" s="12">
        <v>574</v>
      </c>
      <c r="P19" s="12">
        <v>44</v>
      </c>
      <c r="Q19" s="12">
        <v>583</v>
      </c>
      <c r="R19" s="11">
        <v>-11.52</v>
      </c>
      <c r="S19" s="11">
        <v>10.69</v>
      </c>
      <c r="T19" s="11">
        <v>-15.37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140.56666666666666</v>
      </c>
      <c r="H20" s="12" t="s">
        <v>513</v>
      </c>
      <c r="I20" s="12">
        <v>56257008</v>
      </c>
      <c r="J20" s="12">
        <v>51859864</v>
      </c>
      <c r="K20" s="12">
        <v>51686933</v>
      </c>
      <c r="L20" s="12">
        <v>1003345</v>
      </c>
      <c r="M20" s="12">
        <v>19</v>
      </c>
      <c r="N20" s="12">
        <v>6</v>
      </c>
      <c r="O20" s="12">
        <v>23759</v>
      </c>
      <c r="P20" s="12">
        <v>94</v>
      </c>
      <c r="Q20" s="12">
        <v>23778</v>
      </c>
      <c r="R20" s="11">
        <v>1.46</v>
      </c>
      <c r="S20" s="11">
        <v>4.38</v>
      </c>
      <c r="T20" s="11">
        <v>17.77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140.30000000000001</v>
      </c>
      <c r="H21" s="12" t="s">
        <v>513</v>
      </c>
      <c r="I21" s="12">
        <v>1325544</v>
      </c>
      <c r="J21" s="12">
        <v>1955814</v>
      </c>
      <c r="K21" s="12">
        <v>47849</v>
      </c>
      <c r="L21" s="12">
        <v>40874716</v>
      </c>
      <c r="M21" s="12">
        <v>9</v>
      </c>
      <c r="N21" s="12">
        <v>99</v>
      </c>
      <c r="O21" s="12">
        <v>108</v>
      </c>
      <c r="P21" s="12">
        <v>1</v>
      </c>
      <c r="Q21" s="12">
        <v>117</v>
      </c>
      <c r="R21" s="11">
        <v>-8.02</v>
      </c>
      <c r="S21" s="11">
        <v>15.75</v>
      </c>
      <c r="T21" s="11">
        <v>-13.23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140.30000000000001</v>
      </c>
      <c r="H22" s="12" t="s">
        <v>513</v>
      </c>
      <c r="I22" s="12">
        <v>374575</v>
      </c>
      <c r="J22" s="12">
        <v>425278</v>
      </c>
      <c r="K22" s="12">
        <v>7757</v>
      </c>
      <c r="L22" s="12">
        <v>54825017</v>
      </c>
      <c r="M22" s="12">
        <v>2</v>
      </c>
      <c r="N22" s="12">
        <v>16</v>
      </c>
      <c r="O22" s="12">
        <v>114</v>
      </c>
      <c r="P22" s="12">
        <v>84</v>
      </c>
      <c r="Q22" s="12">
        <v>116</v>
      </c>
      <c r="R22" s="11">
        <v>-3.8</v>
      </c>
      <c r="S22" s="11">
        <v>15.59</v>
      </c>
      <c r="T22" s="11">
        <v>0.12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140.23333333333332</v>
      </c>
      <c r="H23" s="12" t="s">
        <v>513</v>
      </c>
      <c r="I23" s="12">
        <v>1104555</v>
      </c>
      <c r="J23" s="12">
        <v>943328</v>
      </c>
      <c r="K23" s="12">
        <v>1366851</v>
      </c>
      <c r="L23" s="12">
        <v>690146</v>
      </c>
      <c r="M23" s="12">
        <v>5</v>
      </c>
      <c r="N23" s="12">
        <v>78</v>
      </c>
      <c r="O23" s="12">
        <v>107</v>
      </c>
      <c r="P23" s="12">
        <v>22</v>
      </c>
      <c r="Q23" s="12">
        <v>112</v>
      </c>
      <c r="R23" s="11">
        <v>-9.02</v>
      </c>
      <c r="S23" s="11">
        <v>6.66</v>
      </c>
      <c r="T23" s="11">
        <v>-17.09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140.23333333333332</v>
      </c>
      <c r="H24" s="12" t="s">
        <v>513</v>
      </c>
      <c r="I24" s="12">
        <v>130760822</v>
      </c>
      <c r="J24" s="12">
        <v>153578400</v>
      </c>
      <c r="K24" s="12">
        <v>152299836</v>
      </c>
      <c r="L24" s="12">
        <v>1008395</v>
      </c>
      <c r="M24" s="12">
        <v>189</v>
      </c>
      <c r="N24" s="12">
        <v>14</v>
      </c>
      <c r="O24" s="12">
        <v>74270</v>
      </c>
      <c r="P24" s="12">
        <v>86</v>
      </c>
      <c r="Q24" s="12">
        <v>74459</v>
      </c>
      <c r="R24" s="11">
        <v>1.63</v>
      </c>
      <c r="S24" s="11">
        <v>4.9000000000000004</v>
      </c>
      <c r="T24" s="11">
        <v>20.46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138.66666666666666</v>
      </c>
      <c r="H25" s="12" t="s">
        <v>513</v>
      </c>
      <c r="I25" s="12">
        <v>147655</v>
      </c>
      <c r="J25" s="12">
        <v>125415</v>
      </c>
      <c r="K25" s="12">
        <v>11742</v>
      </c>
      <c r="L25" s="12">
        <v>10680889</v>
      </c>
      <c r="M25" s="12">
        <v>7</v>
      </c>
      <c r="N25" s="12">
        <v>38</v>
      </c>
      <c r="O25" s="12">
        <v>88</v>
      </c>
      <c r="P25" s="12">
        <v>62</v>
      </c>
      <c r="Q25" s="12">
        <v>95</v>
      </c>
      <c r="R25" s="11">
        <v>-5.04</v>
      </c>
      <c r="S25" s="11">
        <v>4.2699999999999996</v>
      </c>
      <c r="T25" s="11">
        <v>-21.89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138.46666666666667</v>
      </c>
      <c r="H26" s="12" t="s">
        <v>513</v>
      </c>
      <c r="I26" s="12">
        <v>3000360</v>
      </c>
      <c r="J26" s="12">
        <v>4000130</v>
      </c>
      <c r="K26" s="12">
        <v>3988280</v>
      </c>
      <c r="L26" s="12">
        <v>1002971</v>
      </c>
      <c r="M26" s="12">
        <v>15</v>
      </c>
      <c r="N26" s="12">
        <v>59</v>
      </c>
      <c r="O26" s="12">
        <v>1159</v>
      </c>
      <c r="P26" s="12">
        <v>41</v>
      </c>
      <c r="Q26" s="12">
        <v>1174</v>
      </c>
      <c r="R26" s="11">
        <v>1.47</v>
      </c>
      <c r="S26" s="11">
        <v>4.3899999999999997</v>
      </c>
      <c r="T26" s="11">
        <v>17.93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136.5</v>
      </c>
      <c r="H27" s="12" t="s">
        <v>513</v>
      </c>
      <c r="I27" s="12">
        <v>5928345</v>
      </c>
      <c r="J27" s="12">
        <v>5365660</v>
      </c>
      <c r="K27" s="12">
        <v>8449561</v>
      </c>
      <c r="L27" s="12">
        <v>635022</v>
      </c>
      <c r="M27" s="12">
        <v>7</v>
      </c>
      <c r="N27" s="12">
        <v>48</v>
      </c>
      <c r="O27" s="12">
        <v>2134</v>
      </c>
      <c r="P27" s="12">
        <v>52</v>
      </c>
      <c r="Q27" s="12">
        <v>2141</v>
      </c>
      <c r="R27" s="11">
        <v>-9.09</v>
      </c>
      <c r="S27" s="11">
        <v>8.08</v>
      </c>
      <c r="T27" s="11">
        <v>-19.8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136.36666666666667</v>
      </c>
      <c r="H28" s="12" t="s">
        <v>513</v>
      </c>
      <c r="I28" s="12">
        <v>22405510</v>
      </c>
      <c r="J28" s="12">
        <v>20256237</v>
      </c>
      <c r="K28" s="12">
        <v>20084993</v>
      </c>
      <c r="L28" s="12">
        <v>1008525</v>
      </c>
      <c r="M28" s="12">
        <v>38</v>
      </c>
      <c r="N28" s="12">
        <v>29</v>
      </c>
      <c r="O28" s="12">
        <v>12305</v>
      </c>
      <c r="P28" s="12">
        <v>71</v>
      </c>
      <c r="Q28" s="12">
        <v>12343</v>
      </c>
      <c r="R28" s="11">
        <v>1.77</v>
      </c>
      <c r="S28" s="11">
        <v>5.12</v>
      </c>
      <c r="T28" s="11">
        <v>21.84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135.19999999999999</v>
      </c>
      <c r="H29" s="12" t="s">
        <v>513</v>
      </c>
      <c r="I29" s="12">
        <v>1431729</v>
      </c>
      <c r="J29" s="12">
        <v>1508146</v>
      </c>
      <c r="K29" s="12">
        <v>15343</v>
      </c>
      <c r="L29" s="12">
        <v>98295397</v>
      </c>
      <c r="M29" s="12">
        <v>8</v>
      </c>
      <c r="N29" s="12">
        <v>40</v>
      </c>
      <c r="O29" s="12">
        <v>206</v>
      </c>
      <c r="P29" s="12">
        <v>60</v>
      </c>
      <c r="Q29" s="12">
        <v>214</v>
      </c>
      <c r="R29" s="11">
        <v>-5.32</v>
      </c>
      <c r="S29" s="11">
        <v>13.07</v>
      </c>
      <c r="T29" s="11">
        <v>9.9499999999999993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133.26666666666668</v>
      </c>
      <c r="H30" s="12" t="s">
        <v>513</v>
      </c>
      <c r="I30" s="12">
        <v>9465180</v>
      </c>
      <c r="J30" s="12">
        <v>7267989</v>
      </c>
      <c r="K30" s="12">
        <v>8650605</v>
      </c>
      <c r="L30" s="12">
        <v>840171</v>
      </c>
      <c r="M30" s="12">
        <v>17</v>
      </c>
      <c r="N30" s="12">
        <v>54</v>
      </c>
      <c r="O30" s="12">
        <v>4635</v>
      </c>
      <c r="P30" s="12">
        <v>46</v>
      </c>
      <c r="Q30" s="12">
        <v>4652</v>
      </c>
      <c r="R30" s="11">
        <v>-11.87</v>
      </c>
      <c r="S30" s="11">
        <v>9.43</v>
      </c>
      <c r="T30" s="11">
        <v>-15.46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131.63333333333333</v>
      </c>
      <c r="H31" s="12" t="s">
        <v>513</v>
      </c>
      <c r="I31" s="12">
        <v>1236977</v>
      </c>
      <c r="J31" s="12">
        <v>1311285</v>
      </c>
      <c r="K31" s="12">
        <v>187318</v>
      </c>
      <c r="L31" s="12">
        <v>7000314</v>
      </c>
      <c r="M31" s="12">
        <v>11</v>
      </c>
      <c r="N31" s="12">
        <v>72</v>
      </c>
      <c r="O31" s="12">
        <v>450</v>
      </c>
      <c r="P31" s="12">
        <v>28</v>
      </c>
      <c r="Q31" s="12">
        <v>461</v>
      </c>
      <c r="R31" s="11">
        <v>-10.15</v>
      </c>
      <c r="S31" s="11">
        <v>14.36</v>
      </c>
      <c r="T31" s="11">
        <v>-3.78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129.56666666666666</v>
      </c>
      <c r="H32" s="12" t="s">
        <v>513</v>
      </c>
      <c r="I32" s="12">
        <v>284234</v>
      </c>
      <c r="J32" s="12">
        <v>379685</v>
      </c>
      <c r="K32" s="12">
        <v>684148</v>
      </c>
      <c r="L32" s="12">
        <v>554974</v>
      </c>
      <c r="M32" s="12">
        <v>7</v>
      </c>
      <c r="N32" s="12">
        <v>83</v>
      </c>
      <c r="O32" s="12">
        <v>80</v>
      </c>
      <c r="P32" s="12">
        <v>17</v>
      </c>
      <c r="Q32" s="12">
        <v>87</v>
      </c>
      <c r="R32" s="11">
        <v>-9.77</v>
      </c>
      <c r="S32" s="11">
        <v>11.63</v>
      </c>
      <c r="T32" s="11">
        <v>-21.95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128.73333333333332</v>
      </c>
      <c r="H33" s="12" t="s">
        <v>513</v>
      </c>
      <c r="I33" s="12">
        <v>1850640</v>
      </c>
      <c r="J33" s="12">
        <v>1884373</v>
      </c>
      <c r="K33" s="12">
        <v>20996</v>
      </c>
      <c r="L33" s="12">
        <v>89749125</v>
      </c>
      <c r="M33" s="12">
        <v>7</v>
      </c>
      <c r="N33" s="12">
        <v>14</v>
      </c>
      <c r="O33" s="12">
        <v>1470</v>
      </c>
      <c r="P33" s="12">
        <v>86</v>
      </c>
      <c r="Q33" s="12">
        <v>1477</v>
      </c>
      <c r="R33" s="11">
        <v>-9.49</v>
      </c>
      <c r="S33" s="11">
        <v>14.86</v>
      </c>
      <c r="T33" s="11">
        <v>-1.44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128.13333333333333</v>
      </c>
      <c r="H34" s="12" t="s">
        <v>513</v>
      </c>
      <c r="I34" s="12">
        <v>2184551</v>
      </c>
      <c r="J34" s="12">
        <v>2836003</v>
      </c>
      <c r="K34" s="12">
        <v>84836</v>
      </c>
      <c r="L34" s="12">
        <v>33429239</v>
      </c>
      <c r="M34" s="12">
        <v>9</v>
      </c>
      <c r="N34" s="12">
        <v>81</v>
      </c>
      <c r="O34" s="12">
        <v>265</v>
      </c>
      <c r="P34" s="12">
        <v>19</v>
      </c>
      <c r="Q34" s="12">
        <v>274</v>
      </c>
      <c r="R34" s="11">
        <v>-11.31</v>
      </c>
      <c r="S34" s="11">
        <v>13.48</v>
      </c>
      <c r="T34" s="11">
        <v>-14.57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128.1</v>
      </c>
      <c r="H35" s="12" t="s">
        <v>513</v>
      </c>
      <c r="I35" s="12">
        <v>30130233</v>
      </c>
      <c r="J35" s="12">
        <v>16004297</v>
      </c>
      <c r="K35" s="12">
        <v>13973306</v>
      </c>
      <c r="L35" s="12">
        <v>1145347</v>
      </c>
      <c r="M35" s="12">
        <v>161</v>
      </c>
      <c r="N35" s="12">
        <v>9</v>
      </c>
      <c r="O35" s="12">
        <v>32860</v>
      </c>
      <c r="P35" s="12">
        <v>91</v>
      </c>
      <c r="Q35" s="12">
        <v>33021</v>
      </c>
      <c r="R35" s="11">
        <v>-1.1599999999999999</v>
      </c>
      <c r="S35" s="11">
        <v>4.22</v>
      </c>
      <c r="T35" s="11">
        <v>11.89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127.5</v>
      </c>
      <c r="H36" s="12" t="s">
        <v>513</v>
      </c>
      <c r="I36" s="12">
        <v>23047490</v>
      </c>
      <c r="J36" s="12">
        <v>28517499</v>
      </c>
      <c r="K36" s="12">
        <v>28517492</v>
      </c>
      <c r="L36" s="12">
        <v>1000000</v>
      </c>
      <c r="M36" s="12">
        <v>46</v>
      </c>
      <c r="N36" s="12">
        <v>36</v>
      </c>
      <c r="O36" s="12">
        <v>6000</v>
      </c>
      <c r="P36" s="12">
        <v>64</v>
      </c>
      <c r="Q36" s="12">
        <v>6046</v>
      </c>
      <c r="R36" s="11">
        <v>1.66</v>
      </c>
      <c r="S36" s="11">
        <v>4.87</v>
      </c>
      <c r="T36" s="11">
        <v>19.57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127.03333333333333</v>
      </c>
      <c r="H37" s="12" t="s">
        <v>513</v>
      </c>
      <c r="I37" s="12">
        <v>1442832</v>
      </c>
      <c r="J37" s="12">
        <v>1378909</v>
      </c>
      <c r="K37" s="12">
        <v>47263</v>
      </c>
      <c r="L37" s="12">
        <v>29175240</v>
      </c>
      <c r="M37" s="12">
        <v>6</v>
      </c>
      <c r="N37" s="12">
        <v>58</v>
      </c>
      <c r="O37" s="12">
        <v>616</v>
      </c>
      <c r="P37" s="12">
        <v>42</v>
      </c>
      <c r="Q37" s="12">
        <v>622</v>
      </c>
      <c r="R37" s="11">
        <v>-8.02</v>
      </c>
      <c r="S37" s="11">
        <v>14.86</v>
      </c>
      <c r="T37" s="11">
        <v>-15.07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126.93333333333334</v>
      </c>
      <c r="H38" s="12" t="s">
        <v>513</v>
      </c>
      <c r="I38" s="12">
        <v>27419307</v>
      </c>
      <c r="J38" s="12">
        <v>31296768</v>
      </c>
      <c r="K38" s="12">
        <v>47685106</v>
      </c>
      <c r="L38" s="12">
        <v>656322</v>
      </c>
      <c r="M38" s="12">
        <v>18</v>
      </c>
      <c r="N38" s="12">
        <v>57</v>
      </c>
      <c r="O38" s="12">
        <v>10377</v>
      </c>
      <c r="P38" s="12">
        <v>43</v>
      </c>
      <c r="Q38" s="12">
        <v>10395</v>
      </c>
      <c r="R38" s="11">
        <v>-8.4499999999999993</v>
      </c>
      <c r="S38" s="11">
        <v>15.47</v>
      </c>
      <c r="T38" s="11">
        <v>6.71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126.5</v>
      </c>
      <c r="H39" s="12" t="s">
        <v>513</v>
      </c>
      <c r="I39" s="12">
        <v>7904138</v>
      </c>
      <c r="J39" s="12">
        <v>6573595</v>
      </c>
      <c r="K39" s="12">
        <v>271228</v>
      </c>
      <c r="L39" s="12">
        <v>24236417</v>
      </c>
      <c r="M39" s="12">
        <v>9</v>
      </c>
      <c r="N39" s="12">
        <v>44</v>
      </c>
      <c r="O39" s="12">
        <v>5458</v>
      </c>
      <c r="P39" s="12">
        <v>56</v>
      </c>
      <c r="Q39" s="12">
        <v>5467</v>
      </c>
      <c r="R39" s="11">
        <v>-13.33</v>
      </c>
      <c r="S39" s="11">
        <v>6.32</v>
      </c>
      <c r="T39" s="11">
        <v>-22.11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126.13333333333334</v>
      </c>
      <c r="H40" s="12" t="s">
        <v>513</v>
      </c>
      <c r="I40" s="12">
        <v>917848</v>
      </c>
      <c r="J40" s="12">
        <v>647095</v>
      </c>
      <c r="K40" s="12">
        <v>11181</v>
      </c>
      <c r="L40" s="12">
        <v>57874562</v>
      </c>
      <c r="M40" s="12">
        <v>5</v>
      </c>
      <c r="N40" s="12">
        <v>15</v>
      </c>
      <c r="O40" s="12">
        <v>330</v>
      </c>
      <c r="P40" s="12">
        <v>85</v>
      </c>
      <c r="Q40" s="12">
        <v>335</v>
      </c>
      <c r="R40" s="11">
        <v>-12.53</v>
      </c>
      <c r="S40" s="11">
        <v>6.79</v>
      </c>
      <c r="T40" s="11">
        <v>-18.59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125.13333333333334</v>
      </c>
      <c r="H41" s="12" t="s">
        <v>513</v>
      </c>
      <c r="I41" s="12">
        <v>1026617</v>
      </c>
      <c r="J41" s="12">
        <v>712020</v>
      </c>
      <c r="K41" s="12">
        <v>32592</v>
      </c>
      <c r="L41" s="12">
        <v>21846455</v>
      </c>
      <c r="M41" s="12">
        <v>6</v>
      </c>
      <c r="N41" s="12">
        <v>64</v>
      </c>
      <c r="O41" s="12">
        <v>477</v>
      </c>
      <c r="P41" s="12">
        <v>36</v>
      </c>
      <c r="Q41" s="12">
        <v>483</v>
      </c>
      <c r="R41" s="11">
        <v>-11.68</v>
      </c>
      <c r="S41" s="11">
        <v>1.01</v>
      </c>
      <c r="T41" s="11">
        <v>-31.49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124.86666666666666</v>
      </c>
      <c r="H42" s="12" t="s">
        <v>513</v>
      </c>
      <c r="I42" s="12">
        <v>2516244</v>
      </c>
      <c r="J42" s="12">
        <v>2196304</v>
      </c>
      <c r="K42" s="12">
        <v>91574</v>
      </c>
      <c r="L42" s="12">
        <v>23983925</v>
      </c>
      <c r="M42" s="12">
        <v>7</v>
      </c>
      <c r="N42" s="12">
        <v>33</v>
      </c>
      <c r="O42" s="12">
        <v>3009</v>
      </c>
      <c r="P42" s="12">
        <v>67</v>
      </c>
      <c r="Q42" s="12">
        <v>3016</v>
      </c>
      <c r="R42" s="11">
        <v>-10.32</v>
      </c>
      <c r="S42" s="11">
        <v>13.66</v>
      </c>
      <c r="T42" s="11">
        <v>-15.1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123.96666666666667</v>
      </c>
      <c r="H43" s="12" t="s">
        <v>513</v>
      </c>
      <c r="I43" s="12">
        <v>99879791</v>
      </c>
      <c r="J43" s="12">
        <v>155444220</v>
      </c>
      <c r="K43" s="12">
        <v>155444096</v>
      </c>
      <c r="L43" s="12">
        <v>1000000</v>
      </c>
      <c r="M43" s="12">
        <v>115</v>
      </c>
      <c r="N43" s="12">
        <v>11</v>
      </c>
      <c r="O43" s="12">
        <v>41586</v>
      </c>
      <c r="P43" s="12">
        <v>89</v>
      </c>
      <c r="Q43" s="12">
        <v>41701</v>
      </c>
      <c r="R43" s="11">
        <v>1.4</v>
      </c>
      <c r="S43" s="11">
        <v>4.1399999999999997</v>
      </c>
      <c r="T43" s="11">
        <v>17.920000000000002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123.66666666666667</v>
      </c>
      <c r="H44" s="12" t="s">
        <v>513</v>
      </c>
      <c r="I44" s="12">
        <v>5822809</v>
      </c>
      <c r="J44" s="12">
        <v>4287033</v>
      </c>
      <c r="K44" s="12">
        <v>2403532</v>
      </c>
      <c r="L44" s="12">
        <v>1783638</v>
      </c>
      <c r="M44" s="12">
        <v>7</v>
      </c>
      <c r="N44" s="12">
        <v>48</v>
      </c>
      <c r="O44" s="12">
        <v>1776</v>
      </c>
      <c r="P44" s="12">
        <v>52</v>
      </c>
      <c r="Q44" s="12">
        <v>1783</v>
      </c>
      <c r="R44" s="11">
        <v>-10.17</v>
      </c>
      <c r="S44" s="11">
        <v>-14.35</v>
      </c>
      <c r="T44" s="11">
        <v>-28.89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123.3</v>
      </c>
      <c r="H45" s="12" t="s">
        <v>513</v>
      </c>
      <c r="I45" s="12">
        <v>947559</v>
      </c>
      <c r="J45" s="12">
        <v>897736</v>
      </c>
      <c r="K45" s="12">
        <v>93210</v>
      </c>
      <c r="L45" s="12">
        <v>9631327</v>
      </c>
      <c r="M45" s="12">
        <v>11</v>
      </c>
      <c r="N45" s="12">
        <v>91</v>
      </c>
      <c r="O45" s="12">
        <v>181</v>
      </c>
      <c r="P45" s="12">
        <v>9</v>
      </c>
      <c r="Q45" s="12">
        <v>192</v>
      </c>
      <c r="R45" s="11">
        <v>-6.35</v>
      </c>
      <c r="S45" s="11">
        <v>8.7799999999999994</v>
      </c>
      <c r="T45" s="11">
        <v>-4.43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123.06666666666666</v>
      </c>
      <c r="H46" s="12" t="s">
        <v>513</v>
      </c>
      <c r="I46" s="12">
        <v>3229243</v>
      </c>
      <c r="J46" s="12">
        <v>2444241</v>
      </c>
      <c r="K46" s="12">
        <v>2444241</v>
      </c>
      <c r="L46" s="12">
        <v>1000000</v>
      </c>
      <c r="M46" s="12">
        <v>10</v>
      </c>
      <c r="N46" s="12">
        <v>32</v>
      </c>
      <c r="O46" s="12">
        <v>21775</v>
      </c>
      <c r="P46" s="12">
        <v>68</v>
      </c>
      <c r="Q46" s="12">
        <v>21785</v>
      </c>
      <c r="R46" s="11">
        <v>1.4</v>
      </c>
      <c r="S46" s="11">
        <v>4.46</v>
      </c>
      <c r="T46" s="11">
        <v>18.760000000000002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123.03333333333333</v>
      </c>
      <c r="H47" s="12" t="s">
        <v>513</v>
      </c>
      <c r="I47" s="12">
        <v>3237570</v>
      </c>
      <c r="J47" s="12">
        <v>2980454</v>
      </c>
      <c r="K47" s="12">
        <v>601334</v>
      </c>
      <c r="L47" s="12">
        <v>4956403</v>
      </c>
      <c r="M47" s="12">
        <v>11</v>
      </c>
      <c r="N47" s="12">
        <v>70</v>
      </c>
      <c r="O47" s="12">
        <v>947</v>
      </c>
      <c r="P47" s="12">
        <v>30</v>
      </c>
      <c r="Q47" s="12">
        <v>958</v>
      </c>
      <c r="R47" s="11">
        <v>-11.03</v>
      </c>
      <c r="S47" s="11">
        <v>8</v>
      </c>
      <c r="T47" s="11">
        <v>-18.899999999999999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121.36666666666666</v>
      </c>
      <c r="H48" s="12" t="s">
        <v>513</v>
      </c>
      <c r="I48" s="12">
        <v>79943055</v>
      </c>
      <c r="J48" s="12">
        <v>72952055</v>
      </c>
      <c r="K48" s="12">
        <v>72405865</v>
      </c>
      <c r="L48" s="12">
        <v>1007543</v>
      </c>
      <c r="M48" s="12">
        <v>80</v>
      </c>
      <c r="N48" s="12">
        <v>7</v>
      </c>
      <c r="O48" s="12">
        <v>56766</v>
      </c>
      <c r="P48" s="12">
        <v>93</v>
      </c>
      <c r="Q48" s="12">
        <v>56846</v>
      </c>
      <c r="R48" s="11">
        <v>1.55</v>
      </c>
      <c r="S48" s="11">
        <v>4.5999999999999996</v>
      </c>
      <c r="T48" s="11">
        <v>19.399999999999999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121.2</v>
      </c>
      <c r="H49" s="12" t="s">
        <v>513</v>
      </c>
      <c r="I49" s="12">
        <v>362486320</v>
      </c>
      <c r="J49" s="12">
        <v>453222631</v>
      </c>
      <c r="K49" s="12">
        <v>453222426</v>
      </c>
      <c r="L49" s="12">
        <v>1000000</v>
      </c>
      <c r="M49" s="12">
        <v>381</v>
      </c>
      <c r="N49" s="12">
        <v>8</v>
      </c>
      <c r="O49" s="12">
        <v>443024</v>
      </c>
      <c r="P49" s="12">
        <v>92</v>
      </c>
      <c r="Q49" s="12">
        <v>443405</v>
      </c>
      <c r="R49" s="11">
        <v>1.49</v>
      </c>
      <c r="S49" s="11">
        <v>4.41</v>
      </c>
      <c r="T49" s="11">
        <v>18.739999999999998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121.13333333333334</v>
      </c>
      <c r="H50" s="12" t="s">
        <v>513</v>
      </c>
      <c r="I50" s="12">
        <v>2962841</v>
      </c>
      <c r="J50" s="12">
        <v>2496573</v>
      </c>
      <c r="K50" s="12">
        <v>2476758</v>
      </c>
      <c r="L50" s="12">
        <v>1008000</v>
      </c>
      <c r="M50" s="12">
        <v>6</v>
      </c>
      <c r="N50" s="12">
        <v>46</v>
      </c>
      <c r="O50" s="12">
        <v>1921</v>
      </c>
      <c r="P50" s="12">
        <v>54</v>
      </c>
      <c r="Q50" s="12">
        <v>1927</v>
      </c>
      <c r="R50" s="11">
        <v>1.59</v>
      </c>
      <c r="S50" s="11">
        <v>4.71</v>
      </c>
      <c r="T50" s="11">
        <v>17.97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121</v>
      </c>
      <c r="H51" s="12" t="s">
        <v>513</v>
      </c>
      <c r="I51" s="12">
        <v>57489723</v>
      </c>
      <c r="J51" s="12">
        <v>51202131</v>
      </c>
      <c r="K51" s="12">
        <v>40778956</v>
      </c>
      <c r="L51" s="12">
        <v>1255601</v>
      </c>
      <c r="M51" s="12">
        <v>39</v>
      </c>
      <c r="N51" s="12">
        <v>8</v>
      </c>
      <c r="O51" s="12">
        <v>33883</v>
      </c>
      <c r="P51" s="12">
        <v>92</v>
      </c>
      <c r="Q51" s="12">
        <v>33922</v>
      </c>
      <c r="R51" s="11">
        <v>-0.36</v>
      </c>
      <c r="S51" s="11">
        <v>1.73</v>
      </c>
      <c r="T51" s="11">
        <v>11.82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120.63333333333334</v>
      </c>
      <c r="H52" s="12" t="s">
        <v>513</v>
      </c>
      <c r="I52" s="12">
        <v>4280159</v>
      </c>
      <c r="J52" s="12">
        <v>4700591</v>
      </c>
      <c r="K52" s="12">
        <v>4700589</v>
      </c>
      <c r="L52" s="12">
        <v>1000000</v>
      </c>
      <c r="M52" s="12">
        <v>10</v>
      </c>
      <c r="N52" s="12">
        <v>8</v>
      </c>
      <c r="O52" s="12">
        <v>1687</v>
      </c>
      <c r="P52" s="12">
        <v>92</v>
      </c>
      <c r="Q52" s="12">
        <v>1697</v>
      </c>
      <c r="R52" s="11">
        <v>1.48</v>
      </c>
      <c r="S52" s="11">
        <v>4.38</v>
      </c>
      <c r="T52" s="11">
        <v>17.71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119.73333333333333</v>
      </c>
      <c r="H53" s="12" t="s">
        <v>513</v>
      </c>
      <c r="I53" s="12">
        <v>164742</v>
      </c>
      <c r="J53" s="12">
        <v>185007</v>
      </c>
      <c r="K53" s="12">
        <v>10572</v>
      </c>
      <c r="L53" s="12">
        <v>17499701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-2.99</v>
      </c>
      <c r="S53" s="11">
        <v>12.71</v>
      </c>
      <c r="T53" s="11">
        <v>11.93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100000000</v>
      </c>
      <c r="G54" s="12">
        <v>116.8</v>
      </c>
      <c r="H54" s="12" t="s">
        <v>513</v>
      </c>
      <c r="I54" s="12">
        <v>78943149</v>
      </c>
      <c r="J54" s="12">
        <v>78699415</v>
      </c>
      <c r="K54" s="12">
        <v>78699380</v>
      </c>
      <c r="L54" s="12">
        <v>1000000</v>
      </c>
      <c r="M54" s="12">
        <v>90</v>
      </c>
      <c r="N54" s="12">
        <v>4</v>
      </c>
      <c r="O54" s="12">
        <v>56485</v>
      </c>
      <c r="P54" s="12">
        <v>96</v>
      </c>
      <c r="Q54" s="12">
        <v>56575</v>
      </c>
      <c r="R54" s="11">
        <v>1.48</v>
      </c>
      <c r="S54" s="11">
        <v>4.38</v>
      </c>
      <c r="T54" s="11">
        <v>18.25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116.46666666666667</v>
      </c>
      <c r="H55" s="12" t="s">
        <v>513</v>
      </c>
      <c r="I55" s="12">
        <v>5190367</v>
      </c>
      <c r="J55" s="12">
        <v>4004640</v>
      </c>
      <c r="K55" s="12">
        <v>4004641</v>
      </c>
      <c r="L55" s="12">
        <v>1000000</v>
      </c>
      <c r="M55" s="12">
        <v>23</v>
      </c>
      <c r="N55" s="12">
        <v>13</v>
      </c>
      <c r="O55" s="12">
        <v>5102</v>
      </c>
      <c r="P55" s="12">
        <v>87</v>
      </c>
      <c r="Q55" s="12">
        <v>5125</v>
      </c>
      <c r="R55" s="11">
        <v>1.41</v>
      </c>
      <c r="S55" s="11">
        <v>4.16</v>
      </c>
      <c r="T55" s="11">
        <v>18.350000000000001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80000000</v>
      </c>
      <c r="G56" s="12">
        <v>114.23333333333333</v>
      </c>
      <c r="H56" s="12" t="s">
        <v>513</v>
      </c>
      <c r="I56" s="12">
        <v>40533944</v>
      </c>
      <c r="J56" s="12">
        <v>54332407</v>
      </c>
      <c r="K56" s="12">
        <v>54158784</v>
      </c>
      <c r="L56" s="12">
        <v>1003205</v>
      </c>
      <c r="M56" s="12">
        <v>114</v>
      </c>
      <c r="N56" s="12">
        <v>27</v>
      </c>
      <c r="O56" s="12">
        <v>26892</v>
      </c>
      <c r="P56" s="12">
        <v>73</v>
      </c>
      <c r="Q56" s="12">
        <v>27006</v>
      </c>
      <c r="R56" s="11">
        <v>1.74</v>
      </c>
      <c r="S56" s="11">
        <v>5.18</v>
      </c>
      <c r="T56" s="11">
        <v>21.65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113.63333333333334</v>
      </c>
      <c r="H57" s="12" t="s">
        <v>513</v>
      </c>
      <c r="I57" s="12">
        <v>3428095</v>
      </c>
      <c r="J57" s="12">
        <v>2668029</v>
      </c>
      <c r="K57" s="12">
        <v>5765407</v>
      </c>
      <c r="L57" s="12">
        <v>462765</v>
      </c>
      <c r="M57" s="12">
        <v>10</v>
      </c>
      <c r="N57" s="12">
        <v>42</v>
      </c>
      <c r="O57" s="12">
        <v>1756</v>
      </c>
      <c r="P57" s="12">
        <v>58</v>
      </c>
      <c r="Q57" s="12">
        <v>1766</v>
      </c>
      <c r="R57" s="11">
        <v>-10.7</v>
      </c>
      <c r="S57" s="11">
        <v>3.24</v>
      </c>
      <c r="T57" s="11">
        <v>-28.24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100000000</v>
      </c>
      <c r="G58" s="12">
        <v>112</v>
      </c>
      <c r="H58" s="12" t="s">
        <v>513</v>
      </c>
      <c r="I58" s="12">
        <v>75922421</v>
      </c>
      <c r="J58" s="12">
        <v>78845995</v>
      </c>
      <c r="K58" s="12">
        <v>78846017</v>
      </c>
      <c r="L58" s="12">
        <v>1000000</v>
      </c>
      <c r="M58" s="12">
        <v>109</v>
      </c>
      <c r="N58" s="12">
        <v>27</v>
      </c>
      <c r="O58" s="12">
        <v>14042</v>
      </c>
      <c r="P58" s="12">
        <v>73</v>
      </c>
      <c r="Q58" s="12">
        <v>14151</v>
      </c>
      <c r="R58" s="11">
        <v>1.62</v>
      </c>
      <c r="S58" s="11">
        <v>4.84</v>
      </c>
      <c r="T58" s="11">
        <v>19.809999999999999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110.2</v>
      </c>
      <c r="H59" s="12" t="s">
        <v>513</v>
      </c>
      <c r="I59" s="12">
        <v>935339</v>
      </c>
      <c r="J59" s="12">
        <v>1859857</v>
      </c>
      <c r="K59" s="12">
        <v>2034897</v>
      </c>
      <c r="L59" s="12">
        <v>913981</v>
      </c>
      <c r="M59" s="12">
        <v>6</v>
      </c>
      <c r="N59" s="12">
        <v>14</v>
      </c>
      <c r="O59" s="12">
        <v>1406</v>
      </c>
      <c r="P59" s="12">
        <v>86</v>
      </c>
      <c r="Q59" s="12">
        <v>1412</v>
      </c>
      <c r="R59" s="11">
        <v>-6.75</v>
      </c>
      <c r="S59" s="11">
        <v>18.739999999999998</v>
      </c>
      <c r="T59" s="11">
        <v>20.11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109.46666666666667</v>
      </c>
      <c r="H60" s="12" t="s">
        <v>513</v>
      </c>
      <c r="I60" s="12">
        <v>56139018</v>
      </c>
      <c r="J60" s="12">
        <v>56161322</v>
      </c>
      <c r="K60" s="12">
        <v>46661556</v>
      </c>
      <c r="L60" s="12">
        <v>1203589</v>
      </c>
      <c r="M60" s="12">
        <v>84</v>
      </c>
      <c r="N60" s="12">
        <v>11</v>
      </c>
      <c r="O60" s="12">
        <v>40333</v>
      </c>
      <c r="P60" s="12">
        <v>89</v>
      </c>
      <c r="Q60" s="12">
        <v>40417</v>
      </c>
      <c r="R60" s="11">
        <v>1.48</v>
      </c>
      <c r="S60" s="11">
        <v>4.04</v>
      </c>
      <c r="T60" s="11">
        <v>18.09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109</v>
      </c>
      <c r="H61" s="12" t="s">
        <v>513</v>
      </c>
      <c r="I61" s="12">
        <v>2200678</v>
      </c>
      <c r="J61" s="12">
        <v>2416452</v>
      </c>
      <c r="K61" s="12">
        <v>4220890</v>
      </c>
      <c r="L61" s="12">
        <v>572498</v>
      </c>
      <c r="M61" s="12">
        <v>12</v>
      </c>
      <c r="N61" s="12">
        <v>62</v>
      </c>
      <c r="O61" s="12">
        <v>1857</v>
      </c>
      <c r="P61" s="12">
        <v>38</v>
      </c>
      <c r="Q61" s="12">
        <v>1869</v>
      </c>
      <c r="R61" s="11">
        <v>-9.83</v>
      </c>
      <c r="S61" s="11">
        <v>16.920000000000002</v>
      </c>
      <c r="T61" s="11">
        <v>-3.01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108.76666666666667</v>
      </c>
      <c r="H62" s="12" t="s">
        <v>513</v>
      </c>
      <c r="I62" s="12">
        <v>300184904</v>
      </c>
      <c r="J62" s="12">
        <v>417075806</v>
      </c>
      <c r="K62" s="12">
        <v>415790073</v>
      </c>
      <c r="L62" s="12">
        <v>1003092</v>
      </c>
      <c r="M62" s="12">
        <v>262</v>
      </c>
      <c r="N62" s="12">
        <v>16</v>
      </c>
      <c r="O62" s="12">
        <v>226186</v>
      </c>
      <c r="P62" s="12">
        <v>84</v>
      </c>
      <c r="Q62" s="12">
        <v>226448</v>
      </c>
      <c r="R62" s="11">
        <v>1.54</v>
      </c>
      <c r="S62" s="11">
        <v>4.4800000000000004</v>
      </c>
      <c r="T62" s="11">
        <v>19.309999999999999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108.56666666666666</v>
      </c>
      <c r="H63" s="12" t="s">
        <v>513</v>
      </c>
      <c r="I63" s="12">
        <v>11328554</v>
      </c>
      <c r="J63" s="12">
        <v>9136117</v>
      </c>
      <c r="K63" s="12">
        <v>2063659</v>
      </c>
      <c r="L63" s="12">
        <v>4427144</v>
      </c>
      <c r="M63" s="12">
        <v>8</v>
      </c>
      <c r="N63" s="12">
        <v>27</v>
      </c>
      <c r="O63" s="12">
        <v>11465</v>
      </c>
      <c r="P63" s="12">
        <v>73</v>
      </c>
      <c r="Q63" s="12">
        <v>11473</v>
      </c>
      <c r="R63" s="11">
        <v>-7.76</v>
      </c>
      <c r="S63" s="11">
        <v>8.3800000000000008</v>
      </c>
      <c r="T63" s="11">
        <v>-19.87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104.33333333333333</v>
      </c>
      <c r="H64" s="12" t="s">
        <v>513</v>
      </c>
      <c r="I64" s="12">
        <v>1986069</v>
      </c>
      <c r="J64" s="12">
        <v>1906323</v>
      </c>
      <c r="K64" s="12">
        <v>270646</v>
      </c>
      <c r="L64" s="12">
        <v>7043603</v>
      </c>
      <c r="M64" s="12">
        <v>11</v>
      </c>
      <c r="N64" s="12">
        <v>90</v>
      </c>
      <c r="O64" s="12">
        <v>370</v>
      </c>
      <c r="P64" s="12">
        <v>10</v>
      </c>
      <c r="Q64" s="12">
        <v>381</v>
      </c>
      <c r="R64" s="11">
        <v>0.83</v>
      </c>
      <c r="S64" s="11">
        <v>15.57</v>
      </c>
      <c r="T64" s="11">
        <v>3.5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104.2</v>
      </c>
      <c r="H65" s="12" t="s">
        <v>513</v>
      </c>
      <c r="I65" s="12">
        <v>19795222</v>
      </c>
      <c r="J65" s="12">
        <v>20588047</v>
      </c>
      <c r="K65" s="12">
        <v>88983197</v>
      </c>
      <c r="L65" s="12">
        <v>231370</v>
      </c>
      <c r="M65" s="12">
        <v>19</v>
      </c>
      <c r="N65" s="12">
        <v>52</v>
      </c>
      <c r="O65" s="12">
        <v>10696</v>
      </c>
      <c r="P65" s="12">
        <v>48</v>
      </c>
      <c r="Q65" s="12">
        <v>10715</v>
      </c>
      <c r="R65" s="11">
        <v>-6.44</v>
      </c>
      <c r="S65" s="11">
        <v>15.99</v>
      </c>
      <c r="T65" s="11">
        <v>0.91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103.83333333333333</v>
      </c>
      <c r="H66" s="12" t="s">
        <v>513</v>
      </c>
      <c r="I66" s="12">
        <v>715353</v>
      </c>
      <c r="J66" s="12">
        <v>620624</v>
      </c>
      <c r="K66" s="12">
        <v>27530</v>
      </c>
      <c r="L66" s="12">
        <v>22543551</v>
      </c>
      <c r="M66" s="12">
        <v>5</v>
      </c>
      <c r="N66" s="12">
        <v>57</v>
      </c>
      <c r="O66" s="12">
        <v>363</v>
      </c>
      <c r="P66" s="12">
        <v>43</v>
      </c>
      <c r="Q66" s="12">
        <v>368</v>
      </c>
      <c r="R66" s="11">
        <v>-7.7</v>
      </c>
      <c r="S66" s="11">
        <v>10.53</v>
      </c>
      <c r="T66" s="11">
        <v>-7.73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102.03333333333333</v>
      </c>
      <c r="H67" s="12" t="s">
        <v>513</v>
      </c>
      <c r="I67" s="12">
        <v>150941920</v>
      </c>
      <c r="J67" s="12">
        <v>150057616</v>
      </c>
      <c r="K67" s="12">
        <v>149179175</v>
      </c>
      <c r="L67" s="12">
        <v>1005888</v>
      </c>
      <c r="M67" s="12">
        <v>88</v>
      </c>
      <c r="N67" s="12">
        <v>2</v>
      </c>
      <c r="O67" s="12">
        <v>136094</v>
      </c>
      <c r="P67" s="12">
        <v>98</v>
      </c>
      <c r="Q67" s="12">
        <v>136182</v>
      </c>
      <c r="R67" s="11">
        <v>1.18</v>
      </c>
      <c r="S67" s="11">
        <v>4.18</v>
      </c>
      <c r="T67" s="11">
        <v>17.829999999999998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101.83333333333333</v>
      </c>
      <c r="H68" s="12" t="s">
        <v>513</v>
      </c>
      <c r="I68" s="12">
        <v>150022316</v>
      </c>
      <c r="J68" s="12">
        <v>164262856</v>
      </c>
      <c r="K68" s="12">
        <v>163757759</v>
      </c>
      <c r="L68" s="12">
        <v>1003084</v>
      </c>
      <c r="M68" s="12">
        <v>121</v>
      </c>
      <c r="N68" s="12">
        <v>17</v>
      </c>
      <c r="O68" s="12">
        <v>63499</v>
      </c>
      <c r="P68" s="12">
        <v>83</v>
      </c>
      <c r="Q68" s="12">
        <v>63620</v>
      </c>
      <c r="R68" s="11">
        <v>1.64</v>
      </c>
      <c r="S68" s="11">
        <v>4.87</v>
      </c>
      <c r="T68" s="11">
        <v>16.28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101.8</v>
      </c>
      <c r="H69" s="12" t="s">
        <v>513</v>
      </c>
      <c r="I69" s="12">
        <v>945217</v>
      </c>
      <c r="J69" s="12">
        <v>1176655</v>
      </c>
      <c r="K69" s="12">
        <v>1176655</v>
      </c>
      <c r="L69" s="12">
        <v>1000000</v>
      </c>
      <c r="M69" s="12">
        <v>4</v>
      </c>
      <c r="N69" s="12">
        <v>55</v>
      </c>
      <c r="O69" s="12">
        <v>710</v>
      </c>
      <c r="P69" s="12">
        <v>45</v>
      </c>
      <c r="Q69" s="12">
        <v>714</v>
      </c>
      <c r="R69" s="11">
        <v>0.36</v>
      </c>
      <c r="S69" s="11">
        <v>3.82</v>
      </c>
      <c r="T69" s="11">
        <v>17.18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100.86666666666666</v>
      </c>
      <c r="H70" s="12" t="s">
        <v>513</v>
      </c>
      <c r="I70" s="12">
        <v>1380682</v>
      </c>
      <c r="J70" s="12">
        <v>1868023</v>
      </c>
      <c r="K70" s="12">
        <v>107590</v>
      </c>
      <c r="L70" s="12">
        <v>17362424</v>
      </c>
      <c r="M70" s="12">
        <v>12</v>
      </c>
      <c r="N70" s="12">
        <v>78</v>
      </c>
      <c r="O70" s="12">
        <v>736</v>
      </c>
      <c r="P70" s="12">
        <v>22</v>
      </c>
      <c r="Q70" s="12">
        <v>748</v>
      </c>
      <c r="R70" s="11">
        <v>-9.6</v>
      </c>
      <c r="S70" s="11">
        <v>17.239999999999998</v>
      </c>
      <c r="T70" s="11">
        <v>-9.24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100.1</v>
      </c>
      <c r="H71" s="12" t="s">
        <v>513</v>
      </c>
      <c r="I71" s="12">
        <v>711014</v>
      </c>
      <c r="J71" s="12">
        <v>834323</v>
      </c>
      <c r="K71" s="12">
        <v>2225596</v>
      </c>
      <c r="L71" s="12">
        <v>374876</v>
      </c>
      <c r="M71" s="12">
        <v>5</v>
      </c>
      <c r="N71" s="12">
        <v>48</v>
      </c>
      <c r="O71" s="12">
        <v>513</v>
      </c>
      <c r="P71" s="12">
        <v>52</v>
      </c>
      <c r="Q71" s="12">
        <v>518</v>
      </c>
      <c r="R71" s="11">
        <v>-4.62</v>
      </c>
      <c r="S71" s="11">
        <v>10.73</v>
      </c>
      <c r="T71" s="11">
        <v>15.18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99.86666666666666</v>
      </c>
      <c r="H72" s="12" t="s">
        <v>513</v>
      </c>
      <c r="I72" s="12">
        <v>8447738</v>
      </c>
      <c r="J72" s="12">
        <v>12717828</v>
      </c>
      <c r="K72" s="12">
        <v>12615035</v>
      </c>
      <c r="L72" s="12">
        <v>1008148</v>
      </c>
      <c r="M72" s="12">
        <v>16</v>
      </c>
      <c r="N72" s="12">
        <v>44</v>
      </c>
      <c r="O72" s="12">
        <v>8198</v>
      </c>
      <c r="P72" s="12">
        <v>56</v>
      </c>
      <c r="Q72" s="12">
        <v>8214</v>
      </c>
      <c r="R72" s="11">
        <v>1.77</v>
      </c>
      <c r="S72" s="11">
        <v>5.05</v>
      </c>
      <c r="T72" s="11">
        <v>19.920000000000002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99.666666666666671</v>
      </c>
      <c r="H73" s="12" t="s">
        <v>513</v>
      </c>
      <c r="I73" s="12">
        <v>1084138</v>
      </c>
      <c r="J73" s="12">
        <v>1050201</v>
      </c>
      <c r="K73" s="12">
        <v>55861</v>
      </c>
      <c r="L73" s="12">
        <v>18800251</v>
      </c>
      <c r="M73" s="12">
        <v>9</v>
      </c>
      <c r="N73" s="12">
        <v>95</v>
      </c>
      <c r="O73" s="12">
        <v>113</v>
      </c>
      <c r="P73" s="12">
        <v>5</v>
      </c>
      <c r="Q73" s="12">
        <v>122</v>
      </c>
      <c r="R73" s="11">
        <v>-3.76</v>
      </c>
      <c r="S73" s="11">
        <v>17.59</v>
      </c>
      <c r="T73" s="11">
        <v>-15.49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99.63333333333334</v>
      </c>
      <c r="H74" s="12" t="s">
        <v>513</v>
      </c>
      <c r="I74" s="12">
        <v>17686254</v>
      </c>
      <c r="J74" s="12">
        <v>15732506</v>
      </c>
      <c r="K74" s="12">
        <v>15590308</v>
      </c>
      <c r="L74" s="12">
        <v>1009121</v>
      </c>
      <c r="M74" s="12">
        <v>63</v>
      </c>
      <c r="N74" s="12">
        <v>8</v>
      </c>
      <c r="O74" s="12">
        <v>14548</v>
      </c>
      <c r="P74" s="12">
        <v>92</v>
      </c>
      <c r="Q74" s="12">
        <v>14611</v>
      </c>
      <c r="R74" s="11">
        <v>1.69</v>
      </c>
      <c r="S74" s="11">
        <v>4.6500000000000004</v>
      </c>
      <c r="T74" s="11">
        <v>18.260000000000002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98.233333333333334</v>
      </c>
      <c r="H75" s="12" t="s">
        <v>513</v>
      </c>
      <c r="I75" s="12">
        <v>10042535</v>
      </c>
      <c r="J75" s="12">
        <v>2664249</v>
      </c>
      <c r="K75" s="12">
        <v>2856357</v>
      </c>
      <c r="L75" s="12">
        <v>932743</v>
      </c>
      <c r="M75" s="12">
        <v>14</v>
      </c>
      <c r="N75" s="12">
        <v>78</v>
      </c>
      <c r="O75" s="12">
        <v>1043</v>
      </c>
      <c r="P75" s="12">
        <v>22</v>
      </c>
      <c r="Q75" s="12">
        <v>1057</v>
      </c>
      <c r="R75" s="11">
        <v>1.17</v>
      </c>
      <c r="S75" s="11">
        <v>0.61</v>
      </c>
      <c r="T75" s="11">
        <v>6.02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96.5</v>
      </c>
      <c r="H76" s="12" t="s">
        <v>513</v>
      </c>
      <c r="I76" s="12">
        <v>5818350</v>
      </c>
      <c r="J76" s="12">
        <v>5390800</v>
      </c>
      <c r="K76" s="12">
        <v>219594</v>
      </c>
      <c r="L76" s="12">
        <v>24548942</v>
      </c>
      <c r="M76" s="12">
        <v>12</v>
      </c>
      <c r="N76" s="12">
        <v>49</v>
      </c>
      <c r="O76" s="12">
        <v>1810</v>
      </c>
      <c r="P76" s="12">
        <v>51</v>
      </c>
      <c r="Q76" s="12">
        <v>1822</v>
      </c>
      <c r="R76" s="11">
        <v>-11.61</v>
      </c>
      <c r="S76" s="11">
        <v>14.8</v>
      </c>
      <c r="T76" s="11">
        <v>-3.45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96.466666666666669</v>
      </c>
      <c r="H77" s="12" t="s">
        <v>513</v>
      </c>
      <c r="I77" s="12">
        <v>965769</v>
      </c>
      <c r="J77" s="12">
        <v>963706</v>
      </c>
      <c r="K77" s="12">
        <v>47303</v>
      </c>
      <c r="L77" s="12">
        <v>20373034</v>
      </c>
      <c r="M77" s="12">
        <v>3</v>
      </c>
      <c r="N77" s="12">
        <v>25</v>
      </c>
      <c r="O77" s="12">
        <v>45</v>
      </c>
      <c r="P77" s="12">
        <v>75</v>
      </c>
      <c r="Q77" s="12">
        <v>48</v>
      </c>
      <c r="R77" s="11">
        <v>-13.8</v>
      </c>
      <c r="S77" s="11">
        <v>5.77</v>
      </c>
      <c r="T77" s="11">
        <v>-18.579999999999998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96.033333333333331</v>
      </c>
      <c r="H78" s="12" t="s">
        <v>513</v>
      </c>
      <c r="I78" s="12">
        <v>2679802</v>
      </c>
      <c r="J78" s="12">
        <v>2289979</v>
      </c>
      <c r="K78" s="12">
        <v>153951</v>
      </c>
      <c r="L78" s="12">
        <v>14874728</v>
      </c>
      <c r="M78" s="12">
        <v>4</v>
      </c>
      <c r="N78" s="12">
        <v>54</v>
      </c>
      <c r="O78" s="12">
        <v>3488</v>
      </c>
      <c r="P78" s="12">
        <v>46</v>
      </c>
      <c r="Q78" s="12">
        <v>3492</v>
      </c>
      <c r="R78" s="11">
        <v>-4.13</v>
      </c>
      <c r="S78" s="11">
        <v>7.93</v>
      </c>
      <c r="T78" s="11">
        <v>-4.8899999999999997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93.233333333333334</v>
      </c>
      <c r="H79" s="12" t="s">
        <v>513</v>
      </c>
      <c r="I79" s="12">
        <v>47037</v>
      </c>
      <c r="J79" s="12">
        <v>52356</v>
      </c>
      <c r="K79" s="12">
        <v>37409</v>
      </c>
      <c r="L79" s="12">
        <v>1399551</v>
      </c>
      <c r="M79" s="12">
        <v>3</v>
      </c>
      <c r="N79" s="12">
        <v>99</v>
      </c>
      <c r="O79" s="12">
        <v>508</v>
      </c>
      <c r="P79" s="12">
        <v>1</v>
      </c>
      <c r="Q79" s="12">
        <v>511</v>
      </c>
      <c r="R79" s="11">
        <v>8.92</v>
      </c>
      <c r="S79" s="11">
        <v>13.31</v>
      </c>
      <c r="T79" s="11">
        <v>17.68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93.166666666666671</v>
      </c>
      <c r="H80" s="12" t="s">
        <v>513</v>
      </c>
      <c r="I80" s="12">
        <v>882301</v>
      </c>
      <c r="J80" s="12">
        <v>762461</v>
      </c>
      <c r="K80" s="12">
        <v>75056</v>
      </c>
      <c r="L80" s="12">
        <v>10158565</v>
      </c>
      <c r="M80" s="12">
        <v>4</v>
      </c>
      <c r="N80" s="12">
        <v>10</v>
      </c>
      <c r="O80" s="12">
        <v>563</v>
      </c>
      <c r="P80" s="12">
        <v>90</v>
      </c>
      <c r="Q80" s="12">
        <v>567</v>
      </c>
      <c r="R80" s="11">
        <v>-12.28</v>
      </c>
      <c r="S80" s="11">
        <v>7.01</v>
      </c>
      <c r="T80" s="11">
        <v>-7.3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93.166666666666671</v>
      </c>
      <c r="H81" s="12" t="s">
        <v>513</v>
      </c>
      <c r="I81" s="12">
        <v>379651</v>
      </c>
      <c r="J81" s="12">
        <v>411246</v>
      </c>
      <c r="K81" s="12">
        <v>44417</v>
      </c>
      <c r="L81" s="12">
        <v>9258742</v>
      </c>
      <c r="M81" s="12">
        <v>6</v>
      </c>
      <c r="N81" s="12">
        <v>99</v>
      </c>
      <c r="O81" s="12">
        <v>96</v>
      </c>
      <c r="P81" s="12">
        <v>1</v>
      </c>
      <c r="Q81" s="12">
        <v>102</v>
      </c>
      <c r="R81" s="11">
        <v>-5.1100000000000003</v>
      </c>
      <c r="S81" s="11">
        <v>11.36</v>
      </c>
      <c r="T81" s="11">
        <v>5.2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93.13333333333334</v>
      </c>
      <c r="H82" s="12" t="s">
        <v>513</v>
      </c>
      <c r="I82" s="12">
        <v>15038089</v>
      </c>
      <c r="J82" s="12">
        <v>17417457</v>
      </c>
      <c r="K82" s="12">
        <v>17273584</v>
      </c>
      <c r="L82" s="12">
        <v>1008329</v>
      </c>
      <c r="M82" s="12">
        <v>177</v>
      </c>
      <c r="N82" s="12">
        <v>81</v>
      </c>
      <c r="O82" s="12">
        <v>1778</v>
      </c>
      <c r="P82" s="12">
        <v>19</v>
      </c>
      <c r="Q82" s="12">
        <v>1955</v>
      </c>
      <c r="R82" s="11">
        <v>1.72</v>
      </c>
      <c r="S82" s="11">
        <v>4.95</v>
      </c>
      <c r="T82" s="11">
        <v>19.84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92.166666666666671</v>
      </c>
      <c r="H83" s="12" t="s">
        <v>513</v>
      </c>
      <c r="I83" s="12">
        <v>5335679</v>
      </c>
      <c r="J83" s="12">
        <v>3610565</v>
      </c>
      <c r="K83" s="12">
        <v>361879</v>
      </c>
      <c r="L83" s="12">
        <v>9977270</v>
      </c>
      <c r="M83" s="12">
        <v>9</v>
      </c>
      <c r="N83" s="12">
        <v>40</v>
      </c>
      <c r="O83" s="12">
        <v>2997</v>
      </c>
      <c r="P83" s="12">
        <v>60</v>
      </c>
      <c r="Q83" s="12">
        <v>3006</v>
      </c>
      <c r="R83" s="11">
        <v>-8.75</v>
      </c>
      <c r="S83" s="11">
        <v>4.7300000000000004</v>
      </c>
      <c r="T83" s="11">
        <v>-27.99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92.033333333333331</v>
      </c>
      <c r="H84" s="12" t="s">
        <v>513</v>
      </c>
      <c r="I84" s="12">
        <v>15370975</v>
      </c>
      <c r="J84" s="12">
        <v>16074758</v>
      </c>
      <c r="K84" s="12">
        <v>788000</v>
      </c>
      <c r="L84" s="12">
        <v>20399438</v>
      </c>
      <c r="M84" s="12">
        <v>12</v>
      </c>
      <c r="N84" s="12">
        <v>7</v>
      </c>
      <c r="O84" s="12">
        <v>520</v>
      </c>
      <c r="P84" s="12">
        <v>93</v>
      </c>
      <c r="Q84" s="12">
        <v>532</v>
      </c>
      <c r="R84" s="11">
        <v>-12.91</v>
      </c>
      <c r="S84" s="11">
        <v>9.6</v>
      </c>
      <c r="T84" s="11">
        <v>-15.02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91.5</v>
      </c>
      <c r="H85" s="12" t="s">
        <v>513</v>
      </c>
      <c r="I85" s="12">
        <v>5957457</v>
      </c>
      <c r="J85" s="12">
        <v>4562005</v>
      </c>
      <c r="K85" s="12">
        <v>1641646</v>
      </c>
      <c r="L85" s="12">
        <v>2778921</v>
      </c>
      <c r="M85" s="12">
        <v>16</v>
      </c>
      <c r="N85" s="12">
        <v>24</v>
      </c>
      <c r="O85" s="12">
        <v>3921</v>
      </c>
      <c r="P85" s="12">
        <v>76</v>
      </c>
      <c r="Q85" s="12">
        <v>3937</v>
      </c>
      <c r="R85" s="11">
        <v>-6.95</v>
      </c>
      <c r="S85" s="11">
        <v>4.88</v>
      </c>
      <c r="T85" s="11">
        <v>13.62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89.033333333333331</v>
      </c>
      <c r="H86" s="12" t="s">
        <v>513</v>
      </c>
      <c r="I86" s="12">
        <v>398822</v>
      </c>
      <c r="J86" s="12">
        <v>441636</v>
      </c>
      <c r="K86" s="12">
        <v>124012</v>
      </c>
      <c r="L86" s="12">
        <v>3561238</v>
      </c>
      <c r="M86" s="12">
        <v>9</v>
      </c>
      <c r="N86" s="12">
        <v>82</v>
      </c>
      <c r="O86" s="12">
        <v>266</v>
      </c>
      <c r="P86" s="12">
        <v>18</v>
      </c>
      <c r="Q86" s="12">
        <v>275</v>
      </c>
      <c r="R86" s="11">
        <v>-4.6100000000000003</v>
      </c>
      <c r="S86" s="11">
        <v>6.58</v>
      </c>
      <c r="T86" s="11">
        <v>3.97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89.033333333333331</v>
      </c>
      <c r="H87" s="12" t="s">
        <v>513</v>
      </c>
      <c r="I87" s="12">
        <v>61094</v>
      </c>
      <c r="J87" s="12">
        <v>78269</v>
      </c>
      <c r="K87" s="12">
        <v>77564</v>
      </c>
      <c r="L87" s="12">
        <v>1009090</v>
      </c>
      <c r="M87" s="12">
        <v>7</v>
      </c>
      <c r="N87" s="12">
        <v>94</v>
      </c>
      <c r="O87" s="12">
        <v>102</v>
      </c>
      <c r="P87" s="12">
        <v>6</v>
      </c>
      <c r="Q87" s="12">
        <v>109</v>
      </c>
      <c r="R87" s="11">
        <v>1.48</v>
      </c>
      <c r="S87" s="11">
        <v>4.49</v>
      </c>
      <c r="T87" s="11">
        <v>16.38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88.966666666666669</v>
      </c>
      <c r="H88" s="12" t="s">
        <v>513</v>
      </c>
      <c r="I88" s="12">
        <v>216609</v>
      </c>
      <c r="J88" s="12">
        <v>220917</v>
      </c>
      <c r="K88" s="12">
        <v>37221</v>
      </c>
      <c r="L88" s="12">
        <v>5935288</v>
      </c>
      <c r="M88" s="12">
        <v>6</v>
      </c>
      <c r="N88" s="12">
        <v>89</v>
      </c>
      <c r="O88" s="12">
        <v>97</v>
      </c>
      <c r="P88" s="12">
        <v>11</v>
      </c>
      <c r="Q88" s="12">
        <v>103</v>
      </c>
      <c r="R88" s="11">
        <v>-5.67</v>
      </c>
      <c r="S88" s="11">
        <v>4.97</v>
      </c>
      <c r="T88" s="11">
        <v>-10.72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86.833333333333329</v>
      </c>
      <c r="H89" s="12" t="s">
        <v>513</v>
      </c>
      <c r="I89" s="12">
        <v>2135718</v>
      </c>
      <c r="J89" s="12">
        <v>1860062</v>
      </c>
      <c r="K89" s="12">
        <v>1258047</v>
      </c>
      <c r="L89" s="12">
        <v>1478531</v>
      </c>
      <c r="M89" s="12">
        <v>8</v>
      </c>
      <c r="N89" s="12">
        <v>79</v>
      </c>
      <c r="O89" s="12">
        <v>306</v>
      </c>
      <c r="P89" s="12">
        <v>21</v>
      </c>
      <c r="Q89" s="12">
        <v>314</v>
      </c>
      <c r="R89" s="11">
        <v>-9.92</v>
      </c>
      <c r="S89" s="11">
        <v>7.23</v>
      </c>
      <c r="T89" s="11">
        <v>-19.489999999999998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86.433333333333337</v>
      </c>
      <c r="H90" s="12" t="s">
        <v>513</v>
      </c>
      <c r="I90" s="12">
        <v>5600698</v>
      </c>
      <c r="J90" s="12">
        <v>6435077</v>
      </c>
      <c r="K90" s="12">
        <v>461156</v>
      </c>
      <c r="L90" s="12">
        <v>13954229</v>
      </c>
      <c r="M90" s="12">
        <v>14</v>
      </c>
      <c r="N90" s="12">
        <v>66</v>
      </c>
      <c r="O90" s="12">
        <v>2622</v>
      </c>
      <c r="P90" s="12">
        <v>34</v>
      </c>
      <c r="Q90" s="12">
        <v>2636</v>
      </c>
      <c r="R90" s="11">
        <v>-10.62</v>
      </c>
      <c r="S90" s="11">
        <v>13.11</v>
      </c>
      <c r="T90" s="11">
        <v>-8.15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85.86666666666666</v>
      </c>
      <c r="H91" s="12" t="s">
        <v>513</v>
      </c>
      <c r="I91" s="12">
        <v>128140847</v>
      </c>
      <c r="J91" s="12">
        <v>151094162</v>
      </c>
      <c r="K91" s="12">
        <v>3675716402</v>
      </c>
      <c r="L91" s="12">
        <v>41106</v>
      </c>
      <c r="M91" s="12">
        <v>325</v>
      </c>
      <c r="N91" s="12">
        <v>6</v>
      </c>
      <c r="O91" s="12">
        <v>2556714</v>
      </c>
      <c r="P91" s="12">
        <v>91</v>
      </c>
      <c r="Q91" s="12">
        <v>2557039</v>
      </c>
      <c r="R91" s="11">
        <v>1.39</v>
      </c>
      <c r="S91" s="11">
        <v>4.76</v>
      </c>
      <c r="T91" s="11">
        <v>18.829999999999998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85.666666666666671</v>
      </c>
      <c r="H92" s="12" t="s">
        <v>513</v>
      </c>
      <c r="I92" s="12">
        <v>2040413</v>
      </c>
      <c r="J92" s="12">
        <v>1956641</v>
      </c>
      <c r="K92" s="12">
        <v>21623931</v>
      </c>
      <c r="L92" s="12">
        <v>90484</v>
      </c>
      <c r="M92" s="12">
        <v>8</v>
      </c>
      <c r="N92" s="12">
        <v>100</v>
      </c>
      <c r="O92" s="12">
        <v>1524</v>
      </c>
      <c r="P92" s="12">
        <v>0</v>
      </c>
      <c r="Q92" s="12">
        <v>1532</v>
      </c>
      <c r="R92" s="11">
        <v>-7.49</v>
      </c>
      <c r="S92" s="11">
        <v>10.89</v>
      </c>
      <c r="T92" s="11">
        <v>-11.78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84.766666666666666</v>
      </c>
      <c r="H93" s="12" t="s">
        <v>513</v>
      </c>
      <c r="I93" s="12">
        <v>52402</v>
      </c>
      <c r="J93" s="12">
        <v>52494</v>
      </c>
      <c r="K93" s="12">
        <v>52494</v>
      </c>
      <c r="L93" s="12">
        <v>1000000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0.1</v>
      </c>
      <c r="S93" s="11">
        <v>2.44</v>
      </c>
      <c r="T93" s="11">
        <v>12.62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84.5</v>
      </c>
      <c r="H94" s="12" t="s">
        <v>513</v>
      </c>
      <c r="I94" s="12">
        <v>15506858</v>
      </c>
      <c r="J94" s="12">
        <v>14525873</v>
      </c>
      <c r="K94" s="12">
        <v>7589580</v>
      </c>
      <c r="L94" s="12">
        <v>1913923</v>
      </c>
      <c r="M94" s="12">
        <v>17</v>
      </c>
      <c r="N94" s="12">
        <v>55</v>
      </c>
      <c r="O94" s="12">
        <v>9560</v>
      </c>
      <c r="P94" s="12">
        <v>45</v>
      </c>
      <c r="Q94" s="12">
        <v>9577</v>
      </c>
      <c r="R94" s="11">
        <v>-10.02</v>
      </c>
      <c r="S94" s="11">
        <v>12.8</v>
      </c>
      <c r="T94" s="11">
        <v>-17.71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82.933333333333337</v>
      </c>
      <c r="H95" s="12" t="s">
        <v>513</v>
      </c>
      <c r="I95" s="12">
        <v>4593908</v>
      </c>
      <c r="J95" s="12">
        <v>5372455</v>
      </c>
      <c r="K95" s="12">
        <v>252036</v>
      </c>
      <c r="L95" s="12">
        <v>21316222</v>
      </c>
      <c r="M95" s="12">
        <v>5</v>
      </c>
      <c r="N95" s="12">
        <v>26</v>
      </c>
      <c r="O95" s="12">
        <v>1769</v>
      </c>
      <c r="P95" s="12">
        <v>74</v>
      </c>
      <c r="Q95" s="12">
        <v>1774</v>
      </c>
      <c r="R95" s="11">
        <v>-9.44</v>
      </c>
      <c r="S95" s="11">
        <v>19.89</v>
      </c>
      <c r="T95" s="11">
        <v>-6.83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81.7</v>
      </c>
      <c r="H96" s="12" t="s">
        <v>513</v>
      </c>
      <c r="I96" s="12">
        <v>13227185</v>
      </c>
      <c r="J96" s="12">
        <v>16968369</v>
      </c>
      <c r="K96" s="12">
        <v>16909969</v>
      </c>
      <c r="L96" s="12">
        <v>1003453</v>
      </c>
      <c r="M96" s="12">
        <v>25</v>
      </c>
      <c r="N96" s="12">
        <v>53</v>
      </c>
      <c r="O96" s="12">
        <v>10104</v>
      </c>
      <c r="P96" s="12">
        <v>47</v>
      </c>
      <c r="Q96" s="12">
        <v>10129</v>
      </c>
      <c r="R96" s="11">
        <v>1.76</v>
      </c>
      <c r="S96" s="11">
        <v>5.15</v>
      </c>
      <c r="T96" s="11">
        <v>20.7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81.233333333333334</v>
      </c>
      <c r="H97" s="12" t="s">
        <v>513</v>
      </c>
      <c r="I97" s="12">
        <v>975973</v>
      </c>
      <c r="J97" s="12">
        <v>1034887</v>
      </c>
      <c r="K97" s="12">
        <v>185745</v>
      </c>
      <c r="L97" s="12">
        <v>5571548</v>
      </c>
      <c r="M97" s="12">
        <v>18</v>
      </c>
      <c r="N97" s="12">
        <v>100</v>
      </c>
      <c r="O97" s="12">
        <v>116</v>
      </c>
      <c r="P97" s="12">
        <v>0</v>
      </c>
      <c r="Q97" s="12">
        <v>134</v>
      </c>
      <c r="R97" s="11">
        <v>-5.3</v>
      </c>
      <c r="S97" s="11">
        <v>9.2200000000000006</v>
      </c>
      <c r="T97" s="11">
        <v>4.01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80.86666666666666</v>
      </c>
      <c r="H98" s="12" t="s">
        <v>513</v>
      </c>
      <c r="I98" s="12">
        <v>242843</v>
      </c>
      <c r="J98" s="12">
        <v>225665</v>
      </c>
      <c r="K98" s="12">
        <v>18110</v>
      </c>
      <c r="L98" s="12">
        <v>12460791</v>
      </c>
      <c r="M98" s="12">
        <v>3</v>
      </c>
      <c r="N98" s="12">
        <v>22</v>
      </c>
      <c r="O98" s="12">
        <v>902</v>
      </c>
      <c r="P98" s="12">
        <v>78</v>
      </c>
      <c r="Q98" s="12">
        <v>905</v>
      </c>
      <c r="R98" s="11">
        <v>-4.07</v>
      </c>
      <c r="S98" s="11">
        <v>10.41</v>
      </c>
      <c r="T98" s="11">
        <v>-0.75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79.36666666666666</v>
      </c>
      <c r="H99" s="12" t="s">
        <v>513</v>
      </c>
      <c r="I99" s="12">
        <v>172502</v>
      </c>
      <c r="J99" s="12">
        <v>112748</v>
      </c>
      <c r="K99" s="12">
        <v>5444</v>
      </c>
      <c r="L99" s="12">
        <v>20710522</v>
      </c>
      <c r="M99" s="12">
        <v>4</v>
      </c>
      <c r="N99" s="12">
        <v>51</v>
      </c>
      <c r="O99" s="12">
        <v>5</v>
      </c>
      <c r="P99" s="12">
        <v>49</v>
      </c>
      <c r="Q99" s="12">
        <v>9</v>
      </c>
      <c r="R99" s="11">
        <v>-1.42</v>
      </c>
      <c r="S99" s="11">
        <v>27.96</v>
      </c>
      <c r="T99" s="11">
        <v>-21.66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78.7</v>
      </c>
      <c r="H100" s="12" t="s">
        <v>513</v>
      </c>
      <c r="I100" s="12">
        <v>2997572</v>
      </c>
      <c r="J100" s="12">
        <v>2730668</v>
      </c>
      <c r="K100" s="12">
        <v>23516523</v>
      </c>
      <c r="L100" s="12">
        <v>116117</v>
      </c>
      <c r="M100" s="12">
        <v>6</v>
      </c>
      <c r="N100" s="12">
        <v>26</v>
      </c>
      <c r="O100" s="12">
        <v>1293</v>
      </c>
      <c r="P100" s="12">
        <v>74</v>
      </c>
      <c r="Q100" s="12">
        <v>1299</v>
      </c>
      <c r="R100" s="11">
        <v>-11.4</v>
      </c>
      <c r="S100" s="11">
        <v>17.53</v>
      </c>
      <c r="T100" s="11">
        <v>-14.03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300000000</v>
      </c>
      <c r="G101" s="12">
        <v>78.7</v>
      </c>
      <c r="H101" s="12" t="s">
        <v>513</v>
      </c>
      <c r="I101" s="12">
        <v>214064556</v>
      </c>
      <c r="J101" s="12">
        <v>277870100</v>
      </c>
      <c r="K101" s="12">
        <v>277869989</v>
      </c>
      <c r="L101" s="12">
        <v>1000000</v>
      </c>
      <c r="M101" s="12">
        <v>225</v>
      </c>
      <c r="N101" s="12">
        <v>41</v>
      </c>
      <c r="O101" s="12">
        <v>75500</v>
      </c>
      <c r="P101" s="12">
        <v>59</v>
      </c>
      <c r="Q101" s="12">
        <v>75725</v>
      </c>
      <c r="R101" s="11">
        <v>1.61</v>
      </c>
      <c r="S101" s="11">
        <v>4.8899999999999997</v>
      </c>
      <c r="T101" s="11">
        <v>20.67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76.900000000000006</v>
      </c>
      <c r="H102" s="12" t="s">
        <v>513</v>
      </c>
      <c r="I102" s="12">
        <v>1500623</v>
      </c>
      <c r="J102" s="12">
        <v>1494707</v>
      </c>
      <c r="K102" s="12">
        <v>74594</v>
      </c>
      <c r="L102" s="12">
        <v>20037892</v>
      </c>
      <c r="M102" s="12">
        <v>6</v>
      </c>
      <c r="N102" s="12">
        <v>75</v>
      </c>
      <c r="O102" s="12">
        <v>275</v>
      </c>
      <c r="P102" s="12">
        <v>25</v>
      </c>
      <c r="Q102" s="12">
        <v>281</v>
      </c>
      <c r="R102" s="11">
        <v>-5.93</v>
      </c>
      <c r="S102" s="11">
        <v>17.63</v>
      </c>
      <c r="T102" s="11">
        <v>-7.34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76.566666666666663</v>
      </c>
      <c r="H103" s="12" t="s">
        <v>513</v>
      </c>
      <c r="I103" s="12">
        <v>38453707</v>
      </c>
      <c r="J103" s="12">
        <v>41970825</v>
      </c>
      <c r="K103" s="12">
        <v>41939283</v>
      </c>
      <c r="L103" s="12">
        <v>1000752</v>
      </c>
      <c r="M103" s="12">
        <v>60</v>
      </c>
      <c r="N103" s="12">
        <v>23</v>
      </c>
      <c r="O103" s="12">
        <v>4629</v>
      </c>
      <c r="P103" s="12">
        <v>77</v>
      </c>
      <c r="Q103" s="12">
        <v>4689</v>
      </c>
      <c r="R103" s="11">
        <v>1.37</v>
      </c>
      <c r="S103" s="11">
        <v>4.26</v>
      </c>
      <c r="T103" s="11">
        <v>18.96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50000000</v>
      </c>
      <c r="G104" s="12">
        <v>76.2</v>
      </c>
      <c r="H104" s="12" t="s">
        <v>513</v>
      </c>
      <c r="I104" s="12">
        <v>25892668</v>
      </c>
      <c r="J104" s="12">
        <v>39295720</v>
      </c>
      <c r="K104" s="12">
        <v>357255185</v>
      </c>
      <c r="L104" s="12">
        <v>109993</v>
      </c>
      <c r="M104" s="12">
        <v>81</v>
      </c>
      <c r="N104" s="12">
        <v>19</v>
      </c>
      <c r="O104" s="12">
        <v>34602</v>
      </c>
      <c r="P104" s="12">
        <v>81</v>
      </c>
      <c r="Q104" s="12">
        <v>34683</v>
      </c>
      <c r="R104" s="11">
        <v>1.99</v>
      </c>
      <c r="S104" s="11">
        <v>6.05</v>
      </c>
      <c r="T104" s="11">
        <v>8.85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72.2</v>
      </c>
      <c r="H105" s="12" t="s">
        <v>513</v>
      </c>
      <c r="I105" s="12">
        <v>21600123</v>
      </c>
      <c r="J105" s="12">
        <v>20721391</v>
      </c>
      <c r="K105" s="12">
        <v>17237288</v>
      </c>
      <c r="L105" s="12">
        <v>1202126</v>
      </c>
      <c r="M105" s="12">
        <v>25</v>
      </c>
      <c r="N105" s="12">
        <v>1</v>
      </c>
      <c r="O105" s="12">
        <v>69983</v>
      </c>
      <c r="P105" s="12">
        <v>99</v>
      </c>
      <c r="Q105" s="12">
        <v>70008</v>
      </c>
      <c r="R105" s="11">
        <v>3.74</v>
      </c>
      <c r="S105" s="11">
        <v>7.36</v>
      </c>
      <c r="T105" s="11">
        <v>27.74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71.3</v>
      </c>
      <c r="H106" s="12" t="s">
        <v>513</v>
      </c>
      <c r="I106" s="12">
        <v>99060275</v>
      </c>
      <c r="J106" s="12">
        <v>96232748</v>
      </c>
      <c r="K106" s="12">
        <v>96232705</v>
      </c>
      <c r="L106" s="12">
        <v>1000000</v>
      </c>
      <c r="M106" s="12">
        <v>603</v>
      </c>
      <c r="N106" s="12">
        <v>13</v>
      </c>
      <c r="O106" s="12">
        <v>89379</v>
      </c>
      <c r="P106" s="12">
        <v>87</v>
      </c>
      <c r="Q106" s="12">
        <v>89982</v>
      </c>
      <c r="R106" s="11">
        <v>1.49</v>
      </c>
      <c r="S106" s="11">
        <v>4.42</v>
      </c>
      <c r="T106" s="11">
        <v>18.190000000000001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71.066666666666663</v>
      </c>
      <c r="H107" s="12" t="s">
        <v>513</v>
      </c>
      <c r="I107" s="12">
        <v>910672</v>
      </c>
      <c r="J107" s="12">
        <v>856981</v>
      </c>
      <c r="K107" s="12">
        <v>36153</v>
      </c>
      <c r="L107" s="12">
        <v>23704279</v>
      </c>
      <c r="M107" s="12">
        <v>3</v>
      </c>
      <c r="N107" s="12">
        <v>14</v>
      </c>
      <c r="O107" s="12">
        <v>1006</v>
      </c>
      <c r="P107" s="12">
        <v>86</v>
      </c>
      <c r="Q107" s="12">
        <v>1009</v>
      </c>
      <c r="R107" s="11">
        <v>-10.68</v>
      </c>
      <c r="S107" s="11">
        <v>11.11</v>
      </c>
      <c r="T107" s="11">
        <v>-23.29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70.733333333333334</v>
      </c>
      <c r="H108" s="12" t="s">
        <v>513</v>
      </c>
      <c r="I108" s="12">
        <v>35235775</v>
      </c>
      <c r="J108" s="12">
        <v>30742735</v>
      </c>
      <c r="K108" s="12">
        <v>30112735</v>
      </c>
      <c r="L108" s="12">
        <v>1020921</v>
      </c>
      <c r="M108" s="12">
        <v>124</v>
      </c>
      <c r="N108" s="12">
        <v>5</v>
      </c>
      <c r="O108" s="12">
        <v>25461</v>
      </c>
      <c r="P108" s="12">
        <v>95</v>
      </c>
      <c r="Q108" s="12">
        <v>25585</v>
      </c>
      <c r="R108" s="11">
        <v>1.57</v>
      </c>
      <c r="S108" s="11">
        <v>5.28</v>
      </c>
      <c r="T108" s="11">
        <v>19.53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70.566666666666663</v>
      </c>
      <c r="H109" s="12" t="s">
        <v>513</v>
      </c>
      <c r="I109" s="12">
        <v>319774</v>
      </c>
      <c r="J109" s="12">
        <v>281318</v>
      </c>
      <c r="K109" s="12">
        <v>214479</v>
      </c>
      <c r="L109" s="12">
        <v>1311635</v>
      </c>
      <c r="M109" s="12">
        <v>18</v>
      </c>
      <c r="N109" s="12">
        <v>99</v>
      </c>
      <c r="O109" s="12">
        <v>25</v>
      </c>
      <c r="P109" s="12">
        <v>1</v>
      </c>
      <c r="Q109" s="12">
        <v>43</v>
      </c>
      <c r="R109" s="11">
        <v>0.99</v>
      </c>
      <c r="S109" s="11">
        <v>5.35</v>
      </c>
      <c r="T109" s="11">
        <v>16.2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70.233333333333334</v>
      </c>
      <c r="H110" s="12" t="s">
        <v>513</v>
      </c>
      <c r="I110" s="12">
        <v>466868</v>
      </c>
      <c r="J110" s="12">
        <v>464502</v>
      </c>
      <c r="K110" s="12">
        <v>20254621</v>
      </c>
      <c r="L110" s="12">
        <v>22933</v>
      </c>
      <c r="M110" s="12">
        <v>8</v>
      </c>
      <c r="N110" s="12">
        <v>41</v>
      </c>
      <c r="O110" s="12">
        <v>110</v>
      </c>
      <c r="P110" s="12">
        <v>60</v>
      </c>
      <c r="Q110" s="12">
        <v>118</v>
      </c>
      <c r="R110" s="11">
        <v>1.6</v>
      </c>
      <c r="S110" s="11">
        <v>4.72</v>
      </c>
      <c r="T110" s="11">
        <v>17.34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70.2</v>
      </c>
      <c r="H111" s="12" t="s">
        <v>513</v>
      </c>
      <c r="I111" s="12">
        <v>1241250</v>
      </c>
      <c r="J111" s="12">
        <v>1294772</v>
      </c>
      <c r="K111" s="12">
        <v>236225</v>
      </c>
      <c r="L111" s="12">
        <v>5481098</v>
      </c>
      <c r="M111" s="12">
        <v>11</v>
      </c>
      <c r="N111" s="12">
        <v>100</v>
      </c>
      <c r="O111" s="12">
        <v>99</v>
      </c>
      <c r="P111" s="12">
        <v>0</v>
      </c>
      <c r="Q111" s="12">
        <v>110</v>
      </c>
      <c r="R111" s="11">
        <v>-3.74</v>
      </c>
      <c r="S111" s="11">
        <v>9.2100000000000009</v>
      </c>
      <c r="T111" s="11">
        <v>3.15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69.966666666666669</v>
      </c>
      <c r="H112" s="12" t="s">
        <v>513</v>
      </c>
      <c r="I112" s="12">
        <v>8791411</v>
      </c>
      <c r="J112" s="12">
        <v>10468605</v>
      </c>
      <c r="K112" s="12">
        <v>10468605</v>
      </c>
      <c r="L112" s="12">
        <v>1000000</v>
      </c>
      <c r="M112" s="12">
        <v>21</v>
      </c>
      <c r="N112" s="12">
        <v>44</v>
      </c>
      <c r="O112" s="12">
        <v>6160</v>
      </c>
      <c r="P112" s="12">
        <v>56</v>
      </c>
      <c r="Q112" s="12">
        <v>6181</v>
      </c>
      <c r="R112" s="11">
        <v>1.68</v>
      </c>
      <c r="S112" s="11">
        <v>5.17</v>
      </c>
      <c r="T112" s="11">
        <v>21.79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110000000</v>
      </c>
      <c r="G113" s="12">
        <v>68.13333333333334</v>
      </c>
      <c r="H113" s="12" t="s">
        <v>513</v>
      </c>
      <c r="I113" s="12">
        <v>53997402</v>
      </c>
      <c r="J113" s="12">
        <v>78845916</v>
      </c>
      <c r="K113" s="12">
        <v>78332608</v>
      </c>
      <c r="L113" s="12">
        <v>1006549</v>
      </c>
      <c r="M113" s="12">
        <v>74</v>
      </c>
      <c r="N113" s="12">
        <v>30</v>
      </c>
      <c r="O113" s="12">
        <v>43653</v>
      </c>
      <c r="P113" s="12">
        <v>70</v>
      </c>
      <c r="Q113" s="12">
        <v>43727</v>
      </c>
      <c r="R113" s="11">
        <v>1.33</v>
      </c>
      <c r="S113" s="11">
        <v>4.43</v>
      </c>
      <c r="T113" s="11">
        <v>18.91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67.466666666666669</v>
      </c>
      <c r="H114" s="12" t="s">
        <v>513</v>
      </c>
      <c r="I114" s="12">
        <v>777861</v>
      </c>
      <c r="J114" s="12">
        <v>631460</v>
      </c>
      <c r="K114" s="12">
        <v>638799</v>
      </c>
      <c r="L114" s="12">
        <v>988512</v>
      </c>
      <c r="M114" s="12">
        <v>11</v>
      </c>
      <c r="N114" s="12">
        <v>42</v>
      </c>
      <c r="O114" s="12">
        <v>401</v>
      </c>
      <c r="P114" s="12">
        <v>58</v>
      </c>
      <c r="Q114" s="12">
        <v>412</v>
      </c>
      <c r="R114" s="11">
        <v>-1.07</v>
      </c>
      <c r="S114" s="11">
        <v>4.95</v>
      </c>
      <c r="T114" s="11">
        <v>12.24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66.533333333333331</v>
      </c>
      <c r="H115" s="12" t="s">
        <v>513</v>
      </c>
      <c r="I115" s="12">
        <v>269182</v>
      </c>
      <c r="J115" s="12">
        <v>177464</v>
      </c>
      <c r="K115" s="12">
        <v>43123</v>
      </c>
      <c r="L115" s="12">
        <v>4115300</v>
      </c>
      <c r="M115" s="12">
        <v>6</v>
      </c>
      <c r="N115" s="12">
        <v>71</v>
      </c>
      <c r="O115" s="12">
        <v>116</v>
      </c>
      <c r="P115" s="12">
        <v>29</v>
      </c>
      <c r="Q115" s="12">
        <v>122</v>
      </c>
      <c r="R115" s="11">
        <v>-4.29</v>
      </c>
      <c r="S115" s="11">
        <v>1.69</v>
      </c>
      <c r="T115" s="11">
        <v>4.03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66.13333333333334</v>
      </c>
      <c r="H116" s="12" t="s">
        <v>513</v>
      </c>
      <c r="I116" s="12">
        <v>2001064</v>
      </c>
      <c r="J116" s="12">
        <v>1703305</v>
      </c>
      <c r="K116" s="12">
        <v>1702174</v>
      </c>
      <c r="L116" s="12">
        <v>1000664</v>
      </c>
      <c r="M116" s="12">
        <v>16</v>
      </c>
      <c r="N116" s="12">
        <v>35</v>
      </c>
      <c r="O116" s="12">
        <v>1447</v>
      </c>
      <c r="P116" s="12">
        <v>65</v>
      </c>
      <c r="Q116" s="12">
        <v>1463</v>
      </c>
      <c r="R116" s="11">
        <v>1.28</v>
      </c>
      <c r="S116" s="11">
        <v>4.54</v>
      </c>
      <c r="T116" s="11">
        <v>14.93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65.099999999999994</v>
      </c>
      <c r="H117" s="12" t="s">
        <v>513</v>
      </c>
      <c r="I117" s="12">
        <v>2766</v>
      </c>
      <c r="J117" s="12">
        <v>12714</v>
      </c>
      <c r="K117" s="12">
        <v>6499</v>
      </c>
      <c r="L117" s="12">
        <v>1956319</v>
      </c>
      <c r="M117" s="12">
        <v>3</v>
      </c>
      <c r="N117" s="12">
        <v>99</v>
      </c>
      <c r="O117" s="12">
        <v>31</v>
      </c>
      <c r="P117" s="12">
        <v>1</v>
      </c>
      <c r="Q117" s="12">
        <v>34</v>
      </c>
      <c r="R117" s="11">
        <v>1.79</v>
      </c>
      <c r="S117" s="11">
        <v>4.93</v>
      </c>
      <c r="T117" s="11">
        <v>89.18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62.9</v>
      </c>
      <c r="H118" s="12" t="s">
        <v>513</v>
      </c>
      <c r="I118" s="12">
        <v>885743</v>
      </c>
      <c r="J118" s="12">
        <v>589227</v>
      </c>
      <c r="K118" s="12">
        <v>596256</v>
      </c>
      <c r="L118" s="12">
        <v>988211</v>
      </c>
      <c r="M118" s="12">
        <v>6</v>
      </c>
      <c r="N118" s="12">
        <v>0</v>
      </c>
      <c r="O118" s="12">
        <v>1876</v>
      </c>
      <c r="P118" s="12">
        <v>100</v>
      </c>
      <c r="Q118" s="12">
        <v>1882</v>
      </c>
      <c r="R118" s="11">
        <v>-1.47</v>
      </c>
      <c r="S118" s="11">
        <v>5.14</v>
      </c>
      <c r="T118" s="11">
        <v>11.84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4500000</v>
      </c>
      <c r="G119" s="12">
        <v>60.8</v>
      </c>
      <c r="H119" s="12" t="s">
        <v>513</v>
      </c>
      <c r="I119" s="12">
        <v>3340507</v>
      </c>
      <c r="J119" s="12">
        <v>4036158</v>
      </c>
      <c r="K119" s="12">
        <v>4036158</v>
      </c>
      <c r="L119" s="12">
        <v>1000000</v>
      </c>
      <c r="M119" s="12">
        <v>7</v>
      </c>
      <c r="N119" s="12">
        <v>21</v>
      </c>
      <c r="O119" s="12">
        <v>2336</v>
      </c>
      <c r="P119" s="12">
        <v>79</v>
      </c>
      <c r="Q119" s="12">
        <v>2343</v>
      </c>
      <c r="R119" s="11">
        <v>1.69</v>
      </c>
      <c r="S119" s="11">
        <v>5</v>
      </c>
      <c r="T119" s="11">
        <v>20.309999999999999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59.133333333333333</v>
      </c>
      <c r="H120" s="12" t="s">
        <v>513</v>
      </c>
      <c r="I120" s="12">
        <v>185649</v>
      </c>
      <c r="J120" s="12">
        <v>253778</v>
      </c>
      <c r="K120" s="12">
        <v>19850</v>
      </c>
      <c r="L120" s="12">
        <v>12784763</v>
      </c>
      <c r="M120" s="12">
        <v>4</v>
      </c>
      <c r="N120" s="12">
        <v>55</v>
      </c>
      <c r="O120" s="12">
        <v>222</v>
      </c>
      <c r="P120" s="12">
        <v>45</v>
      </c>
      <c r="Q120" s="12">
        <v>226</v>
      </c>
      <c r="R120" s="11">
        <v>-4.95</v>
      </c>
      <c r="S120" s="11">
        <v>19.100000000000001</v>
      </c>
      <c r="T120" s="11">
        <v>-22.52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58.93333333333333</v>
      </c>
      <c r="H121" s="12" t="s">
        <v>513</v>
      </c>
      <c r="I121" s="12">
        <v>3097012</v>
      </c>
      <c r="J121" s="12">
        <v>3139014</v>
      </c>
      <c r="K121" s="12">
        <v>184087</v>
      </c>
      <c r="L121" s="12">
        <v>17051797</v>
      </c>
      <c r="M121" s="12">
        <v>16</v>
      </c>
      <c r="N121" s="12">
        <v>26</v>
      </c>
      <c r="O121" s="12">
        <v>621</v>
      </c>
      <c r="P121" s="12">
        <v>74</v>
      </c>
      <c r="Q121" s="12">
        <v>637</v>
      </c>
      <c r="R121" s="11">
        <v>-10.46</v>
      </c>
      <c r="S121" s="11">
        <v>10.54</v>
      </c>
      <c r="T121" s="11">
        <v>-20.55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57.7</v>
      </c>
      <c r="H122" s="12" t="s">
        <v>513</v>
      </c>
      <c r="I122" s="12">
        <v>2135870</v>
      </c>
      <c r="J122" s="12">
        <v>2465221</v>
      </c>
      <c r="K122" s="12">
        <v>148638</v>
      </c>
      <c r="L122" s="12">
        <v>16585399</v>
      </c>
      <c r="M122" s="12">
        <v>10</v>
      </c>
      <c r="N122" s="12">
        <v>14</v>
      </c>
      <c r="O122" s="12">
        <v>1464</v>
      </c>
      <c r="P122" s="12">
        <v>86</v>
      </c>
      <c r="Q122" s="12">
        <v>1474</v>
      </c>
      <c r="R122" s="11">
        <v>-9.7200000000000006</v>
      </c>
      <c r="S122" s="11">
        <v>18.47</v>
      </c>
      <c r="T122" s="11">
        <v>3.26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56.3</v>
      </c>
      <c r="H123" s="12" t="s">
        <v>513</v>
      </c>
      <c r="I123" s="12">
        <v>4211669</v>
      </c>
      <c r="J123" s="12">
        <v>5412871</v>
      </c>
      <c r="K123" s="12">
        <v>180627</v>
      </c>
      <c r="L123" s="12">
        <v>29967120</v>
      </c>
      <c r="M123" s="12">
        <v>17</v>
      </c>
      <c r="N123" s="12">
        <v>18</v>
      </c>
      <c r="O123" s="12">
        <v>2018</v>
      </c>
      <c r="P123" s="12">
        <v>82</v>
      </c>
      <c r="Q123" s="12">
        <v>2035</v>
      </c>
      <c r="R123" s="11">
        <v>-12.3</v>
      </c>
      <c r="S123" s="11">
        <v>17.3</v>
      </c>
      <c r="T123" s="11">
        <v>-3.42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55.366666666666667</v>
      </c>
      <c r="H124" s="12" t="s">
        <v>513</v>
      </c>
      <c r="I124" s="12">
        <v>285818</v>
      </c>
      <c r="J124" s="12">
        <v>288309</v>
      </c>
      <c r="K124" s="12">
        <v>288309</v>
      </c>
      <c r="L124" s="12">
        <v>1000000</v>
      </c>
      <c r="M124" s="12">
        <v>4</v>
      </c>
      <c r="N124" s="12">
        <v>75</v>
      </c>
      <c r="O124" s="12">
        <v>588</v>
      </c>
      <c r="P124" s="12">
        <v>25</v>
      </c>
      <c r="Q124" s="12">
        <v>592</v>
      </c>
      <c r="R124" s="11">
        <v>0.56000000000000005</v>
      </c>
      <c r="S124" s="11">
        <v>4.54</v>
      </c>
      <c r="T124" s="11">
        <v>18.309999999999999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53.466666666666669</v>
      </c>
      <c r="H125" s="12" t="s">
        <v>513</v>
      </c>
      <c r="I125" s="12">
        <v>48761392</v>
      </c>
      <c r="J125" s="12">
        <v>35163312</v>
      </c>
      <c r="K125" s="12">
        <v>35104915</v>
      </c>
      <c r="L125" s="12">
        <v>1001662</v>
      </c>
      <c r="M125" s="12">
        <v>70</v>
      </c>
      <c r="N125" s="12">
        <v>37</v>
      </c>
      <c r="O125" s="12">
        <v>9115</v>
      </c>
      <c r="P125" s="12">
        <v>63</v>
      </c>
      <c r="Q125" s="12">
        <v>9185</v>
      </c>
      <c r="R125" s="11">
        <v>1.19</v>
      </c>
      <c r="S125" s="11">
        <v>3.91</v>
      </c>
      <c r="T125" s="11">
        <v>17.32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100000000</v>
      </c>
      <c r="G126" s="12">
        <v>50.766666666666666</v>
      </c>
      <c r="H126" s="12" t="s">
        <v>513</v>
      </c>
      <c r="I126" s="12">
        <v>97781546</v>
      </c>
      <c r="J126" s="12">
        <v>99334693</v>
      </c>
      <c r="K126" s="12">
        <v>98557059</v>
      </c>
      <c r="L126" s="12">
        <v>1007890</v>
      </c>
      <c r="M126" s="12">
        <v>117</v>
      </c>
      <c r="N126" s="12">
        <v>17</v>
      </c>
      <c r="O126" s="12">
        <v>36430</v>
      </c>
      <c r="P126" s="12">
        <v>83</v>
      </c>
      <c r="Q126" s="12">
        <v>36547</v>
      </c>
      <c r="R126" s="11">
        <v>1.47</v>
      </c>
      <c r="S126" s="11">
        <v>4.4800000000000004</v>
      </c>
      <c r="T126" s="11">
        <v>18.690000000000001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10000000</v>
      </c>
      <c r="G127" s="12">
        <v>48.8</v>
      </c>
      <c r="H127" s="12" t="s">
        <v>513</v>
      </c>
      <c r="I127" s="12">
        <v>2766866</v>
      </c>
      <c r="J127" s="12">
        <v>3010515</v>
      </c>
      <c r="K127" s="12">
        <v>3030032</v>
      </c>
      <c r="L127" s="12">
        <v>993558</v>
      </c>
      <c r="M127" s="12">
        <v>12</v>
      </c>
      <c r="N127" s="12">
        <v>5</v>
      </c>
      <c r="O127" s="12">
        <v>3152</v>
      </c>
      <c r="P127" s="12">
        <v>95</v>
      </c>
      <c r="Q127" s="12">
        <v>3164</v>
      </c>
      <c r="R127" s="11">
        <v>-0.48</v>
      </c>
      <c r="S127" s="11">
        <v>2.9</v>
      </c>
      <c r="T127" s="11">
        <v>18.16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44</v>
      </c>
      <c r="H128" s="12" t="s">
        <v>513</v>
      </c>
      <c r="I128" s="12">
        <v>12431623</v>
      </c>
      <c r="J128" s="12">
        <v>10312284</v>
      </c>
      <c r="K128" s="12">
        <v>10274296</v>
      </c>
      <c r="L128" s="12">
        <v>1003697</v>
      </c>
      <c r="M128" s="12">
        <v>25</v>
      </c>
      <c r="N128" s="12">
        <v>12</v>
      </c>
      <c r="O128" s="12">
        <v>4854</v>
      </c>
      <c r="P128" s="12">
        <v>88</v>
      </c>
      <c r="Q128" s="12">
        <v>4879</v>
      </c>
      <c r="R128" s="11">
        <v>1.32</v>
      </c>
      <c r="S128" s="11">
        <v>3.98</v>
      </c>
      <c r="T128" s="11">
        <v>18.690000000000001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43.766666666666666</v>
      </c>
      <c r="H129" s="12" t="s">
        <v>513</v>
      </c>
      <c r="I129" s="12">
        <v>2896032</v>
      </c>
      <c r="J129" s="12">
        <v>4135436</v>
      </c>
      <c r="K129" s="12">
        <v>413546654</v>
      </c>
      <c r="L129" s="12">
        <v>10000</v>
      </c>
      <c r="M129" s="12">
        <v>20</v>
      </c>
      <c r="N129" s="12">
        <v>23</v>
      </c>
      <c r="O129" s="12">
        <v>4597</v>
      </c>
      <c r="P129" s="12">
        <v>77</v>
      </c>
      <c r="Q129" s="12">
        <v>4617</v>
      </c>
      <c r="R129" s="11">
        <v>1.1599999999999999</v>
      </c>
      <c r="S129" s="11">
        <v>4.2</v>
      </c>
      <c r="T129" s="11">
        <v>18.79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32.766666666666666</v>
      </c>
      <c r="H130" s="12" t="s">
        <v>513</v>
      </c>
      <c r="I130" s="12">
        <v>1325412</v>
      </c>
      <c r="J130" s="12">
        <v>1202113</v>
      </c>
      <c r="K130" s="12">
        <v>43680886</v>
      </c>
      <c r="L130" s="12">
        <v>27520</v>
      </c>
      <c r="M130" s="12">
        <v>4</v>
      </c>
      <c r="N130" s="12">
        <v>81</v>
      </c>
      <c r="O130" s="12">
        <v>684</v>
      </c>
      <c r="P130" s="12">
        <v>19</v>
      </c>
      <c r="Q130" s="12">
        <v>688</v>
      </c>
      <c r="R130" s="11">
        <v>-0.44</v>
      </c>
      <c r="S130" s="11">
        <v>5.7</v>
      </c>
      <c r="T130" s="11">
        <v>11.24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24.866666666666667</v>
      </c>
      <c r="H131" s="12" t="s">
        <v>513</v>
      </c>
      <c r="I131" s="12">
        <v>553471</v>
      </c>
      <c r="J131" s="12">
        <v>161127</v>
      </c>
      <c r="K131" s="12">
        <v>167519</v>
      </c>
      <c r="L131" s="12">
        <v>961845</v>
      </c>
      <c r="M131" s="12">
        <v>9</v>
      </c>
      <c r="N131" s="12">
        <v>82</v>
      </c>
      <c r="O131" s="12">
        <v>158</v>
      </c>
      <c r="P131" s="12">
        <v>18</v>
      </c>
      <c r="Q131" s="12">
        <v>167</v>
      </c>
      <c r="R131" s="11">
        <v>-3.14</v>
      </c>
      <c r="S131" s="11">
        <v>-1.06</v>
      </c>
      <c r="T131" s="11">
        <v>3.63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23.8</v>
      </c>
      <c r="H132" s="12" t="s">
        <v>513</v>
      </c>
      <c r="I132" s="12">
        <v>744355</v>
      </c>
      <c r="J132" s="12">
        <v>2112418</v>
      </c>
      <c r="K132" s="12">
        <v>2097062</v>
      </c>
      <c r="L132" s="12">
        <v>1007322</v>
      </c>
      <c r="M132" s="12">
        <v>14</v>
      </c>
      <c r="N132" s="12">
        <v>72</v>
      </c>
      <c r="O132" s="12">
        <v>13118</v>
      </c>
      <c r="P132" s="12">
        <v>28</v>
      </c>
      <c r="Q132" s="12">
        <v>13132</v>
      </c>
      <c r="R132" s="11">
        <v>1.89</v>
      </c>
      <c r="S132" s="11">
        <v>5.57</v>
      </c>
      <c r="T132" s="11">
        <v>20.89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16.8</v>
      </c>
      <c r="H133" s="12" t="s">
        <v>513</v>
      </c>
      <c r="I133" s="12">
        <v>854288</v>
      </c>
      <c r="J133" s="12">
        <v>727533</v>
      </c>
      <c r="K133" s="12">
        <v>455905</v>
      </c>
      <c r="L133" s="12">
        <v>1595798</v>
      </c>
      <c r="M133" s="12">
        <v>4</v>
      </c>
      <c r="N133" s="12">
        <v>9</v>
      </c>
      <c r="O133" s="12">
        <v>2086</v>
      </c>
      <c r="P133" s="12">
        <v>91</v>
      </c>
      <c r="Q133" s="12">
        <v>2090</v>
      </c>
      <c r="R133" s="11">
        <v>-12.61</v>
      </c>
      <c r="S133" s="11">
        <v>12.09</v>
      </c>
      <c r="T133" s="11">
        <v>-7.4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15.5</v>
      </c>
      <c r="H134" s="12" t="s">
        <v>513</v>
      </c>
      <c r="I134" s="12">
        <v>39342</v>
      </c>
      <c r="J134" s="12">
        <v>39343</v>
      </c>
      <c r="K134" s="12">
        <v>3290285</v>
      </c>
      <c r="L134" s="12">
        <v>11957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4.05</v>
      </c>
      <c r="S134" s="11">
        <v>23.36</v>
      </c>
      <c r="T134" s="11">
        <v>23.99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14.1</v>
      </c>
      <c r="H135" s="12" t="s">
        <v>513</v>
      </c>
      <c r="I135" s="12">
        <v>195906</v>
      </c>
      <c r="J135" s="12">
        <v>319077</v>
      </c>
      <c r="K135" s="12">
        <v>311661</v>
      </c>
      <c r="L135" s="12">
        <v>1023793</v>
      </c>
      <c r="M135" s="12">
        <v>6</v>
      </c>
      <c r="N135" s="12">
        <v>18</v>
      </c>
      <c r="O135" s="12">
        <v>147</v>
      </c>
      <c r="P135" s="12">
        <v>82</v>
      </c>
      <c r="Q135" s="12">
        <v>153</v>
      </c>
      <c r="R135" s="11">
        <v>2.78</v>
      </c>
      <c r="S135" s="11">
        <v>7.99</v>
      </c>
      <c r="T135" s="11">
        <v>18.690000000000001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12.333333333333334</v>
      </c>
      <c r="H136" s="12" t="s">
        <v>513</v>
      </c>
      <c r="I136" s="12">
        <v>2620897</v>
      </c>
      <c r="J136" s="12">
        <v>2087481</v>
      </c>
      <c r="K136" s="12">
        <v>20874616</v>
      </c>
      <c r="L136" s="12">
        <v>100000</v>
      </c>
      <c r="M136" s="12">
        <v>8</v>
      </c>
      <c r="N136" s="12">
        <v>44</v>
      </c>
      <c r="O136" s="12">
        <v>1289</v>
      </c>
      <c r="P136" s="12">
        <v>56</v>
      </c>
      <c r="Q136" s="12">
        <v>1297</v>
      </c>
      <c r="R136" s="11">
        <v>1.5</v>
      </c>
      <c r="S136" s="11">
        <v>4.49</v>
      </c>
      <c r="T136" s="11">
        <v>19.28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11.933333333333334</v>
      </c>
      <c r="H137" s="12" t="s">
        <v>513</v>
      </c>
      <c r="I137" s="12">
        <v>1621282</v>
      </c>
      <c r="J137" s="12">
        <v>1934067</v>
      </c>
      <c r="K137" s="12">
        <v>193107475</v>
      </c>
      <c r="L137" s="12">
        <v>10015</v>
      </c>
      <c r="M137" s="12">
        <v>14</v>
      </c>
      <c r="N137" s="12">
        <v>62</v>
      </c>
      <c r="O137" s="12">
        <v>561</v>
      </c>
      <c r="P137" s="12">
        <v>38</v>
      </c>
      <c r="Q137" s="12">
        <v>575</v>
      </c>
      <c r="R137" s="11">
        <v>0.28999999999999998</v>
      </c>
      <c r="S137" s="11">
        <v>4.22</v>
      </c>
      <c r="T137" s="11">
        <v>0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1">
        <v>0</v>
      </c>
      <c r="F138" s="13">
        <v>100000000</v>
      </c>
      <c r="G138" s="12">
        <v>2.6666666666666665</v>
      </c>
      <c r="H138" s="12" t="s">
        <v>513</v>
      </c>
      <c r="I138" s="12">
        <v>0</v>
      </c>
      <c r="J138" s="12">
        <v>362716</v>
      </c>
      <c r="K138" s="12">
        <v>353108</v>
      </c>
      <c r="L138" s="12">
        <v>1027210</v>
      </c>
      <c r="M138" s="12">
        <v>13</v>
      </c>
      <c r="N138" s="12">
        <v>75</v>
      </c>
      <c r="O138" s="12">
        <v>597</v>
      </c>
      <c r="P138" s="12">
        <v>25</v>
      </c>
      <c r="Q138" s="12">
        <v>610</v>
      </c>
      <c r="R138" s="11">
        <v>-4.09</v>
      </c>
      <c r="S138" s="11">
        <v>0</v>
      </c>
      <c r="T138" s="11">
        <v>0</v>
      </c>
    </row>
    <row r="139" spans="1:20" x14ac:dyDescent="0.25">
      <c r="A139" s="11" t="s">
        <v>505</v>
      </c>
      <c r="B139" s="11">
        <v>11853</v>
      </c>
      <c r="C139" s="11" t="s">
        <v>506</v>
      </c>
      <c r="D139" s="11" t="s">
        <v>22</v>
      </c>
      <c r="E139" s="11">
        <v>0</v>
      </c>
      <c r="F139" s="13">
        <v>200000000</v>
      </c>
      <c r="G139" s="12">
        <v>0.76666666666666672</v>
      </c>
      <c r="H139" s="12" t="s">
        <v>513</v>
      </c>
      <c r="I139" s="12">
        <v>0</v>
      </c>
      <c r="J139" s="12">
        <v>652454</v>
      </c>
      <c r="K139" s="12">
        <v>670895</v>
      </c>
      <c r="L139" s="12">
        <v>972512</v>
      </c>
      <c r="M139" s="12">
        <v>5</v>
      </c>
      <c r="N139" s="12">
        <v>7</v>
      </c>
      <c r="O139" s="12">
        <v>4024</v>
      </c>
      <c r="P139" s="12">
        <v>93</v>
      </c>
      <c r="Q139" s="12">
        <v>4029</v>
      </c>
      <c r="R139" s="11">
        <v>0</v>
      </c>
      <c r="S139" s="11">
        <v>0</v>
      </c>
      <c r="T139" s="11">
        <v>0</v>
      </c>
    </row>
    <row r="140" spans="1:20" x14ac:dyDescent="0.25">
      <c r="A140" s="11" t="s">
        <v>511</v>
      </c>
      <c r="B140" s="11">
        <v>11756</v>
      </c>
      <c r="C140" s="11" t="s">
        <v>510</v>
      </c>
      <c r="D140" s="11" t="s">
        <v>19</v>
      </c>
      <c r="E140" s="11">
        <v>0</v>
      </c>
      <c r="F140" s="13">
        <v>1000000</v>
      </c>
      <c r="G140" s="12">
        <v>0.23333333333333334</v>
      </c>
      <c r="H140" s="12" t="s">
        <v>513</v>
      </c>
      <c r="I140" s="12">
        <v>0</v>
      </c>
      <c r="J140" s="12">
        <v>435447</v>
      </c>
      <c r="K140" s="12">
        <v>435464</v>
      </c>
      <c r="L140" s="12">
        <v>999961</v>
      </c>
      <c r="M140" s="12">
        <v>9</v>
      </c>
      <c r="N140" s="12">
        <v>99</v>
      </c>
      <c r="O140" s="12">
        <v>86</v>
      </c>
      <c r="P140" s="12">
        <v>1</v>
      </c>
      <c r="Q140" s="12">
        <v>95</v>
      </c>
      <c r="R140" s="11">
        <v>0</v>
      </c>
      <c r="S140" s="11">
        <v>0</v>
      </c>
      <c r="T140" s="11">
        <v>0</v>
      </c>
    </row>
    <row r="141" spans="1:20" x14ac:dyDescent="0.25">
      <c r="A141" s="11" t="s">
        <v>112</v>
      </c>
      <c r="B141" s="11">
        <v>10920</v>
      </c>
      <c r="C141" s="11" t="s">
        <v>113</v>
      </c>
      <c r="D141" s="11" t="s">
        <v>19</v>
      </c>
      <c r="E141" s="12">
        <v>15</v>
      </c>
      <c r="F141" s="12">
        <v>1000000000</v>
      </c>
      <c r="G141" s="12">
        <v>121.1</v>
      </c>
      <c r="H141" s="12" t="s">
        <v>514</v>
      </c>
      <c r="I141" s="12">
        <v>4060403</v>
      </c>
      <c r="J141" s="12">
        <v>3918080</v>
      </c>
      <c r="K141" s="12">
        <v>388409144</v>
      </c>
      <c r="L141" s="12">
        <v>10088</v>
      </c>
      <c r="M141" s="12">
        <v>16</v>
      </c>
      <c r="N141" s="12">
        <v>92.207890899999995</v>
      </c>
      <c r="O141" s="12">
        <v>1227</v>
      </c>
      <c r="P141" s="12">
        <v>7.7921091000000002</v>
      </c>
      <c r="Q141" s="12">
        <v>1243</v>
      </c>
      <c r="R141" s="11">
        <v>1.64</v>
      </c>
      <c r="S141" s="11">
        <v>4.79</v>
      </c>
      <c r="T141" s="11">
        <v>20.55</v>
      </c>
    </row>
    <row r="142" spans="1:20" x14ac:dyDescent="0.25">
      <c r="A142" s="11" t="s">
        <v>167</v>
      </c>
      <c r="B142" s="11">
        <v>11172</v>
      </c>
      <c r="C142" s="11" t="s">
        <v>168</v>
      </c>
      <c r="D142" s="11" t="s">
        <v>32</v>
      </c>
      <c r="E142" s="12">
        <v>0</v>
      </c>
      <c r="F142" s="12">
        <v>50000000</v>
      </c>
      <c r="G142" s="12">
        <v>98</v>
      </c>
      <c r="H142" s="12" t="s">
        <v>514</v>
      </c>
      <c r="I142" s="12">
        <v>2543903</v>
      </c>
      <c r="J142" s="12">
        <v>2481900</v>
      </c>
      <c r="K142" s="12">
        <v>20282630</v>
      </c>
      <c r="L142" s="12">
        <v>122366</v>
      </c>
      <c r="M142" s="12">
        <v>17</v>
      </c>
      <c r="N142" s="12">
        <v>97.658439999999999</v>
      </c>
      <c r="O142" s="12">
        <v>828</v>
      </c>
      <c r="P142" s="12">
        <v>2.3415599999999999</v>
      </c>
      <c r="Q142" s="12">
        <v>845</v>
      </c>
      <c r="R142" s="11">
        <v>-4.68</v>
      </c>
      <c r="S142" s="11">
        <v>14.52</v>
      </c>
      <c r="T142" s="11">
        <v>15</v>
      </c>
    </row>
    <row r="143" spans="1:20" x14ac:dyDescent="0.25">
      <c r="A143" s="11" t="s">
        <v>171</v>
      </c>
      <c r="B143" s="11">
        <v>11183</v>
      </c>
      <c r="C143" s="11" t="s">
        <v>170</v>
      </c>
      <c r="D143" s="11" t="s">
        <v>22</v>
      </c>
      <c r="E143" s="12">
        <v>0</v>
      </c>
      <c r="F143" s="12">
        <v>3200000000</v>
      </c>
      <c r="G143" s="12">
        <v>96.5</v>
      </c>
      <c r="H143" s="12" t="s">
        <v>514</v>
      </c>
      <c r="I143" s="12">
        <v>8599199</v>
      </c>
      <c r="J143" s="12">
        <v>8385690</v>
      </c>
      <c r="K143" s="12">
        <v>609529760</v>
      </c>
      <c r="L143" s="12">
        <v>13758</v>
      </c>
      <c r="M143" s="12">
        <v>103</v>
      </c>
      <c r="N143" s="12">
        <v>95.768682218750001</v>
      </c>
      <c r="O143" s="12">
        <v>7602</v>
      </c>
      <c r="P143" s="12">
        <v>4.2313177812499996</v>
      </c>
      <c r="Q143" s="12">
        <v>7705</v>
      </c>
      <c r="R143" s="11">
        <v>-8.16</v>
      </c>
      <c r="S143" s="11">
        <v>16.22</v>
      </c>
      <c r="T143" s="11">
        <v>-0.56000000000000005</v>
      </c>
    </row>
    <row r="144" spans="1:20" x14ac:dyDescent="0.25">
      <c r="A144" s="11" t="s">
        <v>176</v>
      </c>
      <c r="B144" s="11">
        <v>11197</v>
      </c>
      <c r="C144" s="11" t="s">
        <v>177</v>
      </c>
      <c r="D144" s="11" t="s">
        <v>22</v>
      </c>
      <c r="E144" s="12">
        <v>0</v>
      </c>
      <c r="F144" s="12">
        <v>700000000</v>
      </c>
      <c r="G144" s="12">
        <v>94.766666666666666</v>
      </c>
      <c r="H144" s="12" t="s">
        <v>514</v>
      </c>
      <c r="I144" s="12">
        <v>3013947</v>
      </c>
      <c r="J144" s="12">
        <v>3536251</v>
      </c>
      <c r="K144" s="12">
        <v>35206400</v>
      </c>
      <c r="L144" s="12">
        <v>100444</v>
      </c>
      <c r="M144" s="12">
        <v>39</v>
      </c>
      <c r="N144" s="12">
        <v>99.779511142857146</v>
      </c>
      <c r="O144" s="12">
        <v>1857</v>
      </c>
      <c r="P144" s="12">
        <v>0.22048885714285715</v>
      </c>
      <c r="Q144" s="12">
        <v>1896</v>
      </c>
      <c r="R144" s="11">
        <v>-10.28</v>
      </c>
      <c r="S144" s="11">
        <v>9.9499999999999993</v>
      </c>
      <c r="T144" s="11">
        <v>-15.92</v>
      </c>
    </row>
    <row r="145" spans="1:20" x14ac:dyDescent="0.25">
      <c r="A145" s="11" t="s">
        <v>178</v>
      </c>
      <c r="B145" s="11">
        <v>11195</v>
      </c>
      <c r="C145" s="11" t="s">
        <v>179</v>
      </c>
      <c r="D145" s="11" t="s">
        <v>22</v>
      </c>
      <c r="E145" s="12">
        <v>0</v>
      </c>
      <c r="F145" s="12">
        <v>50000000</v>
      </c>
      <c r="G145" s="12">
        <v>94.63333333333334</v>
      </c>
      <c r="H145" s="12" t="s">
        <v>514</v>
      </c>
      <c r="I145" s="12">
        <v>3302526</v>
      </c>
      <c r="J145" s="12">
        <v>2579658</v>
      </c>
      <c r="K145" s="12">
        <v>14590152</v>
      </c>
      <c r="L145" s="12">
        <v>176808</v>
      </c>
      <c r="M145" s="12">
        <v>35</v>
      </c>
      <c r="N145" s="12">
        <v>91.821008000000006</v>
      </c>
      <c r="O145" s="12">
        <v>3725</v>
      </c>
      <c r="P145" s="12">
        <v>8.1789919999999992</v>
      </c>
      <c r="Q145" s="12">
        <v>3760</v>
      </c>
      <c r="R145" s="11">
        <v>-9.3000000000000007</v>
      </c>
      <c r="S145" s="11">
        <v>8.2200000000000006</v>
      </c>
      <c r="T145" s="11">
        <v>2.69</v>
      </c>
    </row>
    <row r="146" spans="1:20" x14ac:dyDescent="0.25">
      <c r="A146" s="11" t="s">
        <v>180</v>
      </c>
      <c r="B146" s="11">
        <v>11215</v>
      </c>
      <c r="C146" s="11" t="s">
        <v>181</v>
      </c>
      <c r="D146" s="11" t="s">
        <v>22</v>
      </c>
      <c r="E146" s="12">
        <v>0</v>
      </c>
      <c r="F146" s="12">
        <v>100000000</v>
      </c>
      <c r="G146" s="12">
        <v>94.266666666666666</v>
      </c>
      <c r="H146" s="12" t="s">
        <v>514</v>
      </c>
      <c r="I146" s="12">
        <v>8473688</v>
      </c>
      <c r="J146" s="12">
        <v>10936623</v>
      </c>
      <c r="K146" s="12">
        <v>43693924</v>
      </c>
      <c r="L146" s="12">
        <v>250301</v>
      </c>
      <c r="M146" s="12">
        <v>78</v>
      </c>
      <c r="N146" s="12">
        <v>83.461095</v>
      </c>
      <c r="O146" s="12">
        <v>12078</v>
      </c>
      <c r="P146" s="12">
        <v>16.538905</v>
      </c>
      <c r="Q146" s="12">
        <v>12156</v>
      </c>
      <c r="R146" s="11">
        <v>-6.97</v>
      </c>
      <c r="S146" s="11">
        <v>18.940000000000001</v>
      </c>
      <c r="T146" s="11">
        <v>17.59</v>
      </c>
    </row>
    <row r="147" spans="1:20" x14ac:dyDescent="0.25">
      <c r="A147" s="11" t="s">
        <v>184</v>
      </c>
      <c r="B147" s="11">
        <v>11196</v>
      </c>
      <c r="C147" s="11" t="s">
        <v>183</v>
      </c>
      <c r="D147" s="11" t="s">
        <v>32</v>
      </c>
      <c r="E147" s="12">
        <v>0</v>
      </c>
      <c r="F147" s="12">
        <v>100000000</v>
      </c>
      <c r="G147" s="12">
        <v>93.233333333333334</v>
      </c>
      <c r="H147" s="12" t="s">
        <v>514</v>
      </c>
      <c r="I147" s="12">
        <v>1812914</v>
      </c>
      <c r="J147" s="12">
        <v>1625512</v>
      </c>
      <c r="K147" s="12">
        <v>13957539</v>
      </c>
      <c r="L147" s="12">
        <v>116462</v>
      </c>
      <c r="M147" s="12">
        <v>25</v>
      </c>
      <c r="N147" s="12">
        <v>98.429546000000002</v>
      </c>
      <c r="O147" s="12">
        <v>4802</v>
      </c>
      <c r="P147" s="12">
        <v>1.570454</v>
      </c>
      <c r="Q147" s="12">
        <v>4827</v>
      </c>
      <c r="R147" s="11">
        <v>-2.63</v>
      </c>
      <c r="S147" s="11">
        <v>7.64</v>
      </c>
      <c r="T147" s="11">
        <v>2</v>
      </c>
    </row>
    <row r="148" spans="1:20" x14ac:dyDescent="0.25">
      <c r="A148" s="11" t="s">
        <v>205</v>
      </c>
      <c r="B148" s="11">
        <v>11260</v>
      </c>
      <c r="C148" s="11" t="s">
        <v>206</v>
      </c>
      <c r="D148" s="11" t="s">
        <v>22</v>
      </c>
      <c r="E148" s="12">
        <v>0</v>
      </c>
      <c r="F148" s="12">
        <v>50000000</v>
      </c>
      <c r="G148" s="12">
        <v>85.9</v>
      </c>
      <c r="H148" s="12" t="s">
        <v>514</v>
      </c>
      <c r="I148" s="12">
        <v>1328703</v>
      </c>
      <c r="J148" s="12">
        <v>1378856</v>
      </c>
      <c r="K148" s="12">
        <v>11178690</v>
      </c>
      <c r="L148" s="12">
        <v>123347</v>
      </c>
      <c r="M148" s="12">
        <v>15</v>
      </c>
      <c r="N148" s="12">
        <v>98.632496000000003</v>
      </c>
      <c r="O148" s="12">
        <v>1160</v>
      </c>
      <c r="P148" s="12">
        <v>1.3675040000000001</v>
      </c>
      <c r="Q148" s="12">
        <v>1175</v>
      </c>
      <c r="R148" s="11">
        <v>-4.2</v>
      </c>
      <c r="S148" s="11">
        <v>18.57</v>
      </c>
      <c r="T148" s="11">
        <v>-1.72</v>
      </c>
    </row>
    <row r="149" spans="1:20" x14ac:dyDescent="0.25">
      <c r="A149" s="11" t="s">
        <v>233</v>
      </c>
      <c r="B149" s="11">
        <v>11308</v>
      </c>
      <c r="C149" s="11" t="s">
        <v>234</v>
      </c>
      <c r="D149" s="11" t="s">
        <v>22</v>
      </c>
      <c r="E149" s="12">
        <v>0</v>
      </c>
      <c r="F149" s="12">
        <v>50000000</v>
      </c>
      <c r="G149" s="12">
        <v>80.3</v>
      </c>
      <c r="H149" s="12" t="s">
        <v>514</v>
      </c>
      <c r="I149" s="12">
        <v>2622024</v>
      </c>
      <c r="J149" s="12">
        <v>2616158</v>
      </c>
      <c r="K149" s="12">
        <v>15289732</v>
      </c>
      <c r="L149" s="12">
        <v>171106</v>
      </c>
      <c r="M149" s="12">
        <v>35</v>
      </c>
      <c r="N149" s="12">
        <v>87.053268000000003</v>
      </c>
      <c r="O149" s="12">
        <v>5281</v>
      </c>
      <c r="P149" s="12">
        <v>12.946732000000001</v>
      </c>
      <c r="Q149" s="12">
        <v>5316</v>
      </c>
      <c r="R149" s="11">
        <v>-8.19</v>
      </c>
      <c r="S149" s="11">
        <v>14.49</v>
      </c>
      <c r="T149" s="11">
        <v>-16.78</v>
      </c>
    </row>
    <row r="150" spans="1:20" x14ac:dyDescent="0.25">
      <c r="A150" s="11" t="s">
        <v>242</v>
      </c>
      <c r="B150" s="11">
        <v>11312</v>
      </c>
      <c r="C150" s="11" t="s">
        <v>240</v>
      </c>
      <c r="D150" s="11" t="s">
        <v>22</v>
      </c>
      <c r="E150" s="12">
        <v>0</v>
      </c>
      <c r="F150" s="12">
        <v>100000000</v>
      </c>
      <c r="G150" s="12">
        <v>78.7</v>
      </c>
      <c r="H150" s="12" t="s">
        <v>514</v>
      </c>
      <c r="I150" s="12">
        <v>4144501</v>
      </c>
      <c r="J150" s="12">
        <v>4226652</v>
      </c>
      <c r="K150" s="12">
        <v>21508335</v>
      </c>
      <c r="L150" s="12">
        <v>196512</v>
      </c>
      <c r="M150" s="12">
        <v>46</v>
      </c>
      <c r="N150" s="12">
        <v>94.735508999999993</v>
      </c>
      <c r="O150" s="12">
        <v>5541</v>
      </c>
      <c r="P150" s="12">
        <v>5.2644909999999996</v>
      </c>
      <c r="Q150" s="12">
        <v>5587</v>
      </c>
      <c r="R150" s="11">
        <v>-9.93</v>
      </c>
      <c r="S150" s="11">
        <v>18.399999999999999</v>
      </c>
      <c r="T150" s="11">
        <v>-5.6</v>
      </c>
    </row>
    <row r="151" spans="1:20" x14ac:dyDescent="0.25">
      <c r="A151" s="11" t="s">
        <v>244</v>
      </c>
      <c r="B151" s="11">
        <v>11315</v>
      </c>
      <c r="C151" s="11" t="s">
        <v>245</v>
      </c>
      <c r="D151" s="11" t="s">
        <v>246</v>
      </c>
      <c r="E151" s="12">
        <v>0</v>
      </c>
      <c r="F151" s="12">
        <v>4000000000</v>
      </c>
      <c r="G151" s="12">
        <v>78.066666666666663</v>
      </c>
      <c r="H151" s="12" t="s">
        <v>514</v>
      </c>
      <c r="I151" s="12">
        <v>78535289</v>
      </c>
      <c r="J151" s="12">
        <v>78070587</v>
      </c>
      <c r="K151" s="12">
        <v>2009521420</v>
      </c>
      <c r="L151" s="12">
        <v>38851</v>
      </c>
      <c r="M151" s="12">
        <v>394</v>
      </c>
      <c r="N151" s="12">
        <v>83.472112699999997</v>
      </c>
      <c r="O151" s="12">
        <v>12511</v>
      </c>
      <c r="P151" s="12">
        <v>16.5278873</v>
      </c>
      <c r="Q151" s="12">
        <v>12905</v>
      </c>
      <c r="R151" s="11">
        <v>1.1499999999999999</v>
      </c>
      <c r="S151" s="11">
        <v>4.9400000000000004</v>
      </c>
      <c r="T151" s="11">
        <v>20.49</v>
      </c>
    </row>
    <row r="152" spans="1:20" x14ac:dyDescent="0.25">
      <c r="A152" s="11" t="s">
        <v>259</v>
      </c>
      <c r="B152" s="11">
        <v>11323</v>
      </c>
      <c r="C152" s="11" t="s">
        <v>260</v>
      </c>
      <c r="D152" s="11" t="s">
        <v>19</v>
      </c>
      <c r="E152" s="12">
        <v>0</v>
      </c>
      <c r="F152" s="12">
        <v>500000000</v>
      </c>
      <c r="G152" s="12">
        <v>75.86666666666666</v>
      </c>
      <c r="H152" s="12" t="s">
        <v>514</v>
      </c>
      <c r="I152" s="12">
        <v>1682387</v>
      </c>
      <c r="J152" s="12">
        <v>1676754</v>
      </c>
      <c r="K152" s="12">
        <v>166416786</v>
      </c>
      <c r="L152" s="12">
        <v>10076</v>
      </c>
      <c r="M152" s="12">
        <v>24</v>
      </c>
      <c r="N152" s="12">
        <v>87.466958000000005</v>
      </c>
      <c r="O152" s="12">
        <v>1157</v>
      </c>
      <c r="P152" s="12">
        <v>12.533042</v>
      </c>
      <c r="Q152" s="12">
        <v>1181</v>
      </c>
      <c r="R152" s="11">
        <v>1.02</v>
      </c>
      <c r="S152" s="11">
        <v>5.36</v>
      </c>
      <c r="T152" s="11">
        <v>20.71</v>
      </c>
    </row>
    <row r="153" spans="1:20" x14ac:dyDescent="0.25">
      <c r="A153" s="11" t="s">
        <v>263</v>
      </c>
      <c r="B153" s="11">
        <v>11340</v>
      </c>
      <c r="C153" s="11" t="s">
        <v>264</v>
      </c>
      <c r="D153" s="11" t="s">
        <v>19</v>
      </c>
      <c r="E153" s="12">
        <v>0</v>
      </c>
      <c r="F153" s="12">
        <v>500000000</v>
      </c>
      <c r="G153" s="12">
        <v>74.566666666666663</v>
      </c>
      <c r="H153" s="12" t="s">
        <v>514</v>
      </c>
      <c r="I153" s="12">
        <v>2663837</v>
      </c>
      <c r="J153" s="12">
        <v>2288337</v>
      </c>
      <c r="K153" s="12">
        <v>226000000</v>
      </c>
      <c r="L153" s="12">
        <v>10126</v>
      </c>
      <c r="M153" s="12">
        <v>21</v>
      </c>
      <c r="N153" s="12">
        <v>98.352180000000004</v>
      </c>
      <c r="O153" s="12">
        <v>468</v>
      </c>
      <c r="P153" s="12">
        <v>1.6478200000000001</v>
      </c>
      <c r="Q153" s="12">
        <v>489</v>
      </c>
      <c r="R153" s="11">
        <v>2.25</v>
      </c>
      <c r="S153" s="11">
        <v>5.36</v>
      </c>
      <c r="T153" s="11">
        <v>19.72</v>
      </c>
    </row>
    <row r="154" spans="1:20" x14ac:dyDescent="0.25">
      <c r="A154" s="11" t="s">
        <v>270</v>
      </c>
      <c r="B154" s="11">
        <v>11327</v>
      </c>
      <c r="C154" s="11" t="s">
        <v>268</v>
      </c>
      <c r="D154" s="11" t="s">
        <v>22</v>
      </c>
      <c r="E154" s="12">
        <v>0</v>
      </c>
      <c r="F154" s="12">
        <v>50000000</v>
      </c>
      <c r="G154" s="12">
        <v>74.099999999999994</v>
      </c>
      <c r="H154" s="12" t="s">
        <v>514</v>
      </c>
      <c r="I154" s="12">
        <v>3058239</v>
      </c>
      <c r="J154" s="12">
        <v>2853392</v>
      </c>
      <c r="K154" s="12">
        <v>32660000</v>
      </c>
      <c r="L154" s="12">
        <v>87367</v>
      </c>
      <c r="M154" s="12">
        <v>9</v>
      </c>
      <c r="N154" s="12">
        <v>97.376900000000006</v>
      </c>
      <c r="O154" s="12">
        <v>960</v>
      </c>
      <c r="P154" s="12">
        <v>2.6231</v>
      </c>
      <c r="Q154" s="12">
        <v>969</v>
      </c>
      <c r="R154" s="11">
        <v>-8.18</v>
      </c>
      <c r="S154" s="11">
        <v>10.82</v>
      </c>
      <c r="T154" s="11">
        <v>-11.22</v>
      </c>
    </row>
    <row r="155" spans="1:20" x14ac:dyDescent="0.25">
      <c r="A155" s="11" t="s">
        <v>271</v>
      </c>
      <c r="B155" s="11">
        <v>11367</v>
      </c>
      <c r="C155" s="11" t="s">
        <v>272</v>
      </c>
      <c r="D155" s="11" t="s">
        <v>19</v>
      </c>
      <c r="E155" s="12">
        <v>0</v>
      </c>
      <c r="F155" s="12">
        <v>1000000000</v>
      </c>
      <c r="G155" s="12">
        <v>73.13333333333334</v>
      </c>
      <c r="H155" s="12" t="s">
        <v>514</v>
      </c>
      <c r="I155" s="12">
        <v>6304129</v>
      </c>
      <c r="J155" s="12">
        <v>5917248</v>
      </c>
      <c r="K155" s="12">
        <v>590700000</v>
      </c>
      <c r="L155" s="12">
        <v>10017</v>
      </c>
      <c r="M155" s="12">
        <v>21</v>
      </c>
      <c r="N155" s="12">
        <v>87.026736099999994</v>
      </c>
      <c r="O155" s="12">
        <v>1358</v>
      </c>
      <c r="P155" s="12">
        <v>12.973263899999999</v>
      </c>
      <c r="Q155" s="12">
        <v>1379</v>
      </c>
      <c r="R155" s="11">
        <v>-0.44</v>
      </c>
      <c r="S155" s="11">
        <v>4.3099999999999996</v>
      </c>
      <c r="T155" s="11">
        <v>19.62</v>
      </c>
    </row>
    <row r="156" spans="1:20" x14ac:dyDescent="0.25">
      <c r="A156" s="11" t="s">
        <v>279</v>
      </c>
      <c r="B156" s="11">
        <v>11341</v>
      </c>
      <c r="C156" s="11" t="s">
        <v>280</v>
      </c>
      <c r="D156" s="11" t="s">
        <v>22</v>
      </c>
      <c r="E156" s="12">
        <v>0</v>
      </c>
      <c r="F156" s="12">
        <v>200000000</v>
      </c>
      <c r="G156" s="12">
        <v>71.033333333333331</v>
      </c>
      <c r="H156" s="12" t="s">
        <v>514</v>
      </c>
      <c r="I156" s="12">
        <v>10357428</v>
      </c>
      <c r="J156" s="12">
        <v>13241079</v>
      </c>
      <c r="K156" s="12">
        <v>165300000</v>
      </c>
      <c r="L156" s="12">
        <v>80104</v>
      </c>
      <c r="M156" s="12">
        <v>119</v>
      </c>
      <c r="N156" s="12">
        <v>87.326724999999996</v>
      </c>
      <c r="O156" s="12">
        <v>28449</v>
      </c>
      <c r="P156" s="12">
        <v>12.673275</v>
      </c>
      <c r="Q156" s="12">
        <v>28568</v>
      </c>
      <c r="R156" s="11">
        <v>-7.77</v>
      </c>
      <c r="S156" s="11">
        <v>14.94</v>
      </c>
      <c r="T156" s="11">
        <v>3.56</v>
      </c>
    </row>
    <row r="157" spans="1:20" x14ac:dyDescent="0.25">
      <c r="A157" s="11" t="s">
        <v>300</v>
      </c>
      <c r="B157" s="11">
        <v>11409</v>
      </c>
      <c r="C157" s="11" t="s">
        <v>299</v>
      </c>
      <c r="D157" s="11" t="s">
        <v>19</v>
      </c>
      <c r="E157" s="12">
        <v>0</v>
      </c>
      <c r="F157" s="12">
        <v>500000000</v>
      </c>
      <c r="G157" s="12">
        <v>67.466666666666669</v>
      </c>
      <c r="H157" s="12" t="s">
        <v>514</v>
      </c>
      <c r="I157" s="12">
        <v>13779994</v>
      </c>
      <c r="J157" s="12">
        <v>12054138</v>
      </c>
      <c r="K157" s="12">
        <v>353384042</v>
      </c>
      <c r="L157" s="12">
        <v>34111</v>
      </c>
      <c r="M157" s="12">
        <v>112</v>
      </c>
      <c r="N157" s="12">
        <v>56.888603600000003</v>
      </c>
      <c r="O157" s="12">
        <v>3625</v>
      </c>
      <c r="P157" s="12">
        <v>43.111396399999997</v>
      </c>
      <c r="Q157" s="12">
        <v>3737</v>
      </c>
      <c r="R157" s="11">
        <v>1.19</v>
      </c>
      <c r="S157" s="11">
        <v>5.0199999999999996</v>
      </c>
      <c r="T157" s="11">
        <v>19.32</v>
      </c>
    </row>
    <row r="158" spans="1:20" x14ac:dyDescent="0.25">
      <c r="A158" s="11" t="s">
        <v>315</v>
      </c>
      <c r="B158" s="11">
        <v>11378</v>
      </c>
      <c r="C158" s="11" t="s">
        <v>314</v>
      </c>
      <c r="D158" s="11" t="s">
        <v>22</v>
      </c>
      <c r="E158" s="12">
        <v>0</v>
      </c>
      <c r="F158" s="12">
        <v>50000000</v>
      </c>
      <c r="G158" s="12">
        <v>62.9</v>
      </c>
      <c r="H158" s="12" t="s">
        <v>514</v>
      </c>
      <c r="I158" s="12">
        <v>3219983</v>
      </c>
      <c r="J158" s="12">
        <v>2981300</v>
      </c>
      <c r="K158" s="12">
        <v>15159617</v>
      </c>
      <c r="L158" s="12">
        <v>196661</v>
      </c>
      <c r="M158" s="12">
        <v>20</v>
      </c>
      <c r="N158" s="12">
        <v>94.899103999999994</v>
      </c>
      <c r="O158" s="12">
        <v>4204</v>
      </c>
      <c r="P158" s="12">
        <v>5.1008959999999997</v>
      </c>
      <c r="Q158" s="12">
        <v>4224</v>
      </c>
      <c r="R158" s="11">
        <v>-8.01</v>
      </c>
      <c r="S158" s="11">
        <v>11.38</v>
      </c>
      <c r="T158" s="11">
        <v>-17.440000000000001</v>
      </c>
    </row>
    <row r="159" spans="1:20" x14ac:dyDescent="0.25">
      <c r="A159" s="11" t="s">
        <v>316</v>
      </c>
      <c r="B159" s="11">
        <v>11416</v>
      </c>
      <c r="C159" s="11" t="s">
        <v>317</v>
      </c>
      <c r="D159" s="11" t="s">
        <v>19</v>
      </c>
      <c r="E159" s="12">
        <v>0</v>
      </c>
      <c r="F159" s="12">
        <v>4950000000</v>
      </c>
      <c r="G159" s="12">
        <v>62.6</v>
      </c>
      <c r="H159" s="12" t="s">
        <v>514</v>
      </c>
      <c r="I159" s="12">
        <v>37021727</v>
      </c>
      <c r="J159" s="12">
        <v>37553671</v>
      </c>
      <c r="K159" s="12">
        <v>3722133298</v>
      </c>
      <c r="L159" s="12">
        <v>10090</v>
      </c>
      <c r="M159" s="12">
        <v>154</v>
      </c>
      <c r="N159" s="12">
        <v>80.898008666666669</v>
      </c>
      <c r="O159" s="12">
        <v>5768</v>
      </c>
      <c r="P159" s="12">
        <v>19.101991333333334</v>
      </c>
      <c r="Q159" s="12">
        <v>5922</v>
      </c>
      <c r="R159" s="11">
        <v>1.67</v>
      </c>
      <c r="S159" s="11">
        <v>4.63</v>
      </c>
      <c r="T159" s="11">
        <v>13.81</v>
      </c>
    </row>
    <row r="160" spans="1:20" x14ac:dyDescent="0.25">
      <c r="A160" s="11" t="s">
        <v>330</v>
      </c>
      <c r="B160" s="11">
        <v>11470</v>
      </c>
      <c r="C160" s="11" t="s">
        <v>331</v>
      </c>
      <c r="D160" s="11" t="s">
        <v>22</v>
      </c>
      <c r="E160" s="12">
        <v>0</v>
      </c>
      <c r="F160" s="12">
        <v>200000</v>
      </c>
      <c r="G160" s="12">
        <v>58.1</v>
      </c>
      <c r="H160" s="12" t="s">
        <v>514</v>
      </c>
      <c r="I160" s="12">
        <v>1001434</v>
      </c>
      <c r="J160" s="12">
        <v>1052583</v>
      </c>
      <c r="K160" s="12">
        <v>9533600</v>
      </c>
      <c r="L160" s="12">
        <v>110408</v>
      </c>
      <c r="M160" s="12">
        <v>18</v>
      </c>
      <c r="N160" s="12">
        <v>96.933335</v>
      </c>
      <c r="O160" s="12">
        <v>248</v>
      </c>
      <c r="P160" s="12">
        <v>3.066665</v>
      </c>
      <c r="Q160" s="12">
        <v>266</v>
      </c>
      <c r="R160" s="11">
        <v>-9.49</v>
      </c>
      <c r="S160" s="11">
        <v>-98.9</v>
      </c>
      <c r="T160" s="11">
        <v>-99.21</v>
      </c>
    </row>
    <row r="161" spans="1:20" x14ac:dyDescent="0.25">
      <c r="A161" s="11" t="s">
        <v>332</v>
      </c>
      <c r="B161" s="11">
        <v>11459</v>
      </c>
      <c r="C161" s="11" t="s">
        <v>333</v>
      </c>
      <c r="D161" s="11" t="s">
        <v>19</v>
      </c>
      <c r="E161" s="12">
        <v>0</v>
      </c>
      <c r="F161" s="12">
        <v>3000000000</v>
      </c>
      <c r="G161" s="12">
        <v>57.966666666666669</v>
      </c>
      <c r="H161" s="12" t="s">
        <v>514</v>
      </c>
      <c r="I161" s="12">
        <v>26163495</v>
      </c>
      <c r="J161" s="12">
        <v>44851683</v>
      </c>
      <c r="K161" s="12">
        <v>1466925485</v>
      </c>
      <c r="L161" s="12">
        <v>30576</v>
      </c>
      <c r="M161" s="12">
        <v>230</v>
      </c>
      <c r="N161" s="12">
        <v>79.34002563333334</v>
      </c>
      <c r="O161" s="12">
        <v>20229</v>
      </c>
      <c r="P161" s="12">
        <v>20.659974366666667</v>
      </c>
      <c r="Q161" s="12">
        <v>20459</v>
      </c>
      <c r="R161" s="11">
        <v>1.03</v>
      </c>
      <c r="S161" s="11">
        <v>5.03</v>
      </c>
      <c r="T161" s="11">
        <v>20.87</v>
      </c>
    </row>
    <row r="162" spans="1:20" x14ac:dyDescent="0.25">
      <c r="A162" s="11" t="s">
        <v>334</v>
      </c>
      <c r="B162" s="11">
        <v>11460</v>
      </c>
      <c r="C162" s="11" t="s">
        <v>335</v>
      </c>
      <c r="D162" s="11" t="s">
        <v>19</v>
      </c>
      <c r="E162" s="12">
        <v>0</v>
      </c>
      <c r="F162" s="12">
        <v>10000000000</v>
      </c>
      <c r="G162" s="12">
        <v>57.766666666666666</v>
      </c>
      <c r="H162" s="12" t="s">
        <v>514</v>
      </c>
      <c r="I162" s="12">
        <v>77804117</v>
      </c>
      <c r="J162" s="12">
        <v>72341961</v>
      </c>
      <c r="K162" s="12">
        <v>7234299485</v>
      </c>
      <c r="L162" s="12">
        <v>10000</v>
      </c>
      <c r="M162" s="12">
        <v>248</v>
      </c>
      <c r="N162" s="12">
        <v>71.864880920000004</v>
      </c>
      <c r="O162" s="12">
        <v>17780</v>
      </c>
      <c r="P162" s="12">
        <v>28.135119079999999</v>
      </c>
      <c r="Q162" s="12">
        <v>18028</v>
      </c>
      <c r="R162" s="11">
        <v>1.64</v>
      </c>
      <c r="S162" s="11">
        <v>4.88</v>
      </c>
      <c r="T162" s="11">
        <v>18.02</v>
      </c>
    </row>
    <row r="163" spans="1:20" x14ac:dyDescent="0.25">
      <c r="A163" s="11" t="s">
        <v>342</v>
      </c>
      <c r="B163" s="11">
        <v>11500</v>
      </c>
      <c r="C163" s="11" t="s">
        <v>343</v>
      </c>
      <c r="D163" s="11" t="s">
        <v>246</v>
      </c>
      <c r="E163" s="12">
        <v>18</v>
      </c>
      <c r="F163" s="12">
        <v>3000000000</v>
      </c>
      <c r="G163" s="12">
        <v>53.766666666666666</v>
      </c>
      <c r="H163" s="12" t="s">
        <v>514</v>
      </c>
      <c r="I163" s="12">
        <v>5925187</v>
      </c>
      <c r="J163" s="12">
        <v>18358828</v>
      </c>
      <c r="K163" s="12">
        <v>1835796618</v>
      </c>
      <c r="L163" s="12">
        <v>10000</v>
      </c>
      <c r="M163" s="12">
        <v>51</v>
      </c>
      <c r="N163" s="12">
        <v>81.106708766666671</v>
      </c>
      <c r="O163" s="12">
        <v>2510</v>
      </c>
      <c r="P163" s="12">
        <v>18.893291233333333</v>
      </c>
      <c r="Q163" s="12">
        <v>2561</v>
      </c>
      <c r="R163" s="11">
        <v>1.72</v>
      </c>
      <c r="S163" s="11">
        <v>5.14</v>
      </c>
      <c r="T163" s="11">
        <v>1.81</v>
      </c>
    </row>
    <row r="164" spans="1:20" x14ac:dyDescent="0.25">
      <c r="A164" s="11" t="s">
        <v>344</v>
      </c>
      <c r="B164" s="11">
        <v>11499</v>
      </c>
      <c r="C164" s="11" t="s">
        <v>345</v>
      </c>
      <c r="D164" s="11" t="s">
        <v>19</v>
      </c>
      <c r="E164" s="12">
        <v>0</v>
      </c>
      <c r="F164" s="12">
        <v>1000000000</v>
      </c>
      <c r="G164" s="12">
        <v>53.733333333333334</v>
      </c>
      <c r="H164" s="12" t="s">
        <v>514</v>
      </c>
      <c r="I164" s="12">
        <v>3956040</v>
      </c>
      <c r="J164" s="12">
        <v>6385756</v>
      </c>
      <c r="K164" s="12">
        <v>464272400</v>
      </c>
      <c r="L164" s="12">
        <v>13754</v>
      </c>
      <c r="M164" s="12">
        <v>11</v>
      </c>
      <c r="N164" s="12">
        <v>99.362027600000005</v>
      </c>
      <c r="O164" s="12">
        <v>538</v>
      </c>
      <c r="P164" s="12">
        <v>0.6379724</v>
      </c>
      <c r="Q164" s="12">
        <v>549</v>
      </c>
      <c r="R164" s="11">
        <v>1.64</v>
      </c>
      <c r="S164" s="11">
        <v>4.9000000000000004</v>
      </c>
      <c r="T164" s="11">
        <v>21.26</v>
      </c>
    </row>
    <row r="165" spans="1:20" x14ac:dyDescent="0.25">
      <c r="A165" s="11" t="s">
        <v>353</v>
      </c>
      <c r="B165" s="11">
        <v>11513</v>
      </c>
      <c r="C165" s="11" t="s">
        <v>354</v>
      </c>
      <c r="D165" s="11" t="s">
        <v>19</v>
      </c>
      <c r="E165" s="12">
        <v>0</v>
      </c>
      <c r="F165" s="12">
        <v>14000000000</v>
      </c>
      <c r="G165" s="12">
        <v>49.766666666666666</v>
      </c>
      <c r="H165" s="12" t="s">
        <v>514</v>
      </c>
      <c r="I165" s="12">
        <v>99866191</v>
      </c>
      <c r="J165" s="12">
        <v>134237410</v>
      </c>
      <c r="K165" s="12">
        <v>13306700000</v>
      </c>
      <c r="L165" s="12">
        <v>10088</v>
      </c>
      <c r="M165" s="12">
        <v>327</v>
      </c>
      <c r="N165" s="12">
        <v>77.700206685714292</v>
      </c>
      <c r="O165" s="12">
        <v>12379</v>
      </c>
      <c r="P165" s="12">
        <v>22.299793314285715</v>
      </c>
      <c r="Q165" s="12">
        <v>12706</v>
      </c>
      <c r="R165" s="11">
        <v>1.63</v>
      </c>
      <c r="S165" s="11">
        <v>4.8600000000000003</v>
      </c>
      <c r="T165" s="11">
        <v>19.61</v>
      </c>
    </row>
    <row r="166" spans="1:20" x14ac:dyDescent="0.25">
      <c r="A166" s="11" t="s">
        <v>362</v>
      </c>
      <c r="B166" s="11">
        <v>11518</v>
      </c>
      <c r="C166" s="11" t="s">
        <v>363</v>
      </c>
      <c r="D166" s="11" t="s">
        <v>19</v>
      </c>
      <c r="E166" s="12">
        <v>0</v>
      </c>
      <c r="F166" s="12">
        <v>300000000</v>
      </c>
      <c r="G166" s="12">
        <v>45.5</v>
      </c>
      <c r="H166" s="12" t="s">
        <v>514</v>
      </c>
      <c r="I166" s="12">
        <v>2094171</v>
      </c>
      <c r="J166" s="12">
        <v>2309258</v>
      </c>
      <c r="K166" s="12">
        <v>93202000</v>
      </c>
      <c r="L166" s="12">
        <v>24777</v>
      </c>
      <c r="M166" s="12">
        <v>27</v>
      </c>
      <c r="N166" s="12">
        <v>92.498370333333327</v>
      </c>
      <c r="O166" s="12">
        <v>1152</v>
      </c>
      <c r="P166" s="12">
        <v>7.5016296666666671</v>
      </c>
      <c r="Q166" s="12">
        <v>1179</v>
      </c>
      <c r="R166" s="11">
        <v>1.71</v>
      </c>
      <c r="S166" s="11">
        <v>4.18</v>
      </c>
      <c r="T166" s="11">
        <v>18.78</v>
      </c>
    </row>
    <row r="167" spans="1:20" x14ac:dyDescent="0.25">
      <c r="A167" s="11" t="s">
        <v>370</v>
      </c>
      <c r="B167" s="11">
        <v>11233</v>
      </c>
      <c r="C167" s="11" t="s">
        <v>371</v>
      </c>
      <c r="D167" s="11" t="s">
        <v>22</v>
      </c>
      <c r="E167" s="12">
        <v>0</v>
      </c>
      <c r="F167" s="12">
        <v>50000000</v>
      </c>
      <c r="G167" s="12">
        <v>40.466666666666669</v>
      </c>
      <c r="H167" s="12" t="s">
        <v>514</v>
      </c>
      <c r="I167" s="12">
        <v>3399950</v>
      </c>
      <c r="J167" s="12">
        <v>3889972</v>
      </c>
      <c r="K167" s="12">
        <v>26782581</v>
      </c>
      <c r="L167" s="12">
        <v>145243</v>
      </c>
      <c r="M167" s="12">
        <v>20</v>
      </c>
      <c r="N167" s="12">
        <v>93.185227999999995</v>
      </c>
      <c r="O167" s="12">
        <v>4994</v>
      </c>
      <c r="P167" s="12">
        <v>6.8147719999999996</v>
      </c>
      <c r="Q167" s="12">
        <v>5014</v>
      </c>
      <c r="R167" s="11">
        <v>-8.68</v>
      </c>
      <c r="S167" s="11">
        <v>13.81</v>
      </c>
      <c r="T167" s="11">
        <v>-3.91</v>
      </c>
    </row>
    <row r="168" spans="1:20" x14ac:dyDescent="0.25">
      <c r="A168" s="11" t="s">
        <v>372</v>
      </c>
      <c r="B168" s="11">
        <v>11569</v>
      </c>
      <c r="C168" s="11" t="s">
        <v>373</v>
      </c>
      <c r="D168" s="11" t="s">
        <v>19</v>
      </c>
      <c r="E168" s="12">
        <v>0</v>
      </c>
      <c r="F168" s="12">
        <v>500000000</v>
      </c>
      <c r="G168" s="12">
        <v>39.966666666666669</v>
      </c>
      <c r="H168" s="12" t="s">
        <v>514</v>
      </c>
      <c r="I168" s="12">
        <v>4121674</v>
      </c>
      <c r="J168" s="12">
        <v>3500452</v>
      </c>
      <c r="K168" s="12">
        <v>199055500</v>
      </c>
      <c r="L168" s="12">
        <v>17585</v>
      </c>
      <c r="M168" s="12">
        <v>52</v>
      </c>
      <c r="N168" s="12">
        <v>86.425971599999997</v>
      </c>
      <c r="O168" s="12">
        <v>2924</v>
      </c>
      <c r="P168" s="12">
        <v>13.5740284</v>
      </c>
      <c r="Q168" s="12">
        <v>2976</v>
      </c>
      <c r="R168" s="11">
        <v>0.27</v>
      </c>
      <c r="S168" s="11">
        <v>4.5599999999999996</v>
      </c>
      <c r="T168" s="11">
        <v>20.260000000000002</v>
      </c>
    </row>
    <row r="169" spans="1:20" x14ac:dyDescent="0.25">
      <c r="A169" s="11" t="s">
        <v>376</v>
      </c>
      <c r="B169" s="11">
        <v>11588</v>
      </c>
      <c r="C169" s="11" t="s">
        <v>377</v>
      </c>
      <c r="D169" s="11" t="s">
        <v>19</v>
      </c>
      <c r="E169" s="12">
        <v>0</v>
      </c>
      <c r="F169" s="12">
        <v>1500000000</v>
      </c>
      <c r="G169" s="12">
        <v>36.166666666666664</v>
      </c>
      <c r="H169" s="12" t="s">
        <v>514</v>
      </c>
      <c r="I169" s="12">
        <v>17824619</v>
      </c>
      <c r="J169" s="12">
        <v>22943145</v>
      </c>
      <c r="K169" s="12">
        <v>1148798538</v>
      </c>
      <c r="L169" s="12">
        <v>19972</v>
      </c>
      <c r="M169" s="12">
        <v>31</v>
      </c>
      <c r="N169" s="12">
        <v>99.249975000000006</v>
      </c>
      <c r="O169" s="12">
        <v>598</v>
      </c>
      <c r="P169" s="12">
        <v>0.75002500000000005</v>
      </c>
      <c r="Q169" s="12">
        <v>629</v>
      </c>
      <c r="R169" s="11">
        <v>1.66</v>
      </c>
      <c r="S169" s="11">
        <v>4.96</v>
      </c>
      <c r="T169" s="11">
        <v>19.61</v>
      </c>
    </row>
    <row r="170" spans="1:20" x14ac:dyDescent="0.25">
      <c r="A170" s="11" t="s">
        <v>388</v>
      </c>
      <c r="B170" s="11">
        <v>11626</v>
      </c>
      <c r="C170" s="11" t="s">
        <v>389</v>
      </c>
      <c r="D170" s="11" t="s">
        <v>19</v>
      </c>
      <c r="E170" s="12">
        <v>16</v>
      </c>
      <c r="F170" s="12">
        <v>1000000000</v>
      </c>
      <c r="G170" s="12">
        <v>31.533333333333335</v>
      </c>
      <c r="H170" s="12" t="s">
        <v>514</v>
      </c>
      <c r="I170" s="12">
        <v>7911461</v>
      </c>
      <c r="J170" s="12">
        <v>7077352</v>
      </c>
      <c r="K170" s="12">
        <v>551516646</v>
      </c>
      <c r="L170" s="12">
        <v>12833</v>
      </c>
      <c r="M170" s="12">
        <v>94</v>
      </c>
      <c r="N170" s="12">
        <v>90.103116999999997</v>
      </c>
      <c r="O170" s="12">
        <v>1097</v>
      </c>
      <c r="P170" s="12">
        <v>9.8968830000000008</v>
      </c>
      <c r="Q170" s="12">
        <v>1191</v>
      </c>
      <c r="R170" s="11">
        <v>-2.13</v>
      </c>
      <c r="S170" s="11">
        <v>3.53</v>
      </c>
      <c r="T170" s="11">
        <v>19.5</v>
      </c>
    </row>
    <row r="171" spans="1:20" x14ac:dyDescent="0.25">
      <c r="A171" s="11" t="s">
        <v>392</v>
      </c>
      <c r="B171" s="11">
        <v>11649</v>
      </c>
      <c r="C171" s="11" t="s">
        <v>393</v>
      </c>
      <c r="D171" s="11" t="s">
        <v>22</v>
      </c>
      <c r="E171" s="12">
        <v>0</v>
      </c>
      <c r="F171" s="12">
        <v>400000000</v>
      </c>
      <c r="G171" s="12">
        <v>27.4</v>
      </c>
      <c r="H171" s="12" t="s">
        <v>514</v>
      </c>
      <c r="I171" s="12">
        <v>6953968</v>
      </c>
      <c r="J171" s="12">
        <v>9021275</v>
      </c>
      <c r="K171" s="12">
        <v>119012249</v>
      </c>
      <c r="L171" s="12">
        <v>75802</v>
      </c>
      <c r="M171" s="12">
        <v>86</v>
      </c>
      <c r="N171" s="12">
        <v>75.475823500000004</v>
      </c>
      <c r="O171" s="12">
        <v>24056</v>
      </c>
      <c r="P171" s="12">
        <v>24.524176499999999</v>
      </c>
      <c r="Q171" s="12">
        <v>24142</v>
      </c>
      <c r="R171" s="11">
        <v>-9.59</v>
      </c>
      <c r="S171" s="11">
        <v>14.35</v>
      </c>
      <c r="T171" s="11">
        <v>8.6199999999999992</v>
      </c>
    </row>
    <row r="172" spans="1:20" x14ac:dyDescent="0.25">
      <c r="A172" s="11" t="s">
        <v>400</v>
      </c>
      <c r="B172" s="11">
        <v>11660</v>
      </c>
      <c r="C172" s="11" t="s">
        <v>401</v>
      </c>
      <c r="D172" s="11" t="s">
        <v>19</v>
      </c>
      <c r="E172" s="12">
        <v>0</v>
      </c>
      <c r="F172" s="12">
        <v>2000000000</v>
      </c>
      <c r="G172" s="12">
        <v>24.3</v>
      </c>
      <c r="H172" s="12" t="s">
        <v>514</v>
      </c>
      <c r="I172" s="12">
        <v>4494622</v>
      </c>
      <c r="J172" s="12">
        <v>3082270</v>
      </c>
      <c r="K172" s="12">
        <v>308229194</v>
      </c>
      <c r="L172" s="12">
        <v>10000</v>
      </c>
      <c r="M172" s="12">
        <v>33</v>
      </c>
      <c r="N172" s="12">
        <v>97.062555099999997</v>
      </c>
      <c r="O172" s="12">
        <v>1401</v>
      </c>
      <c r="P172" s="12">
        <v>2.9374449</v>
      </c>
      <c r="Q172" s="12">
        <v>1434</v>
      </c>
      <c r="R172" s="11">
        <v>1.54</v>
      </c>
      <c r="S172" s="11">
        <v>4.3</v>
      </c>
      <c r="T172" s="11">
        <v>16.98</v>
      </c>
    </row>
    <row r="173" spans="1:20" x14ac:dyDescent="0.25">
      <c r="A173" s="11" t="s">
        <v>408</v>
      </c>
      <c r="B173" s="11">
        <v>11673</v>
      </c>
      <c r="C173" s="11" t="s">
        <v>409</v>
      </c>
      <c r="D173" s="11" t="s">
        <v>19</v>
      </c>
      <c r="E173" s="12">
        <v>18</v>
      </c>
      <c r="F173" s="12">
        <v>500000000</v>
      </c>
      <c r="G173" s="12">
        <v>22.5</v>
      </c>
      <c r="H173" s="12" t="s">
        <v>514</v>
      </c>
      <c r="I173" s="12">
        <v>2109992</v>
      </c>
      <c r="J173" s="12">
        <v>1483852</v>
      </c>
      <c r="K173" s="12">
        <v>148399990</v>
      </c>
      <c r="L173" s="12">
        <v>10000</v>
      </c>
      <c r="M173" s="12">
        <v>23</v>
      </c>
      <c r="N173" s="12">
        <v>96.047573600000007</v>
      </c>
      <c r="O173" s="12">
        <v>455</v>
      </c>
      <c r="P173" s="12">
        <v>3.9524263999999998</v>
      </c>
      <c r="Q173" s="12">
        <v>478</v>
      </c>
      <c r="R173" s="11">
        <v>1.37</v>
      </c>
      <c r="S173" s="11">
        <v>4.47</v>
      </c>
      <c r="T173" s="11">
        <v>18.98</v>
      </c>
    </row>
    <row r="174" spans="1:20" x14ac:dyDescent="0.25">
      <c r="A174" s="11" t="s">
        <v>416</v>
      </c>
      <c r="B174" s="11">
        <v>11692</v>
      </c>
      <c r="C174" s="11" t="s">
        <v>417</v>
      </c>
      <c r="D174" s="11" t="s">
        <v>19</v>
      </c>
      <c r="E174" s="12">
        <v>0</v>
      </c>
      <c r="F174" s="12">
        <v>1000000000</v>
      </c>
      <c r="G174" s="12">
        <v>18.666666666666668</v>
      </c>
      <c r="H174" s="12" t="s">
        <v>514</v>
      </c>
      <c r="I174" s="12">
        <v>3567989</v>
      </c>
      <c r="J174" s="12">
        <v>11959297</v>
      </c>
      <c r="K174" s="12">
        <v>834140000</v>
      </c>
      <c r="L174" s="12">
        <v>14338</v>
      </c>
      <c r="M174" s="12">
        <v>352</v>
      </c>
      <c r="N174" s="12">
        <v>74.820808099999994</v>
      </c>
      <c r="O174" s="12">
        <v>3840</v>
      </c>
      <c r="P174" s="12">
        <v>25.179191899999999</v>
      </c>
      <c r="Q174" s="12">
        <v>4192</v>
      </c>
      <c r="R174" s="11">
        <v>1.8</v>
      </c>
      <c r="S174" s="11">
        <v>5.23</v>
      </c>
      <c r="T174" s="11">
        <v>22.22</v>
      </c>
    </row>
    <row r="175" spans="1:20" x14ac:dyDescent="0.25">
      <c r="A175" s="11" t="s">
        <v>418</v>
      </c>
      <c r="B175" s="11">
        <v>11698</v>
      </c>
      <c r="C175" s="11" t="s">
        <v>419</v>
      </c>
      <c r="D175" s="11" t="s">
        <v>19</v>
      </c>
      <c r="E175" s="12">
        <v>0</v>
      </c>
      <c r="F175" s="12">
        <v>4000000000</v>
      </c>
      <c r="G175" s="12">
        <v>17.733333333333334</v>
      </c>
      <c r="H175" s="12" t="s">
        <v>514</v>
      </c>
      <c r="I175" s="12">
        <v>26402815</v>
      </c>
      <c r="J175" s="12">
        <v>35864303</v>
      </c>
      <c r="K175" s="12">
        <v>2723062011</v>
      </c>
      <c r="L175" s="12">
        <v>13171</v>
      </c>
      <c r="M175" s="12">
        <v>42</v>
      </c>
      <c r="N175" s="12">
        <v>96.388977233333335</v>
      </c>
      <c r="O175" s="12">
        <v>4429</v>
      </c>
      <c r="P175" s="12">
        <v>3.6110227666666668</v>
      </c>
      <c r="Q175" s="12">
        <v>4471</v>
      </c>
      <c r="R175" s="11">
        <v>1.73</v>
      </c>
      <c r="S175" s="11">
        <v>4.93</v>
      </c>
      <c r="T175" s="11">
        <v>18.64</v>
      </c>
    </row>
    <row r="176" spans="1:20" x14ac:dyDescent="0.25">
      <c r="A176" s="11" t="s">
        <v>431</v>
      </c>
      <c r="B176" s="11">
        <v>11709</v>
      </c>
      <c r="C176" s="11" t="s">
        <v>432</v>
      </c>
      <c r="D176" s="11" t="s">
        <v>22</v>
      </c>
      <c r="E176" s="12">
        <v>0</v>
      </c>
      <c r="F176" s="12">
        <v>0</v>
      </c>
      <c r="G176" s="12">
        <v>15.166666666666666</v>
      </c>
      <c r="H176" s="12" t="s">
        <v>514</v>
      </c>
      <c r="I176" s="12">
        <v>117234037</v>
      </c>
      <c r="J176" s="12">
        <v>97553957</v>
      </c>
      <c r="K176" s="12">
        <v>577061888</v>
      </c>
      <c r="L176" s="12">
        <v>169053</v>
      </c>
      <c r="M176" s="12">
        <v>1246</v>
      </c>
      <c r="N176" s="12">
        <v>10.605859476339658</v>
      </c>
      <c r="O176" s="12">
        <v>1875156</v>
      </c>
      <c r="P176" s="12">
        <v>89.39414052366034</v>
      </c>
      <c r="Q176" s="12">
        <v>1876402</v>
      </c>
      <c r="R176" s="11">
        <v>-13.56</v>
      </c>
      <c r="S176" s="11">
        <v>-8.3800000000000008</v>
      </c>
      <c r="T176" s="11">
        <v>-35.54</v>
      </c>
    </row>
    <row r="177" spans="1:20" x14ac:dyDescent="0.25">
      <c r="A177" s="11" t="s">
        <v>433</v>
      </c>
      <c r="B177" s="11">
        <v>11712</v>
      </c>
      <c r="C177" s="11" t="s">
        <v>434</v>
      </c>
      <c r="D177" s="11" t="s">
        <v>22</v>
      </c>
      <c r="E177" s="12">
        <v>0</v>
      </c>
      <c r="F177" s="12">
        <v>400000000</v>
      </c>
      <c r="G177" s="12">
        <v>14.933333333333334</v>
      </c>
      <c r="H177" s="12" t="s">
        <v>514</v>
      </c>
      <c r="I177" s="12">
        <v>4241533</v>
      </c>
      <c r="J177" s="12">
        <v>4361007</v>
      </c>
      <c r="K177" s="12">
        <v>387100000</v>
      </c>
      <c r="L177" s="12">
        <v>11266</v>
      </c>
      <c r="M177" s="12">
        <v>55</v>
      </c>
      <c r="N177" s="12">
        <v>31.59655175</v>
      </c>
      <c r="O177" s="12">
        <v>46983</v>
      </c>
      <c r="P177" s="12">
        <v>68.403448249999997</v>
      </c>
      <c r="Q177" s="12">
        <v>47038</v>
      </c>
      <c r="R177" s="11">
        <v>-8.83</v>
      </c>
      <c r="S177" s="11">
        <v>14.61</v>
      </c>
      <c r="T177" s="11">
        <v>2.09</v>
      </c>
    </row>
    <row r="178" spans="1:20" x14ac:dyDescent="0.25">
      <c r="A178" s="11" t="s">
        <v>435</v>
      </c>
      <c r="B178" s="11">
        <v>11725</v>
      </c>
      <c r="C178" s="11" t="s">
        <v>436</v>
      </c>
      <c r="D178" s="11" t="s">
        <v>19</v>
      </c>
      <c r="E178" s="12">
        <v>0</v>
      </c>
      <c r="F178" s="12">
        <v>300000000</v>
      </c>
      <c r="G178" s="12">
        <v>14.3</v>
      </c>
      <c r="H178" s="12" t="s">
        <v>514</v>
      </c>
      <c r="I178" s="12">
        <v>870797</v>
      </c>
      <c r="J178" s="12">
        <v>1046382</v>
      </c>
      <c r="K178" s="12">
        <v>92105000</v>
      </c>
      <c r="L178" s="12">
        <v>11361</v>
      </c>
      <c r="M178" s="12">
        <v>31</v>
      </c>
      <c r="N178" s="12">
        <v>93.76388133333333</v>
      </c>
      <c r="O178" s="12">
        <v>430</v>
      </c>
      <c r="P178" s="12">
        <v>6.236118666666667</v>
      </c>
      <c r="Q178" s="12">
        <v>461</v>
      </c>
      <c r="R178" s="11">
        <v>0.64</v>
      </c>
      <c r="S178" s="11">
        <v>5.57</v>
      </c>
      <c r="T178" s="11">
        <v>10.43</v>
      </c>
    </row>
    <row r="179" spans="1:20" x14ac:dyDescent="0.25">
      <c r="A179" s="11" t="s">
        <v>439</v>
      </c>
      <c r="B179" s="11">
        <v>11729</v>
      </c>
      <c r="C179" s="11" t="s">
        <v>440</v>
      </c>
      <c r="D179" s="11" t="s">
        <v>22</v>
      </c>
      <c r="E179" s="12">
        <v>0</v>
      </c>
      <c r="F179" s="12">
        <v>500000000</v>
      </c>
      <c r="G179" s="12">
        <v>14.066666666666666</v>
      </c>
      <c r="H179" s="12" t="s">
        <v>514</v>
      </c>
      <c r="I179" s="12">
        <v>3667857</v>
      </c>
      <c r="J179" s="12">
        <v>1180880</v>
      </c>
      <c r="K179" s="12">
        <v>142749851</v>
      </c>
      <c r="L179" s="12">
        <v>8273</v>
      </c>
      <c r="M179" s="12">
        <v>86</v>
      </c>
      <c r="N179" s="12">
        <v>77.838819200000003</v>
      </c>
      <c r="O179" s="12">
        <v>7269</v>
      </c>
      <c r="P179" s="12">
        <v>22.1611808</v>
      </c>
      <c r="Q179" s="12">
        <v>7355</v>
      </c>
      <c r="R179" s="11">
        <v>-4.3499999999999996</v>
      </c>
      <c r="S179" s="11">
        <v>9.49</v>
      </c>
      <c r="T179" s="11">
        <v>-15.64</v>
      </c>
    </row>
    <row r="180" spans="1:20" x14ac:dyDescent="0.25">
      <c r="A180" s="11" t="s">
        <v>441</v>
      </c>
      <c r="B180" s="11">
        <v>11736</v>
      </c>
      <c r="C180" s="11" t="s">
        <v>442</v>
      </c>
      <c r="D180" s="11" t="s">
        <v>22</v>
      </c>
      <c r="E180" s="12">
        <v>0</v>
      </c>
      <c r="F180" s="12">
        <v>1000000000</v>
      </c>
      <c r="G180" s="12">
        <v>13.166666666666666</v>
      </c>
      <c r="H180" s="12" t="s">
        <v>514</v>
      </c>
      <c r="I180" s="12">
        <v>4150700</v>
      </c>
      <c r="J180" s="12">
        <v>4360235</v>
      </c>
      <c r="K180" s="12">
        <v>400000000</v>
      </c>
      <c r="L180" s="12">
        <v>10901</v>
      </c>
      <c r="M180" s="12">
        <v>61</v>
      </c>
      <c r="N180" s="12">
        <v>73.522048499999997</v>
      </c>
      <c r="O180" s="12">
        <v>93714</v>
      </c>
      <c r="P180" s="12">
        <v>26.4779515</v>
      </c>
      <c r="Q180" s="12">
        <v>93775</v>
      </c>
      <c r="R180" s="11">
        <v>-9.9499999999999993</v>
      </c>
      <c r="S180" s="11">
        <v>14.82</v>
      </c>
      <c r="T180" s="11">
        <v>0.83</v>
      </c>
    </row>
    <row r="181" spans="1:20" x14ac:dyDescent="0.25">
      <c r="A181" s="11" t="s">
        <v>445</v>
      </c>
      <c r="B181" s="11">
        <v>11722</v>
      </c>
      <c r="C181" s="11" t="s">
        <v>444</v>
      </c>
      <c r="D181" s="11" t="s">
        <v>19</v>
      </c>
      <c r="E181" s="12">
        <v>0</v>
      </c>
      <c r="F181" s="12">
        <v>600000000</v>
      </c>
      <c r="G181" s="12">
        <v>12.333333333333334</v>
      </c>
      <c r="H181" s="12" t="s">
        <v>514</v>
      </c>
      <c r="I181" s="12">
        <v>461937</v>
      </c>
      <c r="J181" s="12">
        <v>2137587</v>
      </c>
      <c r="K181" s="12">
        <v>169651691</v>
      </c>
      <c r="L181" s="12">
        <v>12600</v>
      </c>
      <c r="M181" s="12">
        <v>24</v>
      </c>
      <c r="N181" s="12">
        <v>88.903318999999996</v>
      </c>
      <c r="O181" s="12">
        <v>1794</v>
      </c>
      <c r="P181" s="12">
        <v>11.096681</v>
      </c>
      <c r="Q181" s="12">
        <v>1818</v>
      </c>
      <c r="R181" s="11">
        <v>0.38</v>
      </c>
      <c r="S181" s="11">
        <v>5.3</v>
      </c>
      <c r="T181" s="11">
        <v>24.35</v>
      </c>
    </row>
    <row r="182" spans="1:20" x14ac:dyDescent="0.25">
      <c r="A182" s="11" t="s">
        <v>456</v>
      </c>
      <c r="B182" s="11">
        <v>11745</v>
      </c>
      <c r="C182" s="11" t="s">
        <v>457</v>
      </c>
      <c r="D182" s="11" t="s">
        <v>22</v>
      </c>
      <c r="E182" s="12">
        <v>0</v>
      </c>
      <c r="F182" s="12">
        <v>0</v>
      </c>
      <c r="G182" s="12">
        <v>9.9</v>
      </c>
      <c r="H182" s="12" t="s">
        <v>514</v>
      </c>
      <c r="I182" s="12">
        <v>109535987</v>
      </c>
      <c r="J182" s="12">
        <v>117937145</v>
      </c>
      <c r="K182" s="12">
        <v>1261323170</v>
      </c>
      <c r="L182" s="12">
        <v>93503</v>
      </c>
      <c r="M182" s="12">
        <v>810</v>
      </c>
      <c r="N182" s="12">
        <v>7.5005365886137279</v>
      </c>
      <c r="O182" s="12">
        <v>2200540</v>
      </c>
      <c r="P182" s="12">
        <v>92.499463411386273</v>
      </c>
      <c r="Q182" s="12">
        <v>2201350</v>
      </c>
      <c r="R182" s="11">
        <v>4.54</v>
      </c>
      <c r="S182" s="11">
        <v>23.27</v>
      </c>
      <c r="T182" s="11">
        <v>0</v>
      </c>
    </row>
    <row r="183" spans="1:20" x14ac:dyDescent="0.25">
      <c r="A183" s="11" t="s">
        <v>460</v>
      </c>
      <c r="B183" s="11">
        <v>11753</v>
      </c>
      <c r="C183" s="11" t="s">
        <v>461</v>
      </c>
      <c r="D183" s="11" t="s">
        <v>19</v>
      </c>
      <c r="E183" s="12">
        <v>0</v>
      </c>
      <c r="F183" s="12">
        <v>500000000</v>
      </c>
      <c r="G183" s="12">
        <v>8.9666666666666668</v>
      </c>
      <c r="H183" s="12" t="s">
        <v>514</v>
      </c>
      <c r="I183" s="12">
        <v>899110</v>
      </c>
      <c r="J183" s="12">
        <v>2118990</v>
      </c>
      <c r="K183" s="12">
        <v>177280000</v>
      </c>
      <c r="L183" s="12">
        <v>11953</v>
      </c>
      <c r="M183" s="12">
        <v>22</v>
      </c>
      <c r="N183" s="12">
        <v>88.6841534</v>
      </c>
      <c r="O183" s="12">
        <v>1505</v>
      </c>
      <c r="P183" s="12">
        <v>11.3158466</v>
      </c>
      <c r="Q183" s="12">
        <v>1527</v>
      </c>
      <c r="R183" s="11">
        <v>0.47</v>
      </c>
      <c r="S183" s="11">
        <v>5.48</v>
      </c>
      <c r="T183" s="11">
        <v>0</v>
      </c>
    </row>
    <row r="184" spans="1:20" x14ac:dyDescent="0.25">
      <c r="A184" s="11" t="s">
        <v>468</v>
      </c>
      <c r="B184" s="11">
        <v>11776</v>
      </c>
      <c r="C184" s="11" t="s">
        <v>469</v>
      </c>
      <c r="D184" s="11" t="s">
        <v>19</v>
      </c>
      <c r="E184" s="12">
        <v>0</v>
      </c>
      <c r="F184" s="12">
        <v>4000000000</v>
      </c>
      <c r="G184" s="12">
        <v>8.0666666666666664</v>
      </c>
      <c r="H184" s="12" t="s">
        <v>514</v>
      </c>
      <c r="I184" s="12">
        <v>4158796</v>
      </c>
      <c r="J184" s="12">
        <v>11426575</v>
      </c>
      <c r="K184" s="12">
        <v>996300000</v>
      </c>
      <c r="L184" s="12">
        <v>11469</v>
      </c>
      <c r="M184" s="12">
        <v>76</v>
      </c>
      <c r="N184" s="12">
        <v>98.864989975</v>
      </c>
      <c r="O184" s="12">
        <v>1015</v>
      </c>
      <c r="P184" s="12">
        <v>1.1350100249999999</v>
      </c>
      <c r="Q184" s="12">
        <v>1091</v>
      </c>
      <c r="R184" s="11">
        <v>1.64</v>
      </c>
      <c r="S184" s="11">
        <v>4.9000000000000004</v>
      </c>
      <c r="T184" s="11">
        <v>0</v>
      </c>
    </row>
    <row r="185" spans="1:20" x14ac:dyDescent="0.25">
      <c r="A185" s="11" t="s">
        <v>470</v>
      </c>
      <c r="B185" s="11">
        <v>11774</v>
      </c>
      <c r="C185" s="11" t="s">
        <v>471</v>
      </c>
      <c r="D185" s="11" t="s">
        <v>22</v>
      </c>
      <c r="E185" s="12">
        <v>0</v>
      </c>
      <c r="F185" s="12">
        <v>200000000</v>
      </c>
      <c r="G185" s="12">
        <v>7.9666666666666668</v>
      </c>
      <c r="H185" s="12" t="s">
        <v>514</v>
      </c>
      <c r="I185" s="12">
        <v>1081911</v>
      </c>
      <c r="J185" s="12">
        <v>1089137</v>
      </c>
      <c r="K185" s="12">
        <v>85100000</v>
      </c>
      <c r="L185" s="12">
        <v>12799</v>
      </c>
      <c r="M185" s="12">
        <v>40</v>
      </c>
      <c r="N185" s="12">
        <v>88.268202500000001</v>
      </c>
      <c r="O185" s="12">
        <v>3234</v>
      </c>
      <c r="P185" s="12">
        <v>11.731797500000001</v>
      </c>
      <c r="Q185" s="12">
        <v>3274</v>
      </c>
      <c r="R185" s="11">
        <v>-5.98</v>
      </c>
      <c r="S185" s="11">
        <v>19.8</v>
      </c>
      <c r="T185" s="11">
        <v>0</v>
      </c>
    </row>
    <row r="186" spans="1:20" x14ac:dyDescent="0.25">
      <c r="A186" s="11" t="s">
        <v>474</v>
      </c>
      <c r="B186" s="11">
        <v>11763</v>
      </c>
      <c r="C186" s="11" t="s">
        <v>475</v>
      </c>
      <c r="D186" s="11" t="s">
        <v>22</v>
      </c>
      <c r="E186" s="12">
        <v>0</v>
      </c>
      <c r="F186" s="12">
        <v>150000000</v>
      </c>
      <c r="G186" s="12">
        <v>6.8</v>
      </c>
      <c r="H186" s="12" t="s">
        <v>514</v>
      </c>
      <c r="I186" s="12">
        <v>1087270</v>
      </c>
      <c r="J186" s="12">
        <v>1236174</v>
      </c>
      <c r="K186" s="12">
        <v>100000000</v>
      </c>
      <c r="L186" s="12">
        <v>12362</v>
      </c>
      <c r="M186" s="12">
        <v>54</v>
      </c>
      <c r="N186" s="12">
        <v>80.057283999999996</v>
      </c>
      <c r="O186" s="12">
        <v>3061</v>
      </c>
      <c r="P186" s="12">
        <v>19.942716000000001</v>
      </c>
      <c r="Q186" s="12">
        <v>3115</v>
      </c>
      <c r="R186" s="11">
        <v>-8.44</v>
      </c>
      <c r="S186" s="11">
        <v>15.57</v>
      </c>
      <c r="T186" s="11">
        <v>0</v>
      </c>
    </row>
    <row r="187" spans="1:20" x14ac:dyDescent="0.25">
      <c r="A187" s="11" t="s">
        <v>478</v>
      </c>
      <c r="B187" s="11">
        <v>11773</v>
      </c>
      <c r="C187" s="11" t="s">
        <v>479</v>
      </c>
      <c r="D187" s="11" t="s">
        <v>22</v>
      </c>
      <c r="E187" s="13">
        <v>0</v>
      </c>
      <c r="F187" s="12">
        <v>100000000</v>
      </c>
      <c r="G187" s="12">
        <v>6.3666666666666663</v>
      </c>
      <c r="H187" s="12" t="s">
        <v>514</v>
      </c>
      <c r="I187" s="12">
        <v>338228</v>
      </c>
      <c r="J187" s="12">
        <v>872639</v>
      </c>
      <c r="K187" s="12">
        <v>69086830</v>
      </c>
      <c r="L187" s="12">
        <v>12632</v>
      </c>
      <c r="M187" s="12">
        <v>15</v>
      </c>
      <c r="N187" s="12">
        <v>49.832236999999999</v>
      </c>
      <c r="O187" s="12">
        <v>2733</v>
      </c>
      <c r="P187" s="12">
        <v>50.167763000000001</v>
      </c>
      <c r="Q187" s="12">
        <v>2748</v>
      </c>
      <c r="R187" s="11">
        <v>-6.83</v>
      </c>
      <c r="S187" s="11">
        <v>14.13</v>
      </c>
      <c r="T187" s="11">
        <v>0</v>
      </c>
    </row>
    <row r="188" spans="1:20" x14ac:dyDescent="0.25">
      <c r="A188" s="11" t="s">
        <v>480</v>
      </c>
      <c r="B188" s="11">
        <v>11820</v>
      </c>
      <c r="C188" s="11" t="s">
        <v>481</v>
      </c>
      <c r="D188" s="11" t="s">
        <v>19</v>
      </c>
      <c r="E188" s="13">
        <v>0</v>
      </c>
      <c r="F188" s="12">
        <v>3000000000</v>
      </c>
      <c r="G188" s="12">
        <v>5.4333333333333336</v>
      </c>
      <c r="H188" s="12" t="s">
        <v>514</v>
      </c>
      <c r="I188" s="12">
        <v>0</v>
      </c>
      <c r="J188" s="12">
        <v>26314524</v>
      </c>
      <c r="K188" s="12">
        <v>2381200000</v>
      </c>
      <c r="L188" s="12">
        <v>11051</v>
      </c>
      <c r="M188" s="12">
        <v>64</v>
      </c>
      <c r="N188" s="12">
        <v>97.830672833333338</v>
      </c>
      <c r="O188" s="12">
        <v>735</v>
      </c>
      <c r="P188" s="12">
        <v>2.1693271666666667</v>
      </c>
      <c r="Q188" s="12">
        <v>799</v>
      </c>
      <c r="R188" s="11">
        <v>0.68</v>
      </c>
      <c r="S188" s="11">
        <v>4.41</v>
      </c>
      <c r="T188" s="11">
        <v>0</v>
      </c>
    </row>
    <row r="189" spans="1:20" x14ac:dyDescent="0.25">
      <c r="A189" s="11" t="s">
        <v>493</v>
      </c>
      <c r="B189" s="11">
        <v>11823</v>
      </c>
      <c r="C189" s="11" t="s">
        <v>494</v>
      </c>
      <c r="D189" s="11" t="s">
        <v>22</v>
      </c>
      <c r="E189" s="13">
        <v>0</v>
      </c>
      <c r="F189" s="13">
        <v>100000000</v>
      </c>
      <c r="G189" s="12">
        <v>3.9666666666666668</v>
      </c>
      <c r="H189" s="12" t="s">
        <v>514</v>
      </c>
      <c r="I189" s="12">
        <v>0</v>
      </c>
      <c r="J189" s="12">
        <v>144989</v>
      </c>
      <c r="K189" s="12">
        <v>12895858</v>
      </c>
      <c r="L189" s="12">
        <v>11243</v>
      </c>
      <c r="M189" s="12">
        <v>14</v>
      </c>
      <c r="N189" s="12">
        <v>98.023145</v>
      </c>
      <c r="O189" s="12">
        <v>249</v>
      </c>
      <c r="P189" s="12">
        <v>1.976855</v>
      </c>
      <c r="Q189" s="12">
        <v>263</v>
      </c>
      <c r="R189" s="11">
        <v>-5.85</v>
      </c>
      <c r="S189" s="11">
        <v>10.32</v>
      </c>
      <c r="T189" s="11">
        <v>0</v>
      </c>
    </row>
    <row r="190" spans="1:20" x14ac:dyDescent="0.25">
      <c r="A190" s="11" t="s">
        <v>500</v>
      </c>
      <c r="B190" s="11">
        <v>11838</v>
      </c>
      <c r="C190" s="11" t="s">
        <v>501</v>
      </c>
      <c r="D190" s="11" t="s">
        <v>246</v>
      </c>
      <c r="E190" s="11">
        <v>16</v>
      </c>
      <c r="F190" s="13">
        <v>400000000</v>
      </c>
      <c r="G190" s="12">
        <v>2.1666666666666665</v>
      </c>
      <c r="H190" s="12" t="s">
        <v>514</v>
      </c>
      <c r="I190" s="12">
        <v>0</v>
      </c>
      <c r="J190" s="12">
        <v>580217</v>
      </c>
      <c r="K190" s="12">
        <v>55028099</v>
      </c>
      <c r="L190" s="12">
        <v>10545</v>
      </c>
      <c r="M190" s="12">
        <v>9</v>
      </c>
      <c r="N190" s="12">
        <v>98.48229225</v>
      </c>
      <c r="O190" s="12">
        <v>1700</v>
      </c>
      <c r="P190" s="12">
        <v>1.51770775</v>
      </c>
      <c r="Q190" s="12">
        <v>1709</v>
      </c>
      <c r="R190" s="11">
        <v>2.14</v>
      </c>
      <c r="S190" s="11">
        <v>0</v>
      </c>
      <c r="T190" s="11">
        <v>0</v>
      </c>
    </row>
    <row r="191" spans="1:20" x14ac:dyDescent="0.25">
      <c r="A191" s="11" t="s">
        <v>502</v>
      </c>
      <c r="B191" s="11">
        <v>11767</v>
      </c>
      <c r="C191" s="11" t="s">
        <v>503</v>
      </c>
      <c r="D191" s="11" t="s">
        <v>246</v>
      </c>
      <c r="E191" s="11">
        <v>0</v>
      </c>
      <c r="F191" s="13">
        <v>500000000</v>
      </c>
      <c r="G191" s="12">
        <v>1.0333333333333334</v>
      </c>
      <c r="H191" s="12" t="s">
        <v>514</v>
      </c>
      <c r="I191" s="12">
        <v>0</v>
      </c>
      <c r="J191" s="12">
        <v>2750212</v>
      </c>
      <c r="K191" s="12">
        <v>275031708</v>
      </c>
      <c r="L191" s="12">
        <v>10000</v>
      </c>
      <c r="M191" s="12">
        <v>17</v>
      </c>
      <c r="N191" s="12">
        <v>83.577644199999995</v>
      </c>
      <c r="O191" s="12">
        <v>13224</v>
      </c>
      <c r="P191" s="12">
        <v>16.422355799999998</v>
      </c>
      <c r="Q191" s="12">
        <v>13241</v>
      </c>
      <c r="R191" s="11">
        <v>1.65</v>
      </c>
      <c r="S191" s="11">
        <v>0</v>
      </c>
      <c r="T191" s="11">
        <v>0</v>
      </c>
    </row>
    <row r="192" spans="1:20" x14ac:dyDescent="0.25">
      <c r="A192" s="11" t="s">
        <v>504</v>
      </c>
      <c r="B192" s="11">
        <v>11841</v>
      </c>
      <c r="C192" s="11" t="s">
        <v>503</v>
      </c>
      <c r="D192" s="11" t="s">
        <v>19</v>
      </c>
      <c r="E192" s="11">
        <v>0</v>
      </c>
      <c r="F192" s="13">
        <v>500000000</v>
      </c>
      <c r="G192" s="12">
        <v>1.0333333333333334</v>
      </c>
      <c r="H192" s="12" t="s">
        <v>514</v>
      </c>
      <c r="I192" s="12">
        <v>0</v>
      </c>
      <c r="J192" s="12">
        <v>1213635</v>
      </c>
      <c r="K192" s="12">
        <v>121367515</v>
      </c>
      <c r="L192" s="12">
        <v>10000</v>
      </c>
      <c r="M192" s="12">
        <v>16</v>
      </c>
      <c r="N192" s="12">
        <v>99.814209599999998</v>
      </c>
      <c r="O192" s="12">
        <v>294</v>
      </c>
      <c r="P192" s="12">
        <v>0.18579039999999999</v>
      </c>
      <c r="Q192" s="12">
        <v>310</v>
      </c>
      <c r="R192" s="11">
        <v>0.23</v>
      </c>
      <c r="S192" s="11">
        <v>0</v>
      </c>
      <c r="T192" s="11">
        <v>0</v>
      </c>
    </row>
    <row r="193" spans="1:20" x14ac:dyDescent="0.25">
      <c r="A193" s="11" t="s">
        <v>507</v>
      </c>
      <c r="B193" s="11">
        <v>11859</v>
      </c>
      <c r="C193" s="11" t="s">
        <v>508</v>
      </c>
      <c r="D193" s="11" t="s">
        <v>19</v>
      </c>
      <c r="E193" s="11">
        <v>0</v>
      </c>
      <c r="F193" s="13">
        <v>200000000</v>
      </c>
      <c r="G193" s="12">
        <v>0.33333333333333331</v>
      </c>
      <c r="H193" s="12" t="s">
        <v>514</v>
      </c>
      <c r="I193" s="12">
        <v>0</v>
      </c>
      <c r="J193" s="12">
        <v>337466</v>
      </c>
      <c r="K193" s="12">
        <v>33040940</v>
      </c>
      <c r="L193" s="12">
        <v>10214</v>
      </c>
      <c r="M193" s="12">
        <v>61</v>
      </c>
      <c r="N193" s="12">
        <v>93.895098000000004</v>
      </c>
      <c r="O193" s="12">
        <v>2656</v>
      </c>
      <c r="P193" s="12">
        <v>6.1049020000000001</v>
      </c>
      <c r="Q193" s="12">
        <v>2717</v>
      </c>
      <c r="R193" s="11">
        <v>0</v>
      </c>
      <c r="S193" s="11">
        <v>0</v>
      </c>
      <c r="T193" s="11">
        <v>0</v>
      </c>
    </row>
    <row r="194" spans="1:20" x14ac:dyDescent="0.25">
      <c r="A194" s="11" t="s">
        <v>509</v>
      </c>
      <c r="B194" s="11">
        <v>11874</v>
      </c>
      <c r="C194" s="11" t="s">
        <v>510</v>
      </c>
      <c r="D194" s="11" t="s">
        <v>19</v>
      </c>
      <c r="E194" s="11">
        <v>0</v>
      </c>
      <c r="F194" s="13">
        <v>1000000000</v>
      </c>
      <c r="G194" s="12">
        <v>0.23333333333333334</v>
      </c>
      <c r="H194" s="12" t="s">
        <v>514</v>
      </c>
      <c r="I194" s="12">
        <v>0</v>
      </c>
      <c r="J194" s="12">
        <v>4034378</v>
      </c>
      <c r="K194" s="12">
        <v>400000000</v>
      </c>
      <c r="L194" s="12">
        <v>10086</v>
      </c>
      <c r="M194" s="12">
        <v>22</v>
      </c>
      <c r="N194" s="12">
        <v>99.378614749999997</v>
      </c>
      <c r="O194" s="12">
        <v>311</v>
      </c>
      <c r="P194" s="12">
        <v>0.62138525</v>
      </c>
      <c r="Q194" s="12">
        <v>333</v>
      </c>
      <c r="R194" s="11">
        <v>0</v>
      </c>
      <c r="S194" s="11">
        <v>0</v>
      </c>
      <c r="T194" s="11">
        <v>0</v>
      </c>
    </row>
  </sheetData>
  <autoFilter ref="A2:V194">
    <sortState ref="A3:T259">
      <sortCondition ref="H2:H2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rightToLeft="1" workbookViewId="0">
      <selection activeCell="A32" sqref="A32"/>
    </sheetView>
  </sheetViews>
  <sheetFormatPr defaultColWidth="9.140625" defaultRowHeight="18" x14ac:dyDescent="0.45"/>
  <cols>
    <col min="1" max="1" width="43.42578125" style="14" bestFit="1" customWidth="1"/>
    <col min="2" max="2" width="9.28515625" style="14" bestFit="1" customWidth="1"/>
    <col min="3" max="3" width="23.28515625" style="14" bestFit="1" customWidth="1"/>
    <col min="4" max="4" width="18.28515625" style="19" bestFit="1" customWidth="1"/>
    <col min="5" max="5" width="11.140625" style="19" bestFit="1" customWidth="1"/>
    <col min="6" max="9" width="10.140625" style="19" bestFit="1" customWidth="1"/>
    <col min="10" max="16384" width="9.140625" style="14"/>
  </cols>
  <sheetData>
    <row r="1" spans="1:9" x14ac:dyDescent="0.45">
      <c r="B1" s="15"/>
      <c r="C1" s="15"/>
      <c r="E1" s="19">
        <v>2</v>
      </c>
      <c r="F1" s="19">
        <v>3</v>
      </c>
      <c r="G1" s="19">
        <v>4</v>
      </c>
      <c r="H1" s="19">
        <v>5</v>
      </c>
      <c r="I1" s="19">
        <v>6</v>
      </c>
    </row>
    <row r="2" spans="1:9" ht="31.5" x14ac:dyDescent="0.45">
      <c r="A2" s="16" t="s">
        <v>515</v>
      </c>
      <c r="B2" s="17" t="s">
        <v>1</v>
      </c>
      <c r="C2" s="17" t="s">
        <v>3</v>
      </c>
      <c r="D2" s="18" t="s">
        <v>521</v>
      </c>
      <c r="E2" s="18" t="s">
        <v>516</v>
      </c>
      <c r="F2" s="18" t="s">
        <v>517</v>
      </c>
      <c r="G2" s="18" t="s">
        <v>518</v>
      </c>
      <c r="H2" s="18" t="s">
        <v>519</v>
      </c>
      <c r="I2" s="18" t="s">
        <v>520</v>
      </c>
    </row>
    <row r="3" spans="1:9" x14ac:dyDescent="0.45">
      <c r="A3" s="20" t="s">
        <v>17</v>
      </c>
      <c r="B3" s="20">
        <v>10581</v>
      </c>
      <c r="C3" s="20" t="s">
        <v>19</v>
      </c>
      <c r="D3" s="21">
        <v>38250993</v>
      </c>
      <c r="E3" s="21">
        <v>13.866239442749949</v>
      </c>
      <c r="F3" s="21">
        <v>58.308950598413233</v>
      </c>
      <c r="G3" s="21">
        <v>26.395742192666503</v>
      </c>
      <c r="H3" s="21">
        <v>1.6093451802328768E-2</v>
      </c>
      <c r="I3" s="21">
        <v>1.412974314367984</v>
      </c>
    </row>
    <row r="4" spans="1:9" x14ac:dyDescent="0.45">
      <c r="A4" s="20" t="s">
        <v>20</v>
      </c>
      <c r="B4" s="20">
        <v>10589</v>
      </c>
      <c r="C4" s="20" t="s">
        <v>22</v>
      </c>
      <c r="D4" s="21">
        <v>1956664</v>
      </c>
      <c r="E4" s="21">
        <v>86.502649220442862</v>
      </c>
      <c r="F4" s="21">
        <v>2.7668572510946947</v>
      </c>
      <c r="G4" s="21">
        <v>7.4447750406401241</v>
      </c>
      <c r="H4" s="21">
        <v>2.326946368841332E-2</v>
      </c>
      <c r="I4" s="21">
        <v>3.2624490241339084</v>
      </c>
    </row>
    <row r="5" spans="1:9" x14ac:dyDescent="0.45">
      <c r="A5" s="20" t="s">
        <v>23</v>
      </c>
      <c r="B5" s="20">
        <v>10591</v>
      </c>
      <c r="C5" s="20" t="s">
        <v>22</v>
      </c>
      <c r="D5" s="21">
        <v>2108294</v>
      </c>
      <c r="E5" s="21">
        <v>94.387595430980255</v>
      </c>
      <c r="F5" s="21">
        <v>0</v>
      </c>
      <c r="G5" s="21">
        <v>8.8344684880275626E-3</v>
      </c>
      <c r="H5" s="21">
        <v>2.9451377738638897E-3</v>
      </c>
      <c r="I5" s="21">
        <v>5.6006249627578573</v>
      </c>
    </row>
    <row r="6" spans="1:9" x14ac:dyDescent="0.45">
      <c r="A6" s="20" t="s">
        <v>24</v>
      </c>
      <c r="B6" s="20">
        <v>10596</v>
      </c>
      <c r="C6" s="20" t="s">
        <v>22</v>
      </c>
      <c r="D6" s="21">
        <v>4651133</v>
      </c>
      <c r="E6" s="21">
        <v>93.046356730171453</v>
      </c>
      <c r="F6" s="21">
        <v>0</v>
      </c>
      <c r="G6" s="21">
        <v>9.3856261890450424E-5</v>
      </c>
      <c r="H6" s="21">
        <v>1.417278382416854</v>
      </c>
      <c r="I6" s="21">
        <v>5.5362710311498091</v>
      </c>
    </row>
    <row r="7" spans="1:9" x14ac:dyDescent="0.45">
      <c r="A7" s="20" t="s">
        <v>26</v>
      </c>
      <c r="B7" s="20">
        <v>10600</v>
      </c>
      <c r="C7" s="20" t="s">
        <v>22</v>
      </c>
      <c r="D7" s="21">
        <v>34105659</v>
      </c>
      <c r="E7" s="21">
        <v>75.151712420818384</v>
      </c>
      <c r="F7" s="21">
        <v>15.226452377760374</v>
      </c>
      <c r="G7" s="21">
        <v>5.4321715518793461</v>
      </c>
      <c r="H7" s="21">
        <v>0</v>
      </c>
      <c r="I7" s="21">
        <v>4.1896636495418926</v>
      </c>
    </row>
    <row r="8" spans="1:9" x14ac:dyDescent="0.45">
      <c r="A8" s="20" t="s">
        <v>28</v>
      </c>
      <c r="B8" s="20">
        <v>10616</v>
      </c>
      <c r="C8" s="20" t="s">
        <v>22</v>
      </c>
      <c r="D8" s="21">
        <v>9207952</v>
      </c>
      <c r="E8" s="21">
        <v>90.772294242553855</v>
      </c>
      <c r="F8" s="21">
        <v>5.2886721101560905</v>
      </c>
      <c r="G8" s="21">
        <v>0.60490094739958122</v>
      </c>
      <c r="H8" s="21">
        <v>5.5521173138074833E-5</v>
      </c>
      <c r="I8" s="21">
        <v>3.3340771787173349</v>
      </c>
    </row>
    <row r="9" spans="1:9" x14ac:dyDescent="0.45">
      <c r="A9" s="20" t="s">
        <v>30</v>
      </c>
      <c r="B9" s="20">
        <v>10615</v>
      </c>
      <c r="C9" s="20" t="s">
        <v>32</v>
      </c>
      <c r="D9" s="21">
        <v>761214</v>
      </c>
      <c r="E9" s="21">
        <v>54.794875880244881</v>
      </c>
      <c r="F9" s="21">
        <v>37.664854004408902</v>
      </c>
      <c r="G9" s="21">
        <v>5.926093673060147</v>
      </c>
      <c r="H9" s="21">
        <v>6.4080014038286424E-3</v>
      </c>
      <c r="I9" s="21">
        <v>1.6077684408822412</v>
      </c>
    </row>
    <row r="10" spans="1:9" x14ac:dyDescent="0.45">
      <c r="A10" s="20" t="s">
        <v>33</v>
      </c>
      <c r="B10" s="20">
        <v>10630</v>
      </c>
      <c r="C10" s="20" t="s">
        <v>22</v>
      </c>
      <c r="D10" s="21">
        <v>572274</v>
      </c>
      <c r="E10" s="21">
        <v>94.943989626443283</v>
      </c>
      <c r="F10" s="21">
        <v>0</v>
      </c>
      <c r="G10" s="21">
        <v>1.7011875225392725</v>
      </c>
      <c r="H10" s="21">
        <v>7.9964693237122117E-2</v>
      </c>
      <c r="I10" s="21">
        <v>3.2748581577803249</v>
      </c>
    </row>
    <row r="11" spans="1:9" x14ac:dyDescent="0.45">
      <c r="A11" s="20" t="s">
        <v>35</v>
      </c>
      <c r="B11" s="20">
        <v>10639</v>
      </c>
      <c r="C11" s="20" t="s">
        <v>19</v>
      </c>
      <c r="D11" s="21">
        <v>61777006</v>
      </c>
      <c r="E11" s="21">
        <v>14.795142809590869</v>
      </c>
      <c r="F11" s="21">
        <v>47.764108807573486</v>
      </c>
      <c r="G11" s="21">
        <v>35.83060223391125</v>
      </c>
      <c r="H11" s="21">
        <v>7.8667865631285602E-5</v>
      </c>
      <c r="I11" s="21">
        <v>1.6100674810587596</v>
      </c>
    </row>
    <row r="12" spans="1:9" x14ac:dyDescent="0.45">
      <c r="A12" s="20" t="s">
        <v>37</v>
      </c>
      <c r="B12" s="20">
        <v>10706</v>
      </c>
      <c r="C12" s="20" t="s">
        <v>22</v>
      </c>
      <c r="D12" s="21">
        <v>16136001</v>
      </c>
      <c r="E12" s="21">
        <v>96.964602781839957</v>
      </c>
      <c r="F12" s="21">
        <v>0</v>
      </c>
      <c r="G12" s="21">
        <v>0.46580548548526451</v>
      </c>
      <c r="H12" s="21">
        <v>5.2306085562177926E-3</v>
      </c>
      <c r="I12" s="21">
        <v>2.5643611241185615</v>
      </c>
    </row>
    <row r="13" spans="1:9" x14ac:dyDescent="0.45">
      <c r="A13" s="20" t="s">
        <v>39</v>
      </c>
      <c r="B13" s="20">
        <v>10720</v>
      </c>
      <c r="C13" s="20" t="s">
        <v>19</v>
      </c>
      <c r="D13" s="21">
        <v>1982752</v>
      </c>
      <c r="E13" s="21">
        <v>25.537520004752228</v>
      </c>
      <c r="F13" s="21">
        <v>66.325840005047354</v>
      </c>
      <c r="G13" s="21">
        <v>4.6710826116476909</v>
      </c>
      <c r="H13" s="21">
        <v>2.9010513703501186E-2</v>
      </c>
      <c r="I13" s="21">
        <v>3.4365468648492223</v>
      </c>
    </row>
    <row r="14" spans="1:9" x14ac:dyDescent="0.45">
      <c r="A14" s="20" t="s">
        <v>41</v>
      </c>
      <c r="B14" s="20">
        <v>10719</v>
      </c>
      <c r="C14" s="20" t="s">
        <v>22</v>
      </c>
      <c r="D14" s="21">
        <v>3246435</v>
      </c>
      <c r="E14" s="21">
        <v>94.910624893038147</v>
      </c>
      <c r="F14" s="21">
        <v>0</v>
      </c>
      <c r="G14" s="21">
        <v>0.26400922380187614</v>
      </c>
      <c r="H14" s="21">
        <v>0.20787225098257983</v>
      </c>
      <c r="I14" s="21">
        <v>4.6174936321774016</v>
      </c>
    </row>
    <row r="15" spans="1:9" x14ac:dyDescent="0.45">
      <c r="A15" s="20" t="s">
        <v>43</v>
      </c>
      <c r="B15" s="20">
        <v>10743</v>
      </c>
      <c r="C15" s="20" t="s">
        <v>22</v>
      </c>
      <c r="D15" s="21">
        <v>6772341</v>
      </c>
      <c r="E15" s="21">
        <v>85.949433637741123</v>
      </c>
      <c r="F15" s="21">
        <v>0</v>
      </c>
      <c r="G15" s="21">
        <v>4.9105595226206393</v>
      </c>
      <c r="H15" s="21">
        <v>1.6228972262354771E-3</v>
      </c>
      <c r="I15" s="21">
        <v>9.1383839424119984</v>
      </c>
    </row>
    <row r="16" spans="1:9" x14ac:dyDescent="0.45">
      <c r="A16" s="20" t="s">
        <v>45</v>
      </c>
      <c r="B16" s="20">
        <v>10748</v>
      </c>
      <c r="C16" s="20" t="s">
        <v>19</v>
      </c>
      <c r="D16" s="21">
        <v>13942262</v>
      </c>
      <c r="E16" s="21">
        <v>23.137993622095706</v>
      </c>
      <c r="F16" s="21">
        <v>52.87263653798388</v>
      </c>
      <c r="G16" s="21">
        <v>19.631143813281341</v>
      </c>
      <c r="H16" s="21">
        <v>6.7780026604736285E-4</v>
      </c>
      <c r="I16" s="21">
        <v>4.3575482263730274</v>
      </c>
    </row>
    <row r="17" spans="1:9" x14ac:dyDescent="0.45">
      <c r="A17" s="20" t="s">
        <v>47</v>
      </c>
      <c r="B17" s="20">
        <v>10762</v>
      </c>
      <c r="C17" s="20" t="s">
        <v>32</v>
      </c>
      <c r="D17" s="21">
        <v>3775894</v>
      </c>
      <c r="E17" s="21">
        <v>60.123040276802719</v>
      </c>
      <c r="F17" s="21">
        <v>35.039048754552667</v>
      </c>
      <c r="G17" s="21">
        <v>0.64415734763996479</v>
      </c>
      <c r="H17" s="21">
        <v>0</v>
      </c>
      <c r="I17" s="21">
        <v>4.1937536210046495</v>
      </c>
    </row>
    <row r="18" spans="1:9" x14ac:dyDescent="0.45">
      <c r="A18" s="20" t="s">
        <v>49</v>
      </c>
      <c r="B18" s="20">
        <v>10753</v>
      </c>
      <c r="C18" s="20" t="s">
        <v>22</v>
      </c>
      <c r="D18" s="21">
        <v>721458</v>
      </c>
      <c r="E18" s="21">
        <v>93.072463903928679</v>
      </c>
      <c r="F18" s="21">
        <v>0.54957822470312756</v>
      </c>
      <c r="G18" s="21">
        <v>4.0458565624570406</v>
      </c>
      <c r="H18" s="21">
        <v>1.0580901392821609E-6</v>
      </c>
      <c r="I18" s="21">
        <v>2.3321002508210191</v>
      </c>
    </row>
    <row r="19" spans="1:9" x14ac:dyDescent="0.45">
      <c r="A19" s="20" t="s">
        <v>51</v>
      </c>
      <c r="B19" s="20">
        <v>10782</v>
      </c>
      <c r="C19" s="20" t="s">
        <v>22</v>
      </c>
      <c r="D19" s="21">
        <v>1314234</v>
      </c>
      <c r="E19" s="21">
        <v>96.141006368999157</v>
      </c>
      <c r="F19" s="21">
        <v>0</v>
      </c>
      <c r="G19" s="21">
        <v>0.39909318931755661</v>
      </c>
      <c r="H19" s="21">
        <v>0</v>
      </c>
      <c r="I19" s="21">
        <v>3.4599004416832795</v>
      </c>
    </row>
    <row r="20" spans="1:9" x14ac:dyDescent="0.45">
      <c r="A20" s="20" t="s">
        <v>53</v>
      </c>
      <c r="B20" s="20">
        <v>10766</v>
      </c>
      <c r="C20" s="20" t="s">
        <v>19</v>
      </c>
      <c r="D20" s="21">
        <v>51859864</v>
      </c>
      <c r="E20" s="21">
        <v>9.9744477670701688</v>
      </c>
      <c r="F20" s="21">
        <v>60.096608812429814</v>
      </c>
      <c r="G20" s="21">
        <v>27.718562142729041</v>
      </c>
      <c r="H20" s="21">
        <v>2.9726915341089115E-2</v>
      </c>
      <c r="I20" s="21">
        <v>2.1806543624298871</v>
      </c>
    </row>
    <row r="21" spans="1:9" x14ac:dyDescent="0.45">
      <c r="A21" s="20" t="s">
        <v>54</v>
      </c>
      <c r="B21" s="20">
        <v>10764</v>
      </c>
      <c r="C21" s="20" t="s">
        <v>22</v>
      </c>
      <c r="D21" s="21">
        <v>1955814</v>
      </c>
      <c r="E21" s="21">
        <v>80.102168847582448</v>
      </c>
      <c r="F21" s="21">
        <v>13.562380382175448</v>
      </c>
      <c r="G21" s="21">
        <v>5.3836424870967304E-5</v>
      </c>
      <c r="H21" s="21">
        <v>0.29843755895198698</v>
      </c>
      <c r="I21" s="21">
        <v>6.0369593748652406</v>
      </c>
    </row>
    <row r="22" spans="1:9" x14ac:dyDescent="0.45">
      <c r="A22" s="20" t="s">
        <v>56</v>
      </c>
      <c r="B22" s="20">
        <v>10767</v>
      </c>
      <c r="C22" s="20" t="s">
        <v>32</v>
      </c>
      <c r="D22" s="21">
        <v>425278</v>
      </c>
      <c r="E22" s="21">
        <v>57.111892947493509</v>
      </c>
      <c r="F22" s="21">
        <v>39.088809680718704</v>
      </c>
      <c r="G22" s="21">
        <v>2.5095546979122885</v>
      </c>
      <c r="H22" s="21">
        <v>4.6528926787928478E-2</v>
      </c>
      <c r="I22" s="21">
        <v>1.2432137470875664</v>
      </c>
    </row>
    <row r="23" spans="1:9" x14ac:dyDescent="0.45">
      <c r="A23" s="20" t="s">
        <v>57</v>
      </c>
      <c r="B23" s="20">
        <v>10771</v>
      </c>
      <c r="C23" s="20" t="s">
        <v>22</v>
      </c>
      <c r="D23" s="21">
        <v>943328</v>
      </c>
      <c r="E23" s="21">
        <v>85.217177179600199</v>
      </c>
      <c r="F23" s="21">
        <v>0</v>
      </c>
      <c r="G23" s="21">
        <v>10.602234265311946</v>
      </c>
      <c r="H23" s="21">
        <v>5.2640666131682301E-3</v>
      </c>
      <c r="I23" s="21">
        <v>4.175324488474689</v>
      </c>
    </row>
    <row r="24" spans="1:9" x14ac:dyDescent="0.45">
      <c r="A24" s="20" t="s">
        <v>59</v>
      </c>
      <c r="B24" s="20">
        <v>10765</v>
      </c>
      <c r="C24" s="20" t="s">
        <v>19</v>
      </c>
      <c r="D24" s="21">
        <v>153578400</v>
      </c>
      <c r="E24" s="21">
        <v>12.132462014359314</v>
      </c>
      <c r="F24" s="21">
        <v>47.786252366784524</v>
      </c>
      <c r="G24" s="21">
        <v>38.720969500063376</v>
      </c>
      <c r="H24" s="21">
        <v>3.1283278250578874E-5</v>
      </c>
      <c r="I24" s="21">
        <v>1.3602848355145329</v>
      </c>
    </row>
    <row r="25" spans="1:9" x14ac:dyDescent="0.45">
      <c r="A25" s="20" t="s">
        <v>60</v>
      </c>
      <c r="B25" s="20">
        <v>10763</v>
      </c>
      <c r="C25" s="20" t="s">
        <v>32</v>
      </c>
      <c r="D25" s="21">
        <v>125415</v>
      </c>
      <c r="E25" s="21">
        <v>84.577900069125008</v>
      </c>
      <c r="F25" s="21">
        <v>0</v>
      </c>
      <c r="G25" s="21">
        <v>0.15780418653022554</v>
      </c>
      <c r="H25" s="21">
        <v>8.1772378844365709E-2</v>
      </c>
      <c r="I25" s="21">
        <v>15.182523365500403</v>
      </c>
    </row>
    <row r="26" spans="1:9" x14ac:dyDescent="0.45">
      <c r="A26" s="20" t="s">
        <v>62</v>
      </c>
      <c r="B26" s="20">
        <v>10778</v>
      </c>
      <c r="C26" s="20" t="s">
        <v>19</v>
      </c>
      <c r="D26" s="21">
        <v>4000130</v>
      </c>
      <c r="E26" s="21">
        <v>8.2470326769265014</v>
      </c>
      <c r="F26" s="21">
        <v>60.047591687233499</v>
      </c>
      <c r="G26" s="21">
        <v>30.866239227980294</v>
      </c>
      <c r="H26" s="21">
        <v>1.3523379404519694E-5</v>
      </c>
      <c r="I26" s="21">
        <v>0.8391228844803017</v>
      </c>
    </row>
    <row r="27" spans="1:9" x14ac:dyDescent="0.45">
      <c r="A27" s="20" t="s">
        <v>64</v>
      </c>
      <c r="B27" s="20">
        <v>10781</v>
      </c>
      <c r="C27" s="20" t="s">
        <v>22</v>
      </c>
      <c r="D27" s="21">
        <v>5365660</v>
      </c>
      <c r="E27" s="21">
        <v>93.630467097454357</v>
      </c>
      <c r="F27" s="21">
        <v>2.2052904290281203E-2</v>
      </c>
      <c r="G27" s="21">
        <v>0.22438600820078194</v>
      </c>
      <c r="H27" s="21">
        <v>1.0715192410401195</v>
      </c>
      <c r="I27" s="21">
        <v>5.0515747490144616</v>
      </c>
    </row>
    <row r="28" spans="1:9" x14ac:dyDescent="0.45">
      <c r="A28" s="20" t="s">
        <v>66</v>
      </c>
      <c r="B28" s="20">
        <v>10784</v>
      </c>
      <c r="C28" s="20" t="s">
        <v>19</v>
      </c>
      <c r="D28" s="21">
        <v>20256237</v>
      </c>
      <c r="E28" s="21">
        <v>14.580836724284017</v>
      </c>
      <c r="F28" s="21">
        <v>67.621425072532659</v>
      </c>
      <c r="G28" s="21">
        <v>16.333765543018444</v>
      </c>
      <c r="H28" s="21">
        <v>4.8366473883652378E-8</v>
      </c>
      <c r="I28" s="21">
        <v>1.4639726117984042</v>
      </c>
    </row>
    <row r="29" spans="1:9" x14ac:dyDescent="0.45">
      <c r="A29" s="20" t="s">
        <v>68</v>
      </c>
      <c r="B29" s="20">
        <v>10789</v>
      </c>
      <c r="C29" s="20" t="s">
        <v>22</v>
      </c>
      <c r="D29" s="21">
        <v>1508146</v>
      </c>
      <c r="E29" s="21">
        <v>72.131324883354026</v>
      </c>
      <c r="F29" s="21">
        <v>25.78442822038398</v>
      </c>
      <c r="G29" s="21">
        <v>0.46533125521618124</v>
      </c>
      <c r="H29" s="21">
        <v>0</v>
      </c>
      <c r="I29" s="21">
        <v>1.6189156410457988</v>
      </c>
    </row>
    <row r="30" spans="1:9" x14ac:dyDescent="0.45">
      <c r="A30" s="20" t="s">
        <v>70</v>
      </c>
      <c r="B30" s="20">
        <v>10787</v>
      </c>
      <c r="C30" s="20" t="s">
        <v>22</v>
      </c>
      <c r="D30" s="21">
        <v>7267989</v>
      </c>
      <c r="E30" s="21">
        <v>95.785293028844748</v>
      </c>
      <c r="F30" s="21">
        <v>0</v>
      </c>
      <c r="G30" s="21">
        <v>1.242655001219898</v>
      </c>
      <c r="H30" s="21">
        <v>8.2874377815129619E-3</v>
      </c>
      <c r="I30" s="21">
        <v>2.9637645321538373</v>
      </c>
    </row>
    <row r="31" spans="1:9" x14ac:dyDescent="0.45">
      <c r="A31" s="20" t="s">
        <v>72</v>
      </c>
      <c r="B31" s="20">
        <v>10801</v>
      </c>
      <c r="C31" s="20" t="s">
        <v>22</v>
      </c>
      <c r="D31" s="21">
        <v>1311285</v>
      </c>
      <c r="E31" s="21">
        <v>96.08029490185254</v>
      </c>
      <c r="F31" s="21">
        <v>0</v>
      </c>
      <c r="G31" s="21">
        <v>0.48140413999296983</v>
      </c>
      <c r="H31" s="21">
        <v>0.21497043573724514</v>
      </c>
      <c r="I31" s="21">
        <v>3.2233305224172399</v>
      </c>
    </row>
    <row r="32" spans="1:9" x14ac:dyDescent="0.45">
      <c r="A32" s="20" t="s">
        <v>74</v>
      </c>
      <c r="B32" s="20">
        <v>10825</v>
      </c>
      <c r="C32" s="20" t="s">
        <v>22</v>
      </c>
      <c r="D32" s="21">
        <v>379685</v>
      </c>
      <c r="E32" s="21">
        <v>81.626183412013788</v>
      </c>
      <c r="F32" s="21">
        <v>0</v>
      </c>
      <c r="G32" s="21">
        <v>0.10182763091084297</v>
      </c>
      <c r="H32" s="21">
        <v>0.89352703916051601</v>
      </c>
      <c r="I32" s="21">
        <v>17.378461917914859</v>
      </c>
    </row>
    <row r="33" spans="1:9" x14ac:dyDescent="0.45">
      <c r="A33" s="20" t="s">
        <v>76</v>
      </c>
      <c r="B33" s="20">
        <v>10830</v>
      </c>
      <c r="C33" s="20" t="s">
        <v>22</v>
      </c>
      <c r="D33" s="21">
        <v>1884373</v>
      </c>
      <c r="E33" s="21">
        <v>94.78728513345915</v>
      </c>
      <c r="F33" s="21">
        <v>0</v>
      </c>
      <c r="G33" s="21">
        <v>0.10098374749210627</v>
      </c>
      <c r="H33" s="21">
        <v>3.2197884918445843E-4</v>
      </c>
      <c r="I33" s="21">
        <v>5.1114091401995561</v>
      </c>
    </row>
    <row r="34" spans="1:9" x14ac:dyDescent="0.45">
      <c r="A34" s="20" t="s">
        <v>78</v>
      </c>
      <c r="B34" s="20">
        <v>10835</v>
      </c>
      <c r="C34" s="20" t="s">
        <v>22</v>
      </c>
      <c r="D34" s="21">
        <v>2836003</v>
      </c>
      <c r="E34" s="21">
        <v>94.974663086643986</v>
      </c>
      <c r="F34" s="21">
        <v>0</v>
      </c>
      <c r="G34" s="21">
        <v>0.13048493062726937</v>
      </c>
      <c r="H34" s="21">
        <v>5.1313247394901874E-3</v>
      </c>
      <c r="I34" s="21">
        <v>4.8897206579892609</v>
      </c>
    </row>
    <row r="35" spans="1:9" x14ac:dyDescent="0.45">
      <c r="A35" s="20" t="s">
        <v>80</v>
      </c>
      <c r="B35" s="20">
        <v>10837</v>
      </c>
      <c r="C35" s="20" t="s">
        <v>19</v>
      </c>
      <c r="D35" s="21">
        <v>16004297</v>
      </c>
      <c r="E35" s="21">
        <v>21.846224950335788</v>
      </c>
      <c r="F35" s="21">
        <v>45.697773757057021</v>
      </c>
      <c r="G35" s="21">
        <v>30.528409315670263</v>
      </c>
      <c r="H35" s="21">
        <v>0.20290161424853645</v>
      </c>
      <c r="I35" s="21">
        <v>1.7246903626883925</v>
      </c>
    </row>
    <row r="36" spans="1:9" x14ac:dyDescent="0.45">
      <c r="A36" s="20" t="s">
        <v>82</v>
      </c>
      <c r="B36" s="20">
        <v>10845</v>
      </c>
      <c r="C36" s="20" t="s">
        <v>19</v>
      </c>
      <c r="D36" s="21">
        <v>28517499</v>
      </c>
      <c r="E36" s="21">
        <v>14.323321220833535</v>
      </c>
      <c r="F36" s="21">
        <v>52.58826719145231</v>
      </c>
      <c r="G36" s="21">
        <v>31.312450056787256</v>
      </c>
      <c r="H36" s="21">
        <v>9.0640959847930157E-3</v>
      </c>
      <c r="I36" s="21">
        <v>1.7668974349421047</v>
      </c>
    </row>
    <row r="37" spans="1:9" x14ac:dyDescent="0.45">
      <c r="A37" s="20" t="s">
        <v>84</v>
      </c>
      <c r="B37" s="20">
        <v>10843</v>
      </c>
      <c r="C37" s="20" t="s">
        <v>22</v>
      </c>
      <c r="D37" s="21">
        <v>1378909</v>
      </c>
      <c r="E37" s="21">
        <v>91.952620671344064</v>
      </c>
      <c r="F37" s="21">
        <v>0</v>
      </c>
      <c r="G37" s="21">
        <v>1.6551278298081889E-4</v>
      </c>
      <c r="H37" s="21">
        <v>0.26518363094972836</v>
      </c>
      <c r="I37" s="21">
        <v>7.7820301849232258</v>
      </c>
    </row>
    <row r="38" spans="1:9" x14ac:dyDescent="0.45">
      <c r="A38" s="20" t="s">
        <v>86</v>
      </c>
      <c r="B38" s="20">
        <v>10851</v>
      </c>
      <c r="C38" s="20" t="s">
        <v>22</v>
      </c>
      <c r="D38" s="21">
        <v>31296768</v>
      </c>
      <c r="E38" s="21">
        <v>82.884988571018766</v>
      </c>
      <c r="F38" s="21">
        <v>8.9775043125008249</v>
      </c>
      <c r="G38" s="21">
        <v>1.6934625571484252</v>
      </c>
      <c r="H38" s="21">
        <v>0</v>
      </c>
      <c r="I38" s="21">
        <v>6.4440445593319868</v>
      </c>
    </row>
    <row r="39" spans="1:9" x14ac:dyDescent="0.45">
      <c r="A39" s="20" t="s">
        <v>88</v>
      </c>
      <c r="B39" s="20">
        <v>10855</v>
      </c>
      <c r="C39" s="20" t="s">
        <v>22</v>
      </c>
      <c r="D39" s="21">
        <v>6573595</v>
      </c>
      <c r="E39" s="21">
        <v>94.372342283233124</v>
      </c>
      <c r="F39" s="21">
        <v>0</v>
      </c>
      <c r="G39" s="21">
        <v>3.4976206829141585</v>
      </c>
      <c r="H39" s="21">
        <v>1.6266561137446442E-4</v>
      </c>
      <c r="I39" s="21">
        <v>2.1298743682413441</v>
      </c>
    </row>
    <row r="40" spans="1:9" x14ac:dyDescent="0.45">
      <c r="A40" s="20" t="s">
        <v>90</v>
      </c>
      <c r="B40" s="20">
        <v>10864</v>
      </c>
      <c r="C40" s="20" t="s">
        <v>22</v>
      </c>
      <c r="D40" s="21">
        <v>647095</v>
      </c>
      <c r="E40" s="21">
        <v>91.26657518725446</v>
      </c>
      <c r="F40" s="21">
        <v>0</v>
      </c>
      <c r="G40" s="21">
        <v>2.7075894671892908</v>
      </c>
      <c r="H40" s="21">
        <v>2.8841470307134968E-2</v>
      </c>
      <c r="I40" s="21">
        <v>5.9969938752491174</v>
      </c>
    </row>
    <row r="41" spans="1:9" x14ac:dyDescent="0.45">
      <c r="A41" s="20" t="s">
        <v>92</v>
      </c>
      <c r="B41" s="20">
        <v>10869</v>
      </c>
      <c r="C41" s="20" t="s">
        <v>22</v>
      </c>
      <c r="D41" s="21">
        <v>712020</v>
      </c>
      <c r="E41" s="21">
        <v>92.846951628255184</v>
      </c>
      <c r="F41" s="21">
        <v>0</v>
      </c>
      <c r="G41" s="21">
        <v>0.25680360778815131</v>
      </c>
      <c r="H41" s="21">
        <v>1.3310428476921188E-9</v>
      </c>
      <c r="I41" s="21">
        <v>6.8962447626256225</v>
      </c>
    </row>
    <row r="42" spans="1:9" x14ac:dyDescent="0.45">
      <c r="A42" s="20" t="s">
        <v>94</v>
      </c>
      <c r="B42" s="20">
        <v>10872</v>
      </c>
      <c r="C42" s="20" t="s">
        <v>22</v>
      </c>
      <c r="D42" s="21">
        <v>2196304</v>
      </c>
      <c r="E42" s="21">
        <v>91.791873947867614</v>
      </c>
      <c r="F42" s="21">
        <v>0</v>
      </c>
      <c r="G42" s="21">
        <v>1.2137213984121831</v>
      </c>
      <c r="H42" s="21">
        <v>6.9795949011512758E-5</v>
      </c>
      <c r="I42" s="21">
        <v>6.9943348577711895</v>
      </c>
    </row>
    <row r="43" spans="1:9" x14ac:dyDescent="0.45">
      <c r="A43" s="20" t="s">
        <v>96</v>
      </c>
      <c r="B43" s="20">
        <v>10883</v>
      </c>
      <c r="C43" s="20" t="s">
        <v>19</v>
      </c>
      <c r="D43" s="21">
        <v>155444220</v>
      </c>
      <c r="E43" s="21">
        <v>11.417172232588552</v>
      </c>
      <c r="F43" s="21">
        <v>34.431295644591614</v>
      </c>
      <c r="G43" s="21">
        <v>52.312388009855994</v>
      </c>
      <c r="H43" s="21">
        <v>1.0738268497151174E-4</v>
      </c>
      <c r="I43" s="21">
        <v>1.8390367302788695</v>
      </c>
    </row>
    <row r="44" spans="1:9" x14ac:dyDescent="0.45">
      <c r="A44" s="20" t="s">
        <v>98</v>
      </c>
      <c r="B44" s="20">
        <v>10885</v>
      </c>
      <c r="C44" s="20" t="s">
        <v>32</v>
      </c>
      <c r="D44" s="21">
        <v>4287033</v>
      </c>
      <c r="E44" s="21">
        <v>80.831111629507461</v>
      </c>
      <c r="F44" s="21">
        <v>7.2014322743771029</v>
      </c>
      <c r="G44" s="21">
        <v>9.7094542615644883</v>
      </c>
      <c r="H44" s="21">
        <v>1.7902937140832241E-3</v>
      </c>
      <c r="I44" s="21">
        <v>2.2562115408368633</v>
      </c>
    </row>
    <row r="45" spans="1:9" x14ac:dyDescent="0.45">
      <c r="A45" s="20" t="s">
        <v>100</v>
      </c>
      <c r="B45" s="20">
        <v>10897</v>
      </c>
      <c r="C45" s="20" t="s">
        <v>32</v>
      </c>
      <c r="D45" s="21">
        <v>897736</v>
      </c>
      <c r="E45" s="21">
        <v>68.331071372332218</v>
      </c>
      <c r="F45" s="21">
        <v>14.682334299936599</v>
      </c>
      <c r="G45" s="21">
        <v>15.205390869465154</v>
      </c>
      <c r="H45" s="21">
        <v>1.8990626597503835E-2</v>
      </c>
      <c r="I45" s="21">
        <v>1.7622128316685193</v>
      </c>
    </row>
    <row r="46" spans="1:9" x14ac:dyDescent="0.45">
      <c r="A46" s="20" t="s">
        <v>102</v>
      </c>
      <c r="B46" s="20">
        <v>10895</v>
      </c>
      <c r="C46" s="20" t="s">
        <v>19</v>
      </c>
      <c r="D46" s="21">
        <v>2444241</v>
      </c>
      <c r="E46" s="21">
        <v>10.621968739197726</v>
      </c>
      <c r="F46" s="21">
        <v>45.516598385915231</v>
      </c>
      <c r="G46" s="21">
        <v>42.996293253146618</v>
      </c>
      <c r="H46" s="21">
        <v>2.061702826916423E-4</v>
      </c>
      <c r="I46" s="21">
        <v>0.86493345145773137</v>
      </c>
    </row>
    <row r="47" spans="1:9" x14ac:dyDescent="0.45">
      <c r="A47" s="20" t="s">
        <v>104</v>
      </c>
      <c r="B47" s="20">
        <v>10896</v>
      </c>
      <c r="C47" s="20" t="s">
        <v>22</v>
      </c>
      <c r="D47" s="21">
        <v>2980454</v>
      </c>
      <c r="E47" s="21">
        <v>95.203607274393832</v>
      </c>
      <c r="F47" s="21">
        <v>0</v>
      </c>
      <c r="G47" s="21">
        <v>1.499924602346894</v>
      </c>
      <c r="H47" s="21">
        <v>4.093677314035509E-3</v>
      </c>
      <c r="I47" s="21">
        <v>3.2923744459452369</v>
      </c>
    </row>
    <row r="48" spans="1:9" x14ac:dyDescent="0.45">
      <c r="A48" s="20" t="s">
        <v>106</v>
      </c>
      <c r="B48" s="20">
        <v>10911</v>
      </c>
      <c r="C48" s="20" t="s">
        <v>19</v>
      </c>
      <c r="D48" s="21">
        <v>72952055</v>
      </c>
      <c r="E48" s="21">
        <v>12.826854991012439</v>
      </c>
      <c r="F48" s="21">
        <v>48.345354401734028</v>
      </c>
      <c r="G48" s="21">
        <v>37.131977466697052</v>
      </c>
      <c r="H48" s="21">
        <v>1.3987709322306461E-6</v>
      </c>
      <c r="I48" s="21">
        <v>1.6958117417855478</v>
      </c>
    </row>
    <row r="49" spans="1:9" x14ac:dyDescent="0.45">
      <c r="A49" s="20" t="s">
        <v>108</v>
      </c>
      <c r="B49" s="20">
        <v>10919</v>
      </c>
      <c r="C49" s="20" t="s">
        <v>19</v>
      </c>
      <c r="D49" s="21">
        <v>453222631</v>
      </c>
      <c r="E49" s="21">
        <v>14.392596839258028</v>
      </c>
      <c r="F49" s="21">
        <v>40.387046090844478</v>
      </c>
      <c r="G49" s="21">
        <v>43.501560256817164</v>
      </c>
      <c r="H49" s="21">
        <v>4.9640186538483999E-5</v>
      </c>
      <c r="I49" s="21">
        <v>1.7187471728937904</v>
      </c>
    </row>
    <row r="50" spans="1:9" x14ac:dyDescent="0.45">
      <c r="A50" s="20" t="s">
        <v>110</v>
      </c>
      <c r="B50" s="20">
        <v>10923</v>
      </c>
      <c r="C50" s="20" t="s">
        <v>19</v>
      </c>
      <c r="D50" s="21">
        <v>2496573</v>
      </c>
      <c r="E50" s="21">
        <v>17.167919310083317</v>
      </c>
      <c r="F50" s="21">
        <v>61.280029326536905</v>
      </c>
      <c r="G50" s="21">
        <v>19.216926235626232</v>
      </c>
      <c r="H50" s="21">
        <v>2.2190187557124641E-3</v>
      </c>
      <c r="I50" s="21">
        <v>2.3329061089978369</v>
      </c>
    </row>
    <row r="51" spans="1:9" x14ac:dyDescent="0.45">
      <c r="A51" s="20" t="s">
        <v>114</v>
      </c>
      <c r="B51" s="20">
        <v>10915</v>
      </c>
      <c r="C51" s="20" t="s">
        <v>19</v>
      </c>
      <c r="D51" s="21">
        <v>51202131</v>
      </c>
      <c r="E51" s="21">
        <v>22.92623030877213</v>
      </c>
      <c r="F51" s="21">
        <v>43.17401975357015</v>
      </c>
      <c r="G51" s="21">
        <v>32.784269516651705</v>
      </c>
      <c r="H51" s="21">
        <v>1.5428443790569757E-4</v>
      </c>
      <c r="I51" s="21">
        <v>1.1153261365681135</v>
      </c>
    </row>
    <row r="52" spans="1:9" x14ac:dyDescent="0.45">
      <c r="A52" s="20" t="s">
        <v>116</v>
      </c>
      <c r="B52" s="20">
        <v>10929</v>
      </c>
      <c r="C52" s="20" t="s">
        <v>19</v>
      </c>
      <c r="D52" s="21">
        <v>4700591</v>
      </c>
      <c r="E52" s="21">
        <v>6.2117831729300406</v>
      </c>
      <c r="F52" s="21">
        <v>61.222663488163761</v>
      </c>
      <c r="G52" s="21">
        <v>31.647459329628624</v>
      </c>
      <c r="H52" s="21">
        <v>0</v>
      </c>
      <c r="I52" s="21">
        <v>0.91809400927757256</v>
      </c>
    </row>
    <row r="53" spans="1:9" x14ac:dyDescent="0.45">
      <c r="A53" s="20" t="s">
        <v>118</v>
      </c>
      <c r="B53" s="20">
        <v>10934</v>
      </c>
      <c r="C53" s="20" t="s">
        <v>32</v>
      </c>
      <c r="D53" s="21">
        <v>185007</v>
      </c>
      <c r="E53" s="21">
        <v>57.241811170653236</v>
      </c>
      <c r="F53" s="21">
        <v>23.407721526970029</v>
      </c>
      <c r="G53" s="21">
        <v>16.679648536273707</v>
      </c>
      <c r="H53" s="21">
        <v>2.5871292118626299E-3</v>
      </c>
      <c r="I53" s="21">
        <v>2.6682316368911629</v>
      </c>
    </row>
    <row r="54" spans="1:9" x14ac:dyDescent="0.45">
      <c r="A54" s="20" t="s">
        <v>120</v>
      </c>
      <c r="B54" s="20">
        <v>11008</v>
      </c>
      <c r="C54" s="20" t="s">
        <v>19</v>
      </c>
      <c r="D54" s="21">
        <v>78699415</v>
      </c>
      <c r="E54" s="21">
        <v>16.544750185064057</v>
      </c>
      <c r="F54" s="21">
        <v>38.040320974052669</v>
      </c>
      <c r="G54" s="21">
        <v>43.635392226872092</v>
      </c>
      <c r="H54" s="21">
        <v>5.5751415413937802E-5</v>
      </c>
      <c r="I54" s="21">
        <v>1.7794808625957628</v>
      </c>
    </row>
    <row r="55" spans="1:9" x14ac:dyDescent="0.45">
      <c r="A55" s="20" t="s">
        <v>122</v>
      </c>
      <c r="B55" s="20">
        <v>11014</v>
      </c>
      <c r="C55" s="20" t="s">
        <v>19</v>
      </c>
      <c r="D55" s="21">
        <v>4004640</v>
      </c>
      <c r="E55" s="21">
        <v>8.068700828282136</v>
      </c>
      <c r="F55" s="21">
        <v>23.157050950383791</v>
      </c>
      <c r="G55" s="21">
        <v>68.151094625556681</v>
      </c>
      <c r="H55" s="21">
        <v>0</v>
      </c>
      <c r="I55" s="21">
        <v>0.62315359577740148</v>
      </c>
    </row>
    <row r="56" spans="1:9" x14ac:dyDescent="0.45">
      <c r="A56" s="20" t="s">
        <v>124</v>
      </c>
      <c r="B56" s="20">
        <v>11049</v>
      </c>
      <c r="C56" s="20" t="s">
        <v>19</v>
      </c>
      <c r="D56" s="21">
        <v>54332407</v>
      </c>
      <c r="E56" s="21">
        <v>13.078664631287102</v>
      </c>
      <c r="F56" s="21">
        <v>58.272201765828882</v>
      </c>
      <c r="G56" s="21">
        <v>27.257797304128452</v>
      </c>
      <c r="H56" s="21">
        <v>1.9889240295798048E-2</v>
      </c>
      <c r="I56" s="21">
        <v>1.3714470584597684</v>
      </c>
    </row>
    <row r="57" spans="1:9" x14ac:dyDescent="0.45">
      <c r="A57" s="20" t="s">
        <v>126</v>
      </c>
      <c r="B57" s="20">
        <v>11055</v>
      </c>
      <c r="C57" s="20" t="s">
        <v>22</v>
      </c>
      <c r="D57" s="21">
        <v>2668029</v>
      </c>
      <c r="E57" s="21">
        <v>92.556602488790119</v>
      </c>
      <c r="F57" s="21">
        <v>9.9189726329695516E-3</v>
      </c>
      <c r="G57" s="21">
        <v>1.0280759775200607</v>
      </c>
      <c r="H57" s="21">
        <v>0.5080129980586604</v>
      </c>
      <c r="I57" s="21">
        <v>5.8973895629981961</v>
      </c>
    </row>
    <row r="58" spans="1:9" x14ac:dyDescent="0.45">
      <c r="A58" s="20" t="s">
        <v>128</v>
      </c>
      <c r="B58" s="20">
        <v>11075</v>
      </c>
      <c r="C58" s="20" t="s">
        <v>19</v>
      </c>
      <c r="D58" s="21">
        <v>78845995</v>
      </c>
      <c r="E58" s="21">
        <v>8.7151162735105672</v>
      </c>
      <c r="F58" s="21">
        <v>42.751199792331768</v>
      </c>
      <c r="G58" s="21">
        <v>47.047883497923841</v>
      </c>
      <c r="H58" s="21">
        <v>0</v>
      </c>
      <c r="I58" s="21">
        <v>1.485800436233822</v>
      </c>
    </row>
    <row r="59" spans="1:9" x14ac:dyDescent="0.45">
      <c r="A59" s="20" t="s">
        <v>130</v>
      </c>
      <c r="B59" s="20">
        <v>11087</v>
      </c>
      <c r="C59" s="20" t="s">
        <v>22</v>
      </c>
      <c r="D59" s="21">
        <v>1859857</v>
      </c>
      <c r="E59" s="21">
        <v>76.554289195732906</v>
      </c>
      <c r="F59" s="21">
        <v>12.614911518675141</v>
      </c>
      <c r="G59" s="21">
        <v>8.2481940918732715</v>
      </c>
      <c r="H59" s="21">
        <v>6.8592284196675344E-3</v>
      </c>
      <c r="I59" s="21">
        <v>2.5757459652990131</v>
      </c>
    </row>
    <row r="60" spans="1:9" x14ac:dyDescent="0.45">
      <c r="A60" s="20" t="s">
        <v>135</v>
      </c>
      <c r="B60" s="20">
        <v>11090</v>
      </c>
      <c r="C60" s="20" t="s">
        <v>19</v>
      </c>
      <c r="D60" s="21">
        <v>56161322</v>
      </c>
      <c r="E60" s="21">
        <v>15.657288777525906</v>
      </c>
      <c r="F60" s="21">
        <v>56.964279964189146</v>
      </c>
      <c r="G60" s="21">
        <v>25.368797585599751</v>
      </c>
      <c r="H60" s="21">
        <v>5.5649283285835642E-3</v>
      </c>
      <c r="I60" s="21">
        <v>2.0040687443566148</v>
      </c>
    </row>
    <row r="61" spans="1:9" x14ac:dyDescent="0.45">
      <c r="A61" s="20" t="s">
        <v>137</v>
      </c>
      <c r="B61" s="20">
        <v>11095</v>
      </c>
      <c r="C61" s="20" t="s">
        <v>22</v>
      </c>
      <c r="D61" s="21">
        <v>2416452</v>
      </c>
      <c r="E61" s="21">
        <v>92.298407064324167</v>
      </c>
      <c r="F61" s="21">
        <v>1.9526647964645222E-2</v>
      </c>
      <c r="G61" s="21">
        <v>5.391197758763802</v>
      </c>
      <c r="H61" s="21">
        <v>4.0786342088586173E-3</v>
      </c>
      <c r="I61" s="21">
        <v>2.286789894738523</v>
      </c>
    </row>
    <row r="62" spans="1:9" x14ac:dyDescent="0.45">
      <c r="A62" s="20" t="s">
        <v>139</v>
      </c>
      <c r="B62" s="20">
        <v>11098</v>
      </c>
      <c r="C62" s="20" t="s">
        <v>19</v>
      </c>
      <c r="D62" s="21">
        <v>417075806</v>
      </c>
      <c r="E62" s="21">
        <v>15.718458762010982</v>
      </c>
      <c r="F62" s="21">
        <v>44.148693033759187</v>
      </c>
      <c r="G62" s="21">
        <v>38.615346051719769</v>
      </c>
      <c r="H62" s="21">
        <v>4.8036458207466001E-6</v>
      </c>
      <c r="I62" s="21">
        <v>1.5174973488642396</v>
      </c>
    </row>
    <row r="63" spans="1:9" x14ac:dyDescent="0.45">
      <c r="A63" s="20" t="s">
        <v>141</v>
      </c>
      <c r="B63" s="20">
        <v>11099</v>
      </c>
      <c r="C63" s="20" t="s">
        <v>22</v>
      </c>
      <c r="D63" s="21">
        <v>9136117</v>
      </c>
      <c r="E63" s="21">
        <v>84.267743281975868</v>
      </c>
      <c r="F63" s="21">
        <v>0.68437460454968224</v>
      </c>
      <c r="G63" s="21">
        <v>9.8223877458771209</v>
      </c>
      <c r="H63" s="21">
        <v>3.0617417332169431E-3</v>
      </c>
      <c r="I63" s="21">
        <v>5.2224326258641183</v>
      </c>
    </row>
    <row r="64" spans="1:9" x14ac:dyDescent="0.45">
      <c r="A64" s="20" t="s">
        <v>143</v>
      </c>
      <c r="B64" s="20">
        <v>11131</v>
      </c>
      <c r="C64" s="20" t="s">
        <v>32</v>
      </c>
      <c r="D64" s="21">
        <v>1906323</v>
      </c>
      <c r="E64" s="21">
        <v>59.486519332591833</v>
      </c>
      <c r="F64" s="21">
        <v>38.162131002471597</v>
      </c>
      <c r="G64" s="21">
        <v>0.14731857313216476</v>
      </c>
      <c r="H64" s="21">
        <v>0.58803260321427331</v>
      </c>
      <c r="I64" s="21">
        <v>1.6159984885901324</v>
      </c>
    </row>
    <row r="65" spans="1:9" x14ac:dyDescent="0.45">
      <c r="A65" s="20" t="s">
        <v>145</v>
      </c>
      <c r="B65" s="20">
        <v>11132</v>
      </c>
      <c r="C65" s="20" t="s">
        <v>22</v>
      </c>
      <c r="D65" s="21">
        <v>20588047</v>
      </c>
      <c r="E65" s="21">
        <v>81.570872950673603</v>
      </c>
      <c r="F65" s="21">
        <v>6.6482051332194159</v>
      </c>
      <c r="G65" s="21">
        <v>6.0976512820266811</v>
      </c>
      <c r="H65" s="21">
        <v>0</v>
      </c>
      <c r="I65" s="21">
        <v>5.6832706340802961</v>
      </c>
    </row>
    <row r="66" spans="1:9" x14ac:dyDescent="0.45">
      <c r="A66" s="20" t="s">
        <v>147</v>
      </c>
      <c r="B66" s="20">
        <v>11141</v>
      </c>
      <c r="C66" s="20" t="s">
        <v>22</v>
      </c>
      <c r="D66" s="21">
        <v>620624</v>
      </c>
      <c r="E66" s="21">
        <v>77.311217936644553</v>
      </c>
      <c r="F66" s="21">
        <v>10.620921715618659</v>
      </c>
      <c r="G66" s="21">
        <v>9.9352701136606782</v>
      </c>
      <c r="H66" s="21">
        <v>4.0002644137851061E-2</v>
      </c>
      <c r="I66" s="21">
        <v>2.0925875899382604</v>
      </c>
    </row>
    <row r="67" spans="1:9" x14ac:dyDescent="0.45">
      <c r="A67" s="20" t="s">
        <v>149</v>
      </c>
      <c r="B67" s="20">
        <v>11142</v>
      </c>
      <c r="C67" s="20" t="s">
        <v>19</v>
      </c>
      <c r="D67" s="21">
        <v>150057616</v>
      </c>
      <c r="E67" s="21">
        <v>12.539043933435121</v>
      </c>
      <c r="F67" s="21">
        <v>51.900279060608817</v>
      </c>
      <c r="G67" s="21">
        <v>33.67323516909088</v>
      </c>
      <c r="H67" s="21">
        <v>6.1037089026489669E-4</v>
      </c>
      <c r="I67" s="21">
        <v>1.8868314659749097</v>
      </c>
    </row>
    <row r="68" spans="1:9" x14ac:dyDescent="0.45">
      <c r="A68" s="20" t="s">
        <v>151</v>
      </c>
      <c r="B68" s="20">
        <v>11145</v>
      </c>
      <c r="C68" s="20" t="s">
        <v>19</v>
      </c>
      <c r="D68" s="21">
        <v>164262856</v>
      </c>
      <c r="E68" s="21">
        <v>11.601827733872495</v>
      </c>
      <c r="F68" s="21">
        <v>51.084451642537346</v>
      </c>
      <c r="G68" s="21">
        <v>35.618745344195716</v>
      </c>
      <c r="H68" s="21">
        <v>4.3502539040473683E-3</v>
      </c>
      <c r="I68" s="21">
        <v>1.6906250254903978</v>
      </c>
    </row>
    <row r="69" spans="1:9" x14ac:dyDescent="0.45">
      <c r="A69" s="20" t="s">
        <v>153</v>
      </c>
      <c r="B69" s="20">
        <v>11148</v>
      </c>
      <c r="C69" s="20" t="s">
        <v>19</v>
      </c>
      <c r="D69" s="21">
        <v>1176655</v>
      </c>
      <c r="E69" s="21">
        <v>11.575359692815852</v>
      </c>
      <c r="F69" s="21">
        <v>50.327930683302661</v>
      </c>
      <c r="G69" s="21">
        <v>35.209090742369391</v>
      </c>
      <c r="H69" s="21">
        <v>1.4263047834508051</v>
      </c>
      <c r="I69" s="21">
        <v>1.4613140980612955</v>
      </c>
    </row>
    <row r="70" spans="1:9" x14ac:dyDescent="0.45">
      <c r="A70" s="20" t="s">
        <v>155</v>
      </c>
      <c r="B70" s="20">
        <v>11149</v>
      </c>
      <c r="C70" s="20" t="s">
        <v>22</v>
      </c>
      <c r="D70" s="21">
        <v>1868023</v>
      </c>
      <c r="E70" s="21">
        <v>92.223085262999177</v>
      </c>
      <c r="F70" s="21">
        <v>0</v>
      </c>
      <c r="G70" s="21">
        <v>4.89653186296908E-2</v>
      </c>
      <c r="H70" s="21">
        <v>9.7177438749157102E-2</v>
      </c>
      <c r="I70" s="21">
        <v>7.6307719796219722</v>
      </c>
    </row>
    <row r="71" spans="1:9" x14ac:dyDescent="0.45">
      <c r="A71" s="20" t="s">
        <v>157</v>
      </c>
      <c r="B71" s="20">
        <v>11157</v>
      </c>
      <c r="C71" s="20" t="s">
        <v>32</v>
      </c>
      <c r="D71" s="21">
        <v>834323</v>
      </c>
      <c r="E71" s="21">
        <v>54.508022957919003</v>
      </c>
      <c r="F71" s="21">
        <v>20.798048992801071</v>
      </c>
      <c r="G71" s="21">
        <v>22.381629664769516</v>
      </c>
      <c r="H71" s="21">
        <v>1.6190016859217213E-2</v>
      </c>
      <c r="I71" s="21">
        <v>2.2961083676511924</v>
      </c>
    </row>
    <row r="72" spans="1:9" x14ac:dyDescent="0.45">
      <c r="A72" s="20" t="s">
        <v>159</v>
      </c>
      <c r="B72" s="20">
        <v>11158</v>
      </c>
      <c r="C72" s="20" t="s">
        <v>19</v>
      </c>
      <c r="D72" s="21">
        <v>12717828</v>
      </c>
      <c r="E72" s="21">
        <v>20.647784963766174</v>
      </c>
      <c r="F72" s="21">
        <v>62.172785865157081</v>
      </c>
      <c r="G72" s="21">
        <v>14.887015985149645</v>
      </c>
      <c r="H72" s="21">
        <v>1.494236671052933E-4</v>
      </c>
      <c r="I72" s="21">
        <v>2.2922637622599886</v>
      </c>
    </row>
    <row r="73" spans="1:9" x14ac:dyDescent="0.45">
      <c r="A73" s="20" t="s">
        <v>161</v>
      </c>
      <c r="B73" s="20">
        <v>11173</v>
      </c>
      <c r="C73" s="20" t="s">
        <v>22</v>
      </c>
      <c r="D73" s="21">
        <v>1050201</v>
      </c>
      <c r="E73" s="21">
        <v>92.681526719626575</v>
      </c>
      <c r="F73" s="21">
        <v>0</v>
      </c>
      <c r="G73" s="21">
        <v>2.2941395257590735</v>
      </c>
      <c r="H73" s="21">
        <v>1.7152046837019762E-3</v>
      </c>
      <c r="I73" s="21">
        <v>5.0226185499306482</v>
      </c>
    </row>
    <row r="74" spans="1:9" x14ac:dyDescent="0.45">
      <c r="A74" s="20" t="s">
        <v>163</v>
      </c>
      <c r="B74" s="20">
        <v>11161</v>
      </c>
      <c r="C74" s="20" t="s">
        <v>19</v>
      </c>
      <c r="D74" s="21">
        <v>15732506</v>
      </c>
      <c r="E74" s="21">
        <v>11.097524948317307</v>
      </c>
      <c r="F74" s="21">
        <v>60.767280287717441</v>
      </c>
      <c r="G74" s="21">
        <v>26.554559120658983</v>
      </c>
      <c r="H74" s="21">
        <v>0</v>
      </c>
      <c r="I74" s="21">
        <v>1.5806356433062667</v>
      </c>
    </row>
    <row r="75" spans="1:9" x14ac:dyDescent="0.45">
      <c r="A75" s="20" t="s">
        <v>165</v>
      </c>
      <c r="B75" s="20">
        <v>11168</v>
      </c>
      <c r="C75" s="20" t="s">
        <v>19</v>
      </c>
      <c r="D75" s="21">
        <v>2664249</v>
      </c>
      <c r="E75" s="21">
        <v>10.397745438652583</v>
      </c>
      <c r="F75" s="21">
        <v>23.26829471069906</v>
      </c>
      <c r="G75" s="21">
        <v>57.358235741815193</v>
      </c>
      <c r="H75" s="21">
        <v>7.9067820370299469</v>
      </c>
      <c r="I75" s="21">
        <v>1.0689420718032199</v>
      </c>
    </row>
    <row r="76" spans="1:9" x14ac:dyDescent="0.45">
      <c r="A76" s="20" t="s">
        <v>169</v>
      </c>
      <c r="B76" s="20">
        <v>11182</v>
      </c>
      <c r="C76" s="20" t="s">
        <v>22</v>
      </c>
      <c r="D76" s="21">
        <v>5390800</v>
      </c>
      <c r="E76" s="21">
        <v>93.320712877482066</v>
      </c>
      <c r="F76" s="21">
        <v>0</v>
      </c>
      <c r="G76" s="21">
        <v>1.0117028895239859</v>
      </c>
      <c r="H76" s="21">
        <v>0.21830120436707201</v>
      </c>
      <c r="I76" s="21">
        <v>5.4492830286268781</v>
      </c>
    </row>
    <row r="77" spans="1:9" x14ac:dyDescent="0.45">
      <c r="A77" s="20" t="s">
        <v>172</v>
      </c>
      <c r="B77" s="20">
        <v>11186</v>
      </c>
      <c r="C77" s="20" t="s">
        <v>22</v>
      </c>
      <c r="D77" s="21">
        <v>963706</v>
      </c>
      <c r="E77" s="21">
        <v>96.948641612013816</v>
      </c>
      <c r="F77" s="21">
        <v>0</v>
      </c>
      <c r="G77" s="21">
        <v>0</v>
      </c>
      <c r="H77" s="21">
        <v>1.6236545618152438E-3</v>
      </c>
      <c r="I77" s="21">
        <v>3.049734733424375</v>
      </c>
    </row>
    <row r="78" spans="1:9" x14ac:dyDescent="0.45">
      <c r="A78" s="20" t="s">
        <v>174</v>
      </c>
      <c r="B78" s="20">
        <v>11188</v>
      </c>
      <c r="C78" s="20" t="s">
        <v>32</v>
      </c>
      <c r="D78" s="21">
        <v>2289979</v>
      </c>
      <c r="E78" s="21">
        <v>59.890822140789304</v>
      </c>
      <c r="F78" s="21">
        <v>23.04187182847101</v>
      </c>
      <c r="G78" s="21">
        <v>14.566811738676826</v>
      </c>
      <c r="H78" s="21">
        <v>1.2893490771133755E-3</v>
      </c>
      <c r="I78" s="21">
        <v>2.4992049429857439</v>
      </c>
    </row>
    <row r="79" spans="1:9" x14ac:dyDescent="0.45">
      <c r="A79" s="20" t="s">
        <v>182</v>
      </c>
      <c r="B79" s="20">
        <v>11198</v>
      </c>
      <c r="C79" s="20" t="s">
        <v>19</v>
      </c>
      <c r="D79" s="21">
        <v>52356</v>
      </c>
      <c r="E79" s="21">
        <v>47.043296540175078</v>
      </c>
      <c r="F79" s="21">
        <v>51.562525799531613</v>
      </c>
      <c r="G79" s="21">
        <v>1.1778066956767863</v>
      </c>
      <c r="H79" s="21">
        <v>0</v>
      </c>
      <c r="I79" s="21">
        <v>0.21637096461652275</v>
      </c>
    </row>
    <row r="80" spans="1:9" x14ac:dyDescent="0.45">
      <c r="A80" s="20" t="s">
        <v>185</v>
      </c>
      <c r="B80" s="20">
        <v>11220</v>
      </c>
      <c r="C80" s="20" t="s">
        <v>22</v>
      </c>
      <c r="D80" s="21">
        <v>762461</v>
      </c>
      <c r="E80" s="21">
        <v>92.824593110511245</v>
      </c>
      <c r="F80" s="21">
        <v>0</v>
      </c>
      <c r="G80" s="21">
        <v>5.2933265936521076E-2</v>
      </c>
      <c r="H80" s="21">
        <v>7.4651825982808673E-2</v>
      </c>
      <c r="I80" s="21">
        <v>7.0478217975694282</v>
      </c>
    </row>
    <row r="81" spans="1:9" x14ac:dyDescent="0.45">
      <c r="A81" s="20" t="s">
        <v>187</v>
      </c>
      <c r="B81" s="20">
        <v>11222</v>
      </c>
      <c r="C81" s="20" t="s">
        <v>32</v>
      </c>
      <c r="D81" s="21">
        <v>411246</v>
      </c>
      <c r="E81" s="21">
        <v>50.662327513750299</v>
      </c>
      <c r="F81" s="21">
        <v>43.556127913489625</v>
      </c>
      <c r="G81" s="21">
        <v>2.7146287070552404</v>
      </c>
      <c r="H81" s="21">
        <v>0</v>
      </c>
      <c r="I81" s="21">
        <v>3.0669158657048361</v>
      </c>
    </row>
    <row r="82" spans="1:9" x14ac:dyDescent="0.45">
      <c r="A82" s="20" t="s">
        <v>188</v>
      </c>
      <c r="B82" s="20">
        <v>11217</v>
      </c>
      <c r="C82" s="20" t="s">
        <v>19</v>
      </c>
      <c r="D82" s="21">
        <v>17417457</v>
      </c>
      <c r="E82" s="21">
        <v>16.308343820331423</v>
      </c>
      <c r="F82" s="21">
        <v>41.054708609314481</v>
      </c>
      <c r="G82" s="21">
        <v>40.271686565135234</v>
      </c>
      <c r="H82" s="21">
        <v>7.6310882051687373E-2</v>
      </c>
      <c r="I82" s="21">
        <v>2.2889501231671758</v>
      </c>
    </row>
    <row r="83" spans="1:9" x14ac:dyDescent="0.45">
      <c r="A83" s="20" t="s">
        <v>190</v>
      </c>
      <c r="B83" s="20">
        <v>11235</v>
      </c>
      <c r="C83" s="20" t="s">
        <v>22</v>
      </c>
      <c r="D83" s="21">
        <v>3610565</v>
      </c>
      <c r="E83" s="21">
        <v>95.475814398141807</v>
      </c>
      <c r="F83" s="21">
        <v>0</v>
      </c>
      <c r="G83" s="21">
        <v>2.0508813397941479</v>
      </c>
      <c r="H83" s="21">
        <v>5.1462491069867444E-4</v>
      </c>
      <c r="I83" s="21">
        <v>2.4727896371533409</v>
      </c>
    </row>
    <row r="84" spans="1:9" x14ac:dyDescent="0.45">
      <c r="A84" s="20" t="s">
        <v>192</v>
      </c>
      <c r="B84" s="20">
        <v>11234</v>
      </c>
      <c r="C84" s="20" t="s">
        <v>22</v>
      </c>
      <c r="D84" s="21">
        <v>16074758</v>
      </c>
      <c r="E84" s="21">
        <v>97.150876471813916</v>
      </c>
      <c r="F84" s="21">
        <v>0</v>
      </c>
      <c r="G84" s="21">
        <v>0</v>
      </c>
      <c r="H84" s="21">
        <v>0.10672703817655738</v>
      </c>
      <c r="I84" s="21">
        <v>2.7423964900095323</v>
      </c>
    </row>
    <row r="85" spans="1:9" x14ac:dyDescent="0.45">
      <c r="A85" s="20" t="s">
        <v>194</v>
      </c>
      <c r="B85" s="20">
        <v>11223</v>
      </c>
      <c r="C85" s="20" t="s">
        <v>22</v>
      </c>
      <c r="D85" s="21">
        <v>4562005</v>
      </c>
      <c r="E85" s="21">
        <v>74.188375561869023</v>
      </c>
      <c r="F85" s="21">
        <v>13.545805428333425</v>
      </c>
      <c r="G85" s="21">
        <v>7.3125866009091371</v>
      </c>
      <c r="H85" s="21">
        <v>3.7965099716844599E-3</v>
      </c>
      <c r="I85" s="21">
        <v>4.949435898916736</v>
      </c>
    </row>
    <row r="86" spans="1:9" x14ac:dyDescent="0.45">
      <c r="A86" s="20" t="s">
        <v>196</v>
      </c>
      <c r="B86" s="20">
        <v>11239</v>
      </c>
      <c r="C86" s="20" t="s">
        <v>32</v>
      </c>
      <c r="D86" s="21">
        <v>441636</v>
      </c>
      <c r="E86" s="21">
        <v>56.571594061935514</v>
      </c>
      <c r="F86" s="21">
        <v>30.452101905763712</v>
      </c>
      <c r="G86" s="21">
        <v>9.9661397320627163</v>
      </c>
      <c r="H86" s="21">
        <v>0</v>
      </c>
      <c r="I86" s="21">
        <v>3.0101643002380585</v>
      </c>
    </row>
    <row r="87" spans="1:9" x14ac:dyDescent="0.45">
      <c r="A87" s="20" t="s">
        <v>198</v>
      </c>
      <c r="B87" s="20">
        <v>11256</v>
      </c>
      <c r="C87" s="20" t="s">
        <v>19</v>
      </c>
      <c r="D87" s="21">
        <v>78269</v>
      </c>
      <c r="E87" s="21">
        <v>14.595336921678363</v>
      </c>
      <c r="F87" s="21">
        <v>59.60165025399418</v>
      </c>
      <c r="G87" s="21">
        <v>23.722241338671182</v>
      </c>
      <c r="H87" s="21">
        <v>8.0068723691097479E-2</v>
      </c>
      <c r="I87" s="21">
        <v>2.0007027619651776</v>
      </c>
    </row>
    <row r="88" spans="1:9" x14ac:dyDescent="0.45">
      <c r="A88" s="20" t="s">
        <v>199</v>
      </c>
      <c r="B88" s="20">
        <v>11258</v>
      </c>
      <c r="C88" s="20" t="s">
        <v>32</v>
      </c>
      <c r="D88" s="21">
        <v>220917</v>
      </c>
      <c r="E88" s="21">
        <v>57.897926971874426</v>
      </c>
      <c r="F88" s="21">
        <v>39.689845965533507</v>
      </c>
      <c r="G88" s="21">
        <v>0.1376120169611727</v>
      </c>
      <c r="H88" s="21">
        <v>2.6820012476292177E-2</v>
      </c>
      <c r="I88" s="21">
        <v>2.2477950331546008</v>
      </c>
    </row>
    <row r="89" spans="1:9" x14ac:dyDescent="0.45">
      <c r="A89" s="20" t="s">
        <v>201</v>
      </c>
      <c r="B89" s="20">
        <v>11268</v>
      </c>
      <c r="C89" s="20" t="s">
        <v>22</v>
      </c>
      <c r="D89" s="21">
        <v>1860062</v>
      </c>
      <c r="E89" s="21">
        <v>97.625411600374903</v>
      </c>
      <c r="F89" s="21">
        <v>0</v>
      </c>
      <c r="G89" s="21">
        <v>6.771359495411558E-2</v>
      </c>
      <c r="H89" s="21">
        <v>1.7907517477368705E-2</v>
      </c>
      <c r="I89" s="21">
        <v>2.2889672871936089</v>
      </c>
    </row>
    <row r="90" spans="1:9" x14ac:dyDescent="0.45">
      <c r="A90" s="20" t="s">
        <v>203</v>
      </c>
      <c r="B90" s="20">
        <v>11273</v>
      </c>
      <c r="C90" s="20" t="s">
        <v>22</v>
      </c>
      <c r="D90" s="21">
        <v>6435077</v>
      </c>
      <c r="E90" s="21">
        <v>95.677500127566631</v>
      </c>
      <c r="F90" s="21">
        <v>1.4764737556018695E-3</v>
      </c>
      <c r="G90" s="21">
        <v>0.11784199037653721</v>
      </c>
      <c r="H90" s="21">
        <v>0</v>
      </c>
      <c r="I90" s="21">
        <v>4.2031814083012291</v>
      </c>
    </row>
    <row r="91" spans="1:9" x14ac:dyDescent="0.45">
      <c r="A91" s="20" t="s">
        <v>207</v>
      </c>
      <c r="B91" s="20">
        <v>11277</v>
      </c>
      <c r="C91" s="20" t="s">
        <v>19</v>
      </c>
      <c r="D91" s="21">
        <v>151094162</v>
      </c>
      <c r="E91" s="21">
        <v>10.254248473036412</v>
      </c>
      <c r="F91" s="21">
        <v>82.018860832124176</v>
      </c>
      <c r="G91" s="21">
        <v>4.9930587264651001</v>
      </c>
      <c r="H91" s="21">
        <v>-6.2382222465840625E-13</v>
      </c>
      <c r="I91" s="21">
        <v>2.7338319683749406</v>
      </c>
    </row>
    <row r="92" spans="1:9" x14ac:dyDescent="0.45">
      <c r="A92" s="20" t="s">
        <v>209</v>
      </c>
      <c r="B92" s="20">
        <v>11280</v>
      </c>
      <c r="C92" s="20" t="s">
        <v>22</v>
      </c>
      <c r="D92" s="21">
        <v>1956641</v>
      </c>
      <c r="E92" s="21">
        <v>80.291447052494021</v>
      </c>
      <c r="F92" s="21">
        <v>0</v>
      </c>
      <c r="G92" s="21">
        <v>15.113941612506393</v>
      </c>
      <c r="H92" s="21">
        <v>2.5079552090844274E-3</v>
      </c>
      <c r="I92" s="21">
        <v>4.5921033797905038</v>
      </c>
    </row>
    <row r="93" spans="1:9" x14ac:dyDescent="0.45">
      <c r="A93" s="20" t="s">
        <v>217</v>
      </c>
      <c r="B93" s="20">
        <v>11290</v>
      </c>
      <c r="C93" s="20" t="s">
        <v>19</v>
      </c>
      <c r="D93" s="21">
        <v>52494</v>
      </c>
      <c r="E93" s="21">
        <v>11.272154923532394</v>
      </c>
      <c r="F93" s="21">
        <v>79.322452745069825</v>
      </c>
      <c r="G93" s="21">
        <v>7.7698593305442269</v>
      </c>
      <c r="H93" s="21">
        <v>0</v>
      </c>
      <c r="I93" s="21">
        <v>1.6355330008535494</v>
      </c>
    </row>
    <row r="94" spans="1:9" x14ac:dyDescent="0.45">
      <c r="A94" s="20" t="s">
        <v>219</v>
      </c>
      <c r="B94" s="20">
        <v>11285</v>
      </c>
      <c r="C94" s="20" t="s">
        <v>22</v>
      </c>
      <c r="D94" s="21">
        <v>14525873</v>
      </c>
      <c r="E94" s="21">
        <v>95.509388319871874</v>
      </c>
      <c r="F94" s="21">
        <v>0.47207098847590223</v>
      </c>
      <c r="G94" s="21">
        <v>0.82492443841969554</v>
      </c>
      <c r="H94" s="21">
        <v>1.3490187624389842E-4</v>
      </c>
      <c r="I94" s="21">
        <v>3.1934813513562874</v>
      </c>
    </row>
    <row r="95" spans="1:9" x14ac:dyDescent="0.45">
      <c r="A95" s="20" t="s">
        <v>223</v>
      </c>
      <c r="B95" s="20">
        <v>11297</v>
      </c>
      <c r="C95" s="20" t="s">
        <v>22</v>
      </c>
      <c r="D95" s="21">
        <v>5372455</v>
      </c>
      <c r="E95" s="21">
        <v>85.768979699586495</v>
      </c>
      <c r="F95" s="21">
        <v>0.2283895031263008</v>
      </c>
      <c r="G95" s="21">
        <v>0.15510549954225811</v>
      </c>
      <c r="H95" s="21">
        <v>8.26924610187511</v>
      </c>
      <c r="I95" s="21">
        <v>5.5782791958698352</v>
      </c>
    </row>
    <row r="96" spans="1:9" x14ac:dyDescent="0.45">
      <c r="A96" s="20" t="s">
        <v>225</v>
      </c>
      <c r="B96" s="20">
        <v>11302</v>
      </c>
      <c r="C96" s="20" t="s">
        <v>19</v>
      </c>
      <c r="D96" s="21">
        <v>16968369</v>
      </c>
      <c r="E96" s="21">
        <v>10.200112787690696</v>
      </c>
      <c r="F96" s="21">
        <v>51.834560916607963</v>
      </c>
      <c r="G96" s="21">
        <v>36.013062124689903</v>
      </c>
      <c r="H96" s="21">
        <v>5.0349764871749228E-3</v>
      </c>
      <c r="I96" s="21">
        <v>1.9472291945242604</v>
      </c>
    </row>
    <row r="97" spans="1:9" x14ac:dyDescent="0.45">
      <c r="A97" s="20" t="s">
        <v>227</v>
      </c>
      <c r="B97" s="20">
        <v>11304</v>
      </c>
      <c r="C97" s="20" t="s">
        <v>32</v>
      </c>
      <c r="D97" s="21">
        <v>1034887</v>
      </c>
      <c r="E97" s="21">
        <v>54.027252055564723</v>
      </c>
      <c r="F97" s="21">
        <v>35.431431665725185</v>
      </c>
      <c r="G97" s="21">
        <v>7.6847420960398543</v>
      </c>
      <c r="H97" s="21">
        <v>2.8592746523941116E-3</v>
      </c>
      <c r="I97" s="21">
        <v>2.8537149080178428</v>
      </c>
    </row>
    <row r="98" spans="1:9" x14ac:dyDescent="0.45">
      <c r="A98" s="20" t="s">
        <v>231</v>
      </c>
      <c r="B98" s="20">
        <v>11305</v>
      </c>
      <c r="C98" s="20" t="s">
        <v>32</v>
      </c>
      <c r="D98" s="21">
        <v>225665</v>
      </c>
      <c r="E98" s="21">
        <v>52.425038484465773</v>
      </c>
      <c r="F98" s="21">
        <v>46.257613933922514</v>
      </c>
      <c r="G98" s="21">
        <v>9.0080031704774494E-2</v>
      </c>
      <c r="H98" s="21">
        <v>3.4286987246933977E-3</v>
      </c>
      <c r="I98" s="21">
        <v>1.2238388511822516</v>
      </c>
    </row>
    <row r="99" spans="1:9" x14ac:dyDescent="0.45">
      <c r="A99" s="20" t="s">
        <v>237</v>
      </c>
      <c r="B99" s="20">
        <v>11314</v>
      </c>
      <c r="C99" s="20" t="s">
        <v>22</v>
      </c>
      <c r="D99" s="21">
        <v>112748</v>
      </c>
      <c r="E99" s="21">
        <v>96.407339080815078</v>
      </c>
      <c r="F99" s="21">
        <v>0</v>
      </c>
      <c r="G99" s="21">
        <v>1.468761649041481</v>
      </c>
      <c r="H99" s="21">
        <v>0.20436038835642545</v>
      </c>
      <c r="I99" s="21">
        <v>1.91953888178702</v>
      </c>
    </row>
    <row r="100" spans="1:9" x14ac:dyDescent="0.45">
      <c r="A100" s="20" t="s">
        <v>241</v>
      </c>
      <c r="B100" s="20">
        <v>11309</v>
      </c>
      <c r="C100" s="20" t="s">
        <v>22</v>
      </c>
      <c r="D100" s="21">
        <v>2730668</v>
      </c>
      <c r="E100" s="21">
        <v>94.904622464749082</v>
      </c>
      <c r="F100" s="21">
        <v>0</v>
      </c>
      <c r="G100" s="21">
        <v>1.637992896486961</v>
      </c>
      <c r="H100" s="21">
        <v>1.3167077617886025E-2</v>
      </c>
      <c r="I100" s="21">
        <v>3.4442175611460764</v>
      </c>
    </row>
    <row r="101" spans="1:9" x14ac:dyDescent="0.45">
      <c r="A101" s="20" t="s">
        <v>243</v>
      </c>
      <c r="B101" s="20">
        <v>11310</v>
      </c>
      <c r="C101" s="20" t="s">
        <v>19</v>
      </c>
      <c r="D101" s="21">
        <v>277870100</v>
      </c>
      <c r="E101" s="21">
        <v>11.518744545413632</v>
      </c>
      <c r="F101" s="21">
        <v>48.652370660372064</v>
      </c>
      <c r="G101" s="21">
        <v>38.739119893592814</v>
      </c>
      <c r="H101" s="21">
        <v>6.590977688506082E-2</v>
      </c>
      <c r="I101" s="21">
        <v>1.0238551237364237</v>
      </c>
    </row>
    <row r="102" spans="1:9" x14ac:dyDescent="0.45">
      <c r="A102" s="20" t="s">
        <v>251</v>
      </c>
      <c r="B102" s="20">
        <v>11334</v>
      </c>
      <c r="C102" s="20" t="s">
        <v>22</v>
      </c>
      <c r="D102" s="21">
        <v>1494707</v>
      </c>
      <c r="E102" s="21">
        <v>96.230503324022678</v>
      </c>
      <c r="F102" s="21">
        <v>0</v>
      </c>
      <c r="G102" s="21">
        <v>0.14185516945728305</v>
      </c>
      <c r="H102" s="21">
        <v>3.1123145635817084E-3</v>
      </c>
      <c r="I102" s="21">
        <v>3.6245291919564475</v>
      </c>
    </row>
    <row r="103" spans="1:9" x14ac:dyDescent="0.45">
      <c r="A103" s="20" t="s">
        <v>253</v>
      </c>
      <c r="B103" s="20">
        <v>11338</v>
      </c>
      <c r="C103" s="20" t="s">
        <v>19</v>
      </c>
      <c r="D103" s="21">
        <v>41970825</v>
      </c>
      <c r="E103" s="21">
        <v>22.037882595761577</v>
      </c>
      <c r="F103" s="21">
        <v>48.133956110250317</v>
      </c>
      <c r="G103" s="21">
        <v>28.156368656740653</v>
      </c>
      <c r="H103" s="21">
        <v>3.579971490619558E-2</v>
      </c>
      <c r="I103" s="21">
        <v>1.6359929223412608</v>
      </c>
    </row>
    <row r="104" spans="1:9" x14ac:dyDescent="0.45">
      <c r="A104" s="20" t="s">
        <v>255</v>
      </c>
      <c r="B104" s="20">
        <v>11343</v>
      </c>
      <c r="C104" s="20" t="s">
        <v>19</v>
      </c>
      <c r="D104" s="21">
        <v>39295720</v>
      </c>
      <c r="E104" s="21">
        <v>12.158206034260836</v>
      </c>
      <c r="F104" s="21">
        <v>53.874842616325047</v>
      </c>
      <c r="G104" s="21">
        <v>32.298595901222406</v>
      </c>
      <c r="H104" s="21">
        <v>1.0877559004029294E-5</v>
      </c>
      <c r="I104" s="21">
        <v>1.6683445706327023</v>
      </c>
    </row>
    <row r="105" spans="1:9" x14ac:dyDescent="0.45">
      <c r="A105" s="20" t="s">
        <v>273</v>
      </c>
      <c r="B105" s="20">
        <v>11379</v>
      </c>
      <c r="C105" s="20" t="s">
        <v>19</v>
      </c>
      <c r="D105" s="21">
        <v>20721391</v>
      </c>
      <c r="E105" s="21">
        <v>17.41017456749076</v>
      </c>
      <c r="F105" s="21">
        <v>62.858872958876027</v>
      </c>
      <c r="G105" s="21">
        <v>17.486217713495499</v>
      </c>
      <c r="H105" s="21">
        <v>7.7584356021474115E-4</v>
      </c>
      <c r="I105" s="21">
        <v>2.243958916577502</v>
      </c>
    </row>
    <row r="106" spans="1:9" x14ac:dyDescent="0.45">
      <c r="A106" s="20" t="s">
        <v>275</v>
      </c>
      <c r="B106" s="20">
        <v>11385</v>
      </c>
      <c r="C106" s="20" t="s">
        <v>19</v>
      </c>
      <c r="D106" s="21">
        <v>96232748</v>
      </c>
      <c r="E106" s="21">
        <v>12.965868977830322</v>
      </c>
      <c r="F106" s="21">
        <v>48.43649094827029</v>
      </c>
      <c r="G106" s="21">
        <v>36.129888972695383</v>
      </c>
      <c r="H106" s="21">
        <v>2.9895567770642884E-2</v>
      </c>
      <c r="I106" s="21">
        <v>2.4378555334333618</v>
      </c>
    </row>
    <row r="107" spans="1:9" x14ac:dyDescent="0.45">
      <c r="A107" s="20" t="s">
        <v>277</v>
      </c>
      <c r="B107" s="20">
        <v>11384</v>
      </c>
      <c r="C107" s="20" t="s">
        <v>22</v>
      </c>
      <c r="D107" s="21">
        <v>856981</v>
      </c>
      <c r="E107" s="21">
        <v>89.265193269607465</v>
      </c>
      <c r="F107" s="21">
        <v>0</v>
      </c>
      <c r="G107" s="21">
        <v>4.9212847104082433</v>
      </c>
      <c r="H107" s="21">
        <v>1.1970393443139029</v>
      </c>
      <c r="I107" s="21">
        <v>4.6164826756703894</v>
      </c>
    </row>
    <row r="108" spans="1:9" x14ac:dyDescent="0.45">
      <c r="A108" s="20" t="s">
        <v>283</v>
      </c>
      <c r="B108" s="20">
        <v>11383</v>
      </c>
      <c r="C108" s="20" t="s">
        <v>19</v>
      </c>
      <c r="D108" s="21">
        <v>30742735</v>
      </c>
      <c r="E108" s="21">
        <v>21.395309837240404</v>
      </c>
      <c r="F108" s="21">
        <v>39.787996635813556</v>
      </c>
      <c r="G108" s="21">
        <v>36.886965141160729</v>
      </c>
      <c r="H108" s="21">
        <v>2.8839195804059518E-7</v>
      </c>
      <c r="I108" s="21">
        <v>1.9297280973933497</v>
      </c>
    </row>
    <row r="109" spans="1:9" x14ac:dyDescent="0.45">
      <c r="A109" s="20" t="s">
        <v>285</v>
      </c>
      <c r="B109" s="20">
        <v>11380</v>
      </c>
      <c r="C109" s="20" t="s">
        <v>19</v>
      </c>
      <c r="D109" s="21">
        <v>281318</v>
      </c>
      <c r="E109" s="21">
        <v>19.397131967256591</v>
      </c>
      <c r="F109" s="21">
        <v>77.212258420167984</v>
      </c>
      <c r="G109" s="21">
        <v>2.4039375618731778</v>
      </c>
      <c r="H109" s="21">
        <v>0</v>
      </c>
      <c r="I109" s="21">
        <v>0.98667205070224506</v>
      </c>
    </row>
    <row r="110" spans="1:9" x14ac:dyDescent="0.45">
      <c r="A110" s="20" t="s">
        <v>287</v>
      </c>
      <c r="B110" s="20">
        <v>11391</v>
      </c>
      <c r="C110" s="20" t="s">
        <v>19</v>
      </c>
      <c r="D110" s="21">
        <v>464502</v>
      </c>
      <c r="E110" s="21">
        <v>10.200152548370056</v>
      </c>
      <c r="F110" s="21">
        <v>75.04038688263158</v>
      </c>
      <c r="G110" s="21">
        <v>7.8807127376681736</v>
      </c>
      <c r="H110" s="21">
        <v>2.8018160504258312E-2</v>
      </c>
      <c r="I110" s="21">
        <v>6.850729670825924</v>
      </c>
    </row>
    <row r="111" spans="1:9" x14ac:dyDescent="0.45">
      <c r="A111" s="20" t="s">
        <v>289</v>
      </c>
      <c r="B111" s="20">
        <v>11381</v>
      </c>
      <c r="C111" s="20" t="s">
        <v>32</v>
      </c>
      <c r="D111" s="21">
        <v>1294772</v>
      </c>
      <c r="E111" s="21">
        <v>59.031758387446168</v>
      </c>
      <c r="F111" s="21">
        <v>34.261096901412728</v>
      </c>
      <c r="G111" s="21">
        <v>3.5335388448486196</v>
      </c>
      <c r="H111" s="21">
        <v>3.664936383492314E-4</v>
      </c>
      <c r="I111" s="21">
        <v>3.1732393726541361</v>
      </c>
    </row>
    <row r="112" spans="1:9" x14ac:dyDescent="0.45">
      <c r="A112" s="20" t="s">
        <v>291</v>
      </c>
      <c r="B112" s="20">
        <v>11394</v>
      </c>
      <c r="C112" s="20" t="s">
        <v>19</v>
      </c>
      <c r="D112" s="21">
        <v>10468605</v>
      </c>
      <c r="E112" s="21">
        <v>7.304402824004117</v>
      </c>
      <c r="F112" s="21">
        <v>54.937177397862932</v>
      </c>
      <c r="G112" s="21">
        <v>36.5967894862167</v>
      </c>
      <c r="H112" s="21">
        <v>9.6947550142055569E-2</v>
      </c>
      <c r="I112" s="21">
        <v>1.0646827417741918</v>
      </c>
    </row>
    <row r="113" spans="1:9" x14ac:dyDescent="0.45">
      <c r="A113" s="20" t="s">
        <v>293</v>
      </c>
      <c r="B113" s="20">
        <v>11405</v>
      </c>
      <c r="C113" s="20" t="s">
        <v>19</v>
      </c>
      <c r="D113" s="21">
        <v>78845916</v>
      </c>
      <c r="E113" s="21">
        <v>11.601500690474992</v>
      </c>
      <c r="F113" s="21">
        <v>38.761745693868555</v>
      </c>
      <c r="G113" s="21">
        <v>47.84705792364587</v>
      </c>
      <c r="H113" s="21">
        <v>2.612680326970123E-4</v>
      </c>
      <c r="I113" s="21">
        <v>1.7894344239778865</v>
      </c>
    </row>
    <row r="114" spans="1:9" x14ac:dyDescent="0.45">
      <c r="A114" s="20" t="s">
        <v>298</v>
      </c>
      <c r="B114" s="20">
        <v>11411</v>
      </c>
      <c r="C114" s="20" t="s">
        <v>19</v>
      </c>
      <c r="D114" s="21">
        <v>631460</v>
      </c>
      <c r="E114" s="21">
        <v>23.387279711792448</v>
      </c>
      <c r="F114" s="21">
        <v>42.078101267396463</v>
      </c>
      <c r="G114" s="21">
        <v>33.598203774963409</v>
      </c>
      <c r="H114" s="21">
        <v>1.6048815926021455E-2</v>
      </c>
      <c r="I114" s="21">
        <v>0.92036642992165996</v>
      </c>
    </row>
    <row r="115" spans="1:9" x14ac:dyDescent="0.45">
      <c r="A115" s="20" t="s">
        <v>301</v>
      </c>
      <c r="B115" s="20">
        <v>11420</v>
      </c>
      <c r="C115" s="20" t="s">
        <v>19</v>
      </c>
      <c r="D115" s="21">
        <v>177464</v>
      </c>
      <c r="E115" s="21">
        <v>26.995665107840846</v>
      </c>
      <c r="F115" s="21">
        <v>67.849279535980088</v>
      </c>
      <c r="G115" s="21">
        <v>2.1513840647316456</v>
      </c>
      <c r="H115" s="21">
        <v>9.9668413667408598E-2</v>
      </c>
      <c r="I115" s="21">
        <v>2.9040028777800098</v>
      </c>
    </row>
    <row r="116" spans="1:9" x14ac:dyDescent="0.45">
      <c r="A116" s="20" t="s">
        <v>305</v>
      </c>
      <c r="B116" s="20">
        <v>11421</v>
      </c>
      <c r="C116" s="20" t="s">
        <v>19</v>
      </c>
      <c r="D116" s="21">
        <v>1703305</v>
      </c>
      <c r="E116" s="21">
        <v>11.648371403808838</v>
      </c>
      <c r="F116" s="21">
        <v>43.835755444964789</v>
      </c>
      <c r="G116" s="21">
        <v>42.457542032029806</v>
      </c>
      <c r="H116" s="21">
        <v>8.3387328012887868E-2</v>
      </c>
      <c r="I116" s="21">
        <v>1.974943791183678</v>
      </c>
    </row>
    <row r="117" spans="1:9" x14ac:dyDescent="0.45">
      <c r="A117" s="20" t="s">
        <v>309</v>
      </c>
      <c r="B117" s="20">
        <v>11427</v>
      </c>
      <c r="C117" s="20" t="s">
        <v>19</v>
      </c>
      <c r="D117" s="21">
        <v>12714</v>
      </c>
      <c r="E117" s="21">
        <v>12.988159702290877</v>
      </c>
      <c r="F117" s="21">
        <v>64.869270668340363</v>
      </c>
      <c r="G117" s="21">
        <v>17.638385122655908</v>
      </c>
      <c r="H117" s="21">
        <v>0.26714011258246195</v>
      </c>
      <c r="I117" s="21">
        <v>4.2370443941303879</v>
      </c>
    </row>
    <row r="118" spans="1:9" x14ac:dyDescent="0.45">
      <c r="A118" s="20" t="s">
        <v>313</v>
      </c>
      <c r="B118" s="20">
        <v>11442</v>
      </c>
      <c r="C118" s="20" t="s">
        <v>19</v>
      </c>
      <c r="D118" s="21">
        <v>589227</v>
      </c>
      <c r="E118" s="21">
        <v>14.506225470431454</v>
      </c>
      <c r="F118" s="21">
        <v>50.729824110944499</v>
      </c>
      <c r="G118" s="21">
        <v>33.988285885828752</v>
      </c>
      <c r="H118" s="21">
        <v>4.6930711846430648E-3</v>
      </c>
      <c r="I118" s="21">
        <v>0.770971461610653</v>
      </c>
    </row>
    <row r="119" spans="1:9" x14ac:dyDescent="0.45">
      <c r="A119" s="20" t="s">
        <v>322</v>
      </c>
      <c r="B119" s="20">
        <v>11449</v>
      </c>
      <c r="C119" s="20" t="s">
        <v>19</v>
      </c>
      <c r="D119" s="21">
        <v>4036158</v>
      </c>
      <c r="E119" s="21">
        <v>9.646278687210641</v>
      </c>
      <c r="F119" s="21">
        <v>49.171508589146065</v>
      </c>
      <c r="G119" s="21">
        <v>39.839194293893364</v>
      </c>
      <c r="H119" s="21">
        <v>9.1731061222406988E-3</v>
      </c>
      <c r="I119" s="21">
        <v>1.3338453236276844</v>
      </c>
    </row>
    <row r="120" spans="1:9" x14ac:dyDescent="0.45">
      <c r="A120" s="20" t="s">
        <v>326</v>
      </c>
      <c r="B120" s="20">
        <v>11463</v>
      </c>
      <c r="C120" s="20" t="s">
        <v>22</v>
      </c>
      <c r="D120" s="21">
        <v>253778</v>
      </c>
      <c r="E120" s="21">
        <v>96.976485816728257</v>
      </c>
      <c r="F120" s="21">
        <v>0</v>
      </c>
      <c r="G120" s="21">
        <v>0.65352369936430055</v>
      </c>
      <c r="H120" s="21">
        <v>7.8891550529724668E-3</v>
      </c>
      <c r="I120" s="21">
        <v>2.3621013288544637</v>
      </c>
    </row>
    <row r="121" spans="1:9" x14ac:dyDescent="0.45">
      <c r="A121" s="20" t="s">
        <v>328</v>
      </c>
      <c r="B121" s="20">
        <v>11461</v>
      </c>
      <c r="C121" s="20" t="s">
        <v>22</v>
      </c>
      <c r="D121" s="21">
        <v>3139014</v>
      </c>
      <c r="E121" s="21">
        <v>94.678643341892027</v>
      </c>
      <c r="F121" s="21">
        <v>0</v>
      </c>
      <c r="G121" s="21">
        <v>2.2155378576822824</v>
      </c>
      <c r="H121" s="21">
        <v>1.5731952884364398E-3</v>
      </c>
      <c r="I121" s="21">
        <v>3.1042456051372578</v>
      </c>
    </row>
    <row r="122" spans="1:9" x14ac:dyDescent="0.45">
      <c r="A122" s="20" t="s">
        <v>336</v>
      </c>
      <c r="B122" s="20">
        <v>11454</v>
      </c>
      <c r="C122" s="20" t="s">
        <v>22</v>
      </c>
      <c r="D122" s="21">
        <v>2465221</v>
      </c>
      <c r="E122" s="21">
        <v>96.11224623261144</v>
      </c>
      <c r="F122" s="21">
        <v>0</v>
      </c>
      <c r="G122" s="21">
        <v>1.686690062995637</v>
      </c>
      <c r="H122" s="21">
        <v>0</v>
      </c>
      <c r="I122" s="21">
        <v>2.2010637043929244</v>
      </c>
    </row>
    <row r="123" spans="1:9" x14ac:dyDescent="0.45">
      <c r="A123" s="20" t="s">
        <v>338</v>
      </c>
      <c r="B123" s="20">
        <v>11477</v>
      </c>
      <c r="C123" s="20" t="s">
        <v>22</v>
      </c>
      <c r="D123" s="21">
        <v>5412871</v>
      </c>
      <c r="E123" s="21">
        <v>97.150951924271709</v>
      </c>
      <c r="F123" s="21">
        <v>3.4608547536039264E-3</v>
      </c>
      <c r="G123" s="21">
        <v>1.0517451452370774</v>
      </c>
      <c r="H123" s="21">
        <v>8.9121579600926913E-4</v>
      </c>
      <c r="I123" s="21">
        <v>1.7929508599415971</v>
      </c>
    </row>
    <row r="124" spans="1:9" x14ac:dyDescent="0.45">
      <c r="A124" s="20" t="s">
        <v>340</v>
      </c>
      <c r="B124" s="20">
        <v>11476</v>
      </c>
      <c r="C124" s="20" t="s">
        <v>19</v>
      </c>
      <c r="D124" s="21">
        <v>288309</v>
      </c>
      <c r="E124" s="21">
        <v>17.159557030108946</v>
      </c>
      <c r="F124" s="21">
        <v>76.507025521893141</v>
      </c>
      <c r="G124" s="21">
        <v>0.3857406321472816</v>
      </c>
      <c r="H124" s="21">
        <v>5.6367538802015327E-3</v>
      </c>
      <c r="I124" s="21">
        <v>5.9420400619704292</v>
      </c>
    </row>
    <row r="125" spans="1:9" x14ac:dyDescent="0.45">
      <c r="A125" s="20" t="s">
        <v>346</v>
      </c>
      <c r="B125" s="20">
        <v>11495</v>
      </c>
      <c r="C125" s="20" t="s">
        <v>19</v>
      </c>
      <c r="D125" s="21">
        <v>35163312</v>
      </c>
      <c r="E125" s="21">
        <v>14.500981545082583</v>
      </c>
      <c r="F125" s="21">
        <v>42.081949252217122</v>
      </c>
      <c r="G125" s="21">
        <v>40.451677567856606</v>
      </c>
      <c r="H125" s="21">
        <v>3.4935611926583375E-4</v>
      </c>
      <c r="I125" s="21">
        <v>2.9650422787244226</v>
      </c>
    </row>
    <row r="126" spans="1:9" x14ac:dyDescent="0.45">
      <c r="A126" s="20" t="s">
        <v>351</v>
      </c>
      <c r="B126" s="20">
        <v>11517</v>
      </c>
      <c r="C126" s="20" t="s">
        <v>19</v>
      </c>
      <c r="D126" s="21">
        <v>99334693</v>
      </c>
      <c r="E126" s="21">
        <v>12.52087036845265</v>
      </c>
      <c r="F126" s="21">
        <v>49.241196753445578</v>
      </c>
      <c r="G126" s="21">
        <v>35.672920129548977</v>
      </c>
      <c r="H126" s="21">
        <v>0</v>
      </c>
      <c r="I126" s="21">
        <v>2.565012748552792</v>
      </c>
    </row>
    <row r="127" spans="1:9" x14ac:dyDescent="0.45">
      <c r="A127" s="20" t="s">
        <v>357</v>
      </c>
      <c r="B127" s="20">
        <v>11521</v>
      </c>
      <c r="C127" s="20" t="s">
        <v>19</v>
      </c>
      <c r="D127" s="21">
        <v>3010515</v>
      </c>
      <c r="E127" s="21">
        <v>10.452421753525009</v>
      </c>
      <c r="F127" s="21">
        <v>66.577839185512858</v>
      </c>
      <c r="G127" s="21">
        <v>19.217033308164112</v>
      </c>
      <c r="H127" s="21">
        <v>1.4779161055012797E-3</v>
      </c>
      <c r="I127" s="21">
        <v>3.7512278366925211</v>
      </c>
    </row>
    <row r="128" spans="1:9" x14ac:dyDescent="0.45">
      <c r="A128" s="20" t="s">
        <v>366</v>
      </c>
      <c r="B128" s="20">
        <v>11551</v>
      </c>
      <c r="C128" s="20" t="s">
        <v>19</v>
      </c>
      <c r="D128" s="21">
        <v>10312284</v>
      </c>
      <c r="E128" s="21">
        <v>6.4636525718429274</v>
      </c>
      <c r="F128" s="21">
        <v>54.218573839737047</v>
      </c>
      <c r="G128" s="21">
        <v>37.471684589755199</v>
      </c>
      <c r="H128" s="21">
        <v>6.2359400737321885E-3</v>
      </c>
      <c r="I128" s="21">
        <v>1.8398530585910944</v>
      </c>
    </row>
    <row r="129" spans="1:9" x14ac:dyDescent="0.45">
      <c r="A129" s="20" t="s">
        <v>368</v>
      </c>
      <c r="B129" s="20">
        <v>11562</v>
      </c>
      <c r="C129" s="20" t="s">
        <v>19</v>
      </c>
      <c r="D129" s="21">
        <v>4135436</v>
      </c>
      <c r="E129" s="21">
        <v>8.3534057412262204</v>
      </c>
      <c r="F129" s="21">
        <v>77.949728068448863</v>
      </c>
      <c r="G129" s="21">
        <v>10.327769719108479</v>
      </c>
      <c r="H129" s="21">
        <v>1.4073552646337928</v>
      </c>
      <c r="I129" s="21">
        <v>1.9617412065826469</v>
      </c>
    </row>
    <row r="130" spans="1:9" x14ac:dyDescent="0.45">
      <c r="A130" s="20" t="s">
        <v>386</v>
      </c>
      <c r="B130" s="20">
        <v>11621</v>
      </c>
      <c r="C130" s="20" t="s">
        <v>19</v>
      </c>
      <c r="D130" s="21">
        <v>1202113</v>
      </c>
      <c r="E130" s="21">
        <v>21.252280919667484</v>
      </c>
      <c r="F130" s="21">
        <v>44.875493944230527</v>
      </c>
      <c r="G130" s="21">
        <v>32.387409379724808</v>
      </c>
      <c r="H130" s="21">
        <v>1.7023016126316816E-4</v>
      </c>
      <c r="I130" s="21">
        <v>1.4846455262159135</v>
      </c>
    </row>
    <row r="131" spans="1:9" x14ac:dyDescent="0.45">
      <c r="A131" s="20" t="s">
        <v>396</v>
      </c>
      <c r="B131" s="20">
        <v>11661</v>
      </c>
      <c r="C131" s="20" t="s">
        <v>19</v>
      </c>
      <c r="D131" s="21">
        <v>161127</v>
      </c>
      <c r="E131" s="21">
        <v>24.491754787877088</v>
      </c>
      <c r="F131" s="21">
        <v>56.888275370103365</v>
      </c>
      <c r="G131" s="21">
        <v>17.139637769981821</v>
      </c>
      <c r="H131" s="21">
        <v>0</v>
      </c>
      <c r="I131" s="21">
        <v>1.4803320720377258</v>
      </c>
    </row>
    <row r="132" spans="1:9" x14ac:dyDescent="0.45">
      <c r="A132" s="20" t="s">
        <v>404</v>
      </c>
      <c r="B132" s="20">
        <v>11665</v>
      </c>
      <c r="C132" s="20" t="s">
        <v>19</v>
      </c>
      <c r="D132" s="21">
        <v>2112418</v>
      </c>
      <c r="E132" s="21">
        <v>11.509088178282724</v>
      </c>
      <c r="F132" s="21">
        <v>76.010865700987154</v>
      </c>
      <c r="G132" s="21">
        <v>11.500882392358379</v>
      </c>
      <c r="H132" s="21">
        <v>1.4787563555257462E-2</v>
      </c>
      <c r="I132" s="21">
        <v>0.96437616481648758</v>
      </c>
    </row>
    <row r="133" spans="1:9" x14ac:dyDescent="0.45">
      <c r="A133" s="20" t="s">
        <v>422</v>
      </c>
      <c r="B133" s="20">
        <v>11706</v>
      </c>
      <c r="C133" s="20" t="s">
        <v>22</v>
      </c>
      <c r="D133" s="21">
        <v>727533</v>
      </c>
      <c r="E133" s="21">
        <v>96.739346476966688</v>
      </c>
      <c r="F133" s="21">
        <v>0</v>
      </c>
      <c r="G133" s="21">
        <v>0.83651971961248406</v>
      </c>
      <c r="H133" s="21">
        <v>0</v>
      </c>
      <c r="I133" s="21">
        <v>2.4241338034208266</v>
      </c>
    </row>
    <row r="134" spans="1:9" x14ac:dyDescent="0.45">
      <c r="A134" s="20" t="s">
        <v>429</v>
      </c>
      <c r="B134" s="20">
        <v>11691</v>
      </c>
      <c r="C134" s="20" t="s">
        <v>32</v>
      </c>
      <c r="D134" s="21">
        <v>39343</v>
      </c>
      <c r="E134" s="21">
        <v>73.612144265063478</v>
      </c>
      <c r="F134" s="21">
        <v>15.503985321170502</v>
      </c>
      <c r="G134" s="21">
        <v>7.1065980771856543</v>
      </c>
      <c r="H134" s="21">
        <v>0</v>
      </c>
      <c r="I134" s="21">
        <v>3.7772723365803644</v>
      </c>
    </row>
    <row r="135" spans="1:9" x14ac:dyDescent="0.45">
      <c r="A135" s="20" t="s">
        <v>437</v>
      </c>
      <c r="B135" s="20">
        <v>11701</v>
      </c>
      <c r="C135" s="20" t="s">
        <v>19</v>
      </c>
      <c r="D135" s="21">
        <v>319077</v>
      </c>
      <c r="E135" s="21">
        <v>11.427250637513577</v>
      </c>
      <c r="F135" s="21">
        <v>47.095087799896092</v>
      </c>
      <c r="G135" s="21">
        <v>40.073676401481784</v>
      </c>
      <c r="H135" s="21">
        <v>3.1285426799780763E-6</v>
      </c>
      <c r="I135" s="21">
        <v>1.4039820325658723</v>
      </c>
    </row>
    <row r="136" spans="1:9" x14ac:dyDescent="0.45">
      <c r="A136" s="20" t="s">
        <v>443</v>
      </c>
      <c r="B136" s="20">
        <v>11738</v>
      </c>
      <c r="C136" s="20" t="s">
        <v>19</v>
      </c>
      <c r="D136" s="21">
        <v>2087481</v>
      </c>
      <c r="E136" s="21">
        <v>16.73052627140758</v>
      </c>
      <c r="F136" s="21">
        <v>58.556642658679721</v>
      </c>
      <c r="G136" s="21">
        <v>22.027135990345425</v>
      </c>
      <c r="H136" s="21">
        <v>0</v>
      </c>
      <c r="I136" s="21">
        <v>2.6856950795672754</v>
      </c>
    </row>
    <row r="137" spans="1:9" x14ac:dyDescent="0.45">
      <c r="A137" s="20" t="s">
        <v>446</v>
      </c>
      <c r="B137" s="20">
        <v>11741</v>
      </c>
      <c r="C137" s="20" t="s">
        <v>19</v>
      </c>
      <c r="D137" s="21">
        <v>1934067</v>
      </c>
      <c r="E137" s="21">
        <v>10.281793886626208</v>
      </c>
      <c r="F137" s="21">
        <v>42.197015415877992</v>
      </c>
      <c r="G137" s="21">
        <v>45.942544538548177</v>
      </c>
      <c r="H137" s="21">
        <v>2.6489561516143553E-2</v>
      </c>
      <c r="I137" s="21">
        <v>1.5521565974314806</v>
      </c>
    </row>
    <row r="138" spans="1:9" x14ac:dyDescent="0.45">
      <c r="A138" s="20" t="s">
        <v>496</v>
      </c>
      <c r="B138" s="20">
        <v>11842</v>
      </c>
      <c r="C138" s="20" t="s">
        <v>32</v>
      </c>
      <c r="D138" s="21">
        <v>362716</v>
      </c>
      <c r="E138" s="21">
        <v>41.544775137399455</v>
      </c>
      <c r="F138" s="21">
        <v>34.351523834699087</v>
      </c>
      <c r="G138" s="21">
        <v>22.911313731981373</v>
      </c>
      <c r="H138" s="21">
        <v>0</v>
      </c>
      <c r="I138" s="21">
        <v>1.1923872959200819</v>
      </c>
    </row>
    <row r="139" spans="1:9" x14ac:dyDescent="0.45">
      <c r="A139" s="20" t="s">
        <v>505</v>
      </c>
      <c r="B139" s="20">
        <v>11853</v>
      </c>
      <c r="C139" s="20" t="s">
        <v>22</v>
      </c>
      <c r="D139" s="21">
        <v>652454</v>
      </c>
      <c r="E139" s="21">
        <v>75.251483398569562</v>
      </c>
      <c r="F139" s="21">
        <v>11.966996510923314</v>
      </c>
      <c r="G139" s="21">
        <v>12.518404201420232</v>
      </c>
      <c r="H139" s="21">
        <v>5.377730993272278E-5</v>
      </c>
      <c r="I139" s="21">
        <v>0.26306211177696631</v>
      </c>
    </row>
    <row r="140" spans="1:9" x14ac:dyDescent="0.45">
      <c r="A140" s="20" t="s">
        <v>511</v>
      </c>
      <c r="B140" s="20">
        <v>11756</v>
      </c>
      <c r="C140" s="20" t="s">
        <v>19</v>
      </c>
      <c r="D140" s="21">
        <v>435447</v>
      </c>
      <c r="E140" s="21">
        <v>0</v>
      </c>
      <c r="F140" s="21">
        <v>0</v>
      </c>
      <c r="G140" s="21">
        <v>99.933121060494273</v>
      </c>
      <c r="H140" s="21">
        <v>0</v>
      </c>
      <c r="I140" s="21">
        <v>6.6878939505733509E-2</v>
      </c>
    </row>
    <row r="141" spans="1:9" x14ac:dyDescent="0.45">
      <c r="A141" s="20" t="s">
        <v>112</v>
      </c>
      <c r="B141" s="20">
        <v>10920</v>
      </c>
      <c r="C141" s="20" t="s">
        <v>19</v>
      </c>
      <c r="D141" s="21">
        <v>3918080</v>
      </c>
      <c r="E141" s="21">
        <v>14.743511153415511</v>
      </c>
      <c r="F141" s="21">
        <v>69.932282133397081</v>
      </c>
      <c r="G141" s="21">
        <v>12.961547705577074</v>
      </c>
      <c r="H141" s="21">
        <v>1.3649703609628092E-3</v>
      </c>
      <c r="I141" s="21">
        <v>2.3612940372493738</v>
      </c>
    </row>
    <row r="142" spans="1:9" x14ac:dyDescent="0.45">
      <c r="A142" s="20" t="s">
        <v>167</v>
      </c>
      <c r="B142" s="20">
        <v>11172</v>
      </c>
      <c r="C142" s="20" t="s">
        <v>32</v>
      </c>
      <c r="D142" s="21">
        <v>2481900</v>
      </c>
      <c r="E142" s="21">
        <v>58.323263563199859</v>
      </c>
      <c r="F142" s="21">
        <v>16.053479204779737</v>
      </c>
      <c r="G142" s="21">
        <v>20.668543605379128</v>
      </c>
      <c r="H142" s="21">
        <v>4.184326574633755E-3</v>
      </c>
      <c r="I142" s="21">
        <v>4.9505293000666351</v>
      </c>
    </row>
    <row r="143" spans="1:9" x14ac:dyDescent="0.45">
      <c r="A143" s="20" t="s">
        <v>171</v>
      </c>
      <c r="B143" s="20">
        <v>11183</v>
      </c>
      <c r="C143" s="20" t="s">
        <v>22</v>
      </c>
      <c r="D143" s="21">
        <v>8385690</v>
      </c>
      <c r="E143" s="21">
        <v>93.887523814319636</v>
      </c>
      <c r="F143" s="21">
        <v>0</v>
      </c>
      <c r="G143" s="21">
        <v>3.1050483498236989</v>
      </c>
      <c r="H143" s="21">
        <v>1.1784477688483083E-4</v>
      </c>
      <c r="I143" s="21">
        <v>3.0073099910797843</v>
      </c>
    </row>
    <row r="144" spans="1:9" x14ac:dyDescent="0.45">
      <c r="A144" s="20" t="s">
        <v>176</v>
      </c>
      <c r="B144" s="20">
        <v>11197</v>
      </c>
      <c r="C144" s="20" t="s">
        <v>22</v>
      </c>
      <c r="D144" s="21">
        <v>3536251</v>
      </c>
      <c r="E144" s="21">
        <v>95.842964947997089</v>
      </c>
      <c r="F144" s="21">
        <v>4.6448876764708019E-2</v>
      </c>
      <c r="G144" s="21">
        <v>2.0818623214835279</v>
      </c>
      <c r="H144" s="21">
        <v>0</v>
      </c>
      <c r="I144" s="21">
        <v>2.0287238537546788</v>
      </c>
    </row>
    <row r="145" spans="1:9" x14ac:dyDescent="0.45">
      <c r="A145" s="20" t="s">
        <v>178</v>
      </c>
      <c r="B145" s="20">
        <v>11195</v>
      </c>
      <c r="C145" s="20" t="s">
        <v>22</v>
      </c>
      <c r="D145" s="21">
        <v>2579658</v>
      </c>
      <c r="E145" s="21">
        <v>87.542069393354581</v>
      </c>
      <c r="F145" s="21">
        <v>0.76395891308803965</v>
      </c>
      <c r="G145" s="21">
        <v>8.5316515469238805</v>
      </c>
      <c r="H145" s="21">
        <v>2.9822360915242557E-3</v>
      </c>
      <c r="I145" s="21">
        <v>3.1593379105419737</v>
      </c>
    </row>
    <row r="146" spans="1:9" x14ac:dyDescent="0.45">
      <c r="A146" s="20" t="s">
        <v>180</v>
      </c>
      <c r="B146" s="20">
        <v>11215</v>
      </c>
      <c r="C146" s="20" t="s">
        <v>22</v>
      </c>
      <c r="D146" s="21">
        <v>10936623</v>
      </c>
      <c r="E146" s="21">
        <v>78.832721666125579</v>
      </c>
      <c r="F146" s="21">
        <v>6.4162082589976821</v>
      </c>
      <c r="G146" s="21">
        <v>9.7155008282360438</v>
      </c>
      <c r="H146" s="21">
        <v>0</v>
      </c>
      <c r="I146" s="21">
        <v>5.0355692466406978</v>
      </c>
    </row>
    <row r="147" spans="1:9" x14ac:dyDescent="0.45">
      <c r="A147" s="20" t="s">
        <v>184</v>
      </c>
      <c r="B147" s="20">
        <v>11196</v>
      </c>
      <c r="C147" s="20" t="s">
        <v>32</v>
      </c>
      <c r="D147" s="21">
        <v>1625512</v>
      </c>
      <c r="E147" s="21">
        <v>38.276448324692993</v>
      </c>
      <c r="F147" s="21">
        <v>30.560721592301494</v>
      </c>
      <c r="G147" s="21">
        <v>28.88997975784384</v>
      </c>
      <c r="H147" s="21">
        <v>2.5345553554549987E-3</v>
      </c>
      <c r="I147" s="21">
        <v>2.2703157698062153</v>
      </c>
    </row>
    <row r="148" spans="1:9" x14ac:dyDescent="0.45">
      <c r="A148" s="20" t="s">
        <v>205</v>
      </c>
      <c r="B148" s="20">
        <v>11260</v>
      </c>
      <c r="C148" s="20" t="s">
        <v>22</v>
      </c>
      <c r="D148" s="21">
        <v>1378856</v>
      </c>
      <c r="E148" s="21">
        <v>95.915093216386154</v>
      </c>
      <c r="F148" s="21">
        <v>0</v>
      </c>
      <c r="G148" s="21">
        <v>5.6786004107028568E-2</v>
      </c>
      <c r="H148" s="21">
        <v>2.1623361002301424E-2</v>
      </c>
      <c r="I148" s="21">
        <v>4.0064974185045141</v>
      </c>
    </row>
    <row r="149" spans="1:9" x14ac:dyDescent="0.45">
      <c r="A149" s="20" t="s">
        <v>233</v>
      </c>
      <c r="B149" s="20">
        <v>11308</v>
      </c>
      <c r="C149" s="20" t="s">
        <v>22</v>
      </c>
      <c r="D149" s="21">
        <v>2616158</v>
      </c>
      <c r="E149" s="21">
        <v>89.132873680496829</v>
      </c>
      <c r="F149" s="21">
        <v>6.7839011442120825</v>
      </c>
      <c r="G149" s="21">
        <v>1.2449463351999521</v>
      </c>
      <c r="H149" s="21">
        <v>1.8901962294944231E-3</v>
      </c>
      <c r="I149" s="21">
        <v>2.836388643861639</v>
      </c>
    </row>
    <row r="150" spans="1:9" x14ac:dyDescent="0.45">
      <c r="A150" s="20" t="s">
        <v>242</v>
      </c>
      <c r="B150" s="20">
        <v>11312</v>
      </c>
      <c r="C150" s="20" t="s">
        <v>22</v>
      </c>
      <c r="D150" s="21">
        <v>4226652</v>
      </c>
      <c r="E150" s="21">
        <v>96.97669478587386</v>
      </c>
      <c r="F150" s="21">
        <v>0</v>
      </c>
      <c r="G150" s="21">
        <v>0.24201479541477336</v>
      </c>
      <c r="H150" s="21">
        <v>6.7566649224880884E-2</v>
      </c>
      <c r="I150" s="21">
        <v>2.7137237694864842</v>
      </c>
    </row>
    <row r="151" spans="1:9" x14ac:dyDescent="0.45">
      <c r="A151" s="20" t="s">
        <v>244</v>
      </c>
      <c r="B151" s="20">
        <v>11315</v>
      </c>
      <c r="C151" s="20" t="s">
        <v>246</v>
      </c>
      <c r="D151" s="21">
        <v>78070587</v>
      </c>
      <c r="E151" s="21">
        <v>11.134653648539665</v>
      </c>
      <c r="F151" s="21">
        <v>38.865983054946369</v>
      </c>
      <c r="G151" s="21">
        <v>48.256509107311579</v>
      </c>
      <c r="H151" s="21">
        <v>1.3509439741353011E-4</v>
      </c>
      <c r="I151" s="21">
        <v>1.7427190948049696</v>
      </c>
    </row>
    <row r="152" spans="1:9" x14ac:dyDescent="0.45">
      <c r="A152" s="20" t="s">
        <v>259</v>
      </c>
      <c r="B152" s="20">
        <v>11323</v>
      </c>
      <c r="C152" s="20" t="s">
        <v>19</v>
      </c>
      <c r="D152" s="21">
        <v>1676754</v>
      </c>
      <c r="E152" s="21">
        <v>10.733571400272737</v>
      </c>
      <c r="F152" s="21">
        <v>69.361361493548571</v>
      </c>
      <c r="G152" s="21">
        <v>19.023483046599498</v>
      </c>
      <c r="H152" s="21">
        <v>1.7173226072538068E-3</v>
      </c>
      <c r="I152" s="21">
        <v>0.87986673697193463</v>
      </c>
    </row>
    <row r="153" spans="1:9" x14ac:dyDescent="0.45">
      <c r="A153" s="20" t="s">
        <v>263</v>
      </c>
      <c r="B153" s="20">
        <v>11340</v>
      </c>
      <c r="C153" s="20" t="s">
        <v>19</v>
      </c>
      <c r="D153" s="21">
        <v>2288337</v>
      </c>
      <c r="E153" s="21">
        <v>10.378204804052812</v>
      </c>
      <c r="F153" s="21">
        <v>67.268140952567876</v>
      </c>
      <c r="G153" s="21">
        <v>19.729514620584798</v>
      </c>
      <c r="H153" s="21">
        <v>8.8608981662764014E-3</v>
      </c>
      <c r="I153" s="21">
        <v>2.6152787246282454</v>
      </c>
    </row>
    <row r="154" spans="1:9" x14ac:dyDescent="0.45">
      <c r="A154" s="20" t="s">
        <v>270</v>
      </c>
      <c r="B154" s="20">
        <v>11327</v>
      </c>
      <c r="C154" s="20" t="s">
        <v>22</v>
      </c>
      <c r="D154" s="21">
        <v>2853392</v>
      </c>
      <c r="E154" s="21">
        <v>85.580090679978667</v>
      </c>
      <c r="F154" s="21">
        <v>2.3305873624566971</v>
      </c>
      <c r="G154" s="21">
        <v>9.5088822467829903</v>
      </c>
      <c r="H154" s="21">
        <v>6.9368327760616902E-4</v>
      </c>
      <c r="I154" s="21">
        <v>2.5797460275040458</v>
      </c>
    </row>
    <row r="155" spans="1:9" x14ac:dyDescent="0.45">
      <c r="A155" s="20" t="s">
        <v>271</v>
      </c>
      <c r="B155" s="20">
        <v>11367</v>
      </c>
      <c r="C155" s="20" t="s">
        <v>19</v>
      </c>
      <c r="D155" s="21">
        <v>5917248</v>
      </c>
      <c r="E155" s="21">
        <v>15.501922012958604</v>
      </c>
      <c r="F155" s="21">
        <v>43.478722591589367</v>
      </c>
      <c r="G155" s="21">
        <v>39.88588974512556</v>
      </c>
      <c r="H155" s="21">
        <v>5.0334793230367384E-4</v>
      </c>
      <c r="I155" s="21">
        <v>1.1329623023941682</v>
      </c>
    </row>
    <row r="156" spans="1:9" x14ac:dyDescent="0.45">
      <c r="A156" s="20" t="s">
        <v>279</v>
      </c>
      <c r="B156" s="20">
        <v>11341</v>
      </c>
      <c r="C156" s="20" t="s">
        <v>22</v>
      </c>
      <c r="D156" s="21">
        <v>13241079</v>
      </c>
      <c r="E156" s="21">
        <v>90.223662509738702</v>
      </c>
      <c r="F156" s="21">
        <v>7.0853012809744635</v>
      </c>
      <c r="G156" s="21">
        <v>8.4033416258355212E-2</v>
      </c>
      <c r="H156" s="21">
        <v>7.4312795378560768E-6</v>
      </c>
      <c r="I156" s="21">
        <v>2.6069953617489467</v>
      </c>
    </row>
    <row r="157" spans="1:9" x14ac:dyDescent="0.45">
      <c r="A157" s="20" t="s">
        <v>300</v>
      </c>
      <c r="B157" s="20">
        <v>11409</v>
      </c>
      <c r="C157" s="20" t="s">
        <v>19</v>
      </c>
      <c r="D157" s="21">
        <v>12054138</v>
      </c>
      <c r="E157" s="21">
        <v>11.205510290189931</v>
      </c>
      <c r="F157" s="21">
        <v>45.756450173862419</v>
      </c>
      <c r="G157" s="21">
        <v>40.309730892700223</v>
      </c>
      <c r="H157" s="21">
        <v>1.0952596669886835E-2</v>
      </c>
      <c r="I157" s="21">
        <v>2.7173560465775375</v>
      </c>
    </row>
    <row r="158" spans="1:9" x14ac:dyDescent="0.45">
      <c r="A158" s="20" t="s">
        <v>315</v>
      </c>
      <c r="B158" s="20">
        <v>11378</v>
      </c>
      <c r="C158" s="20" t="s">
        <v>22</v>
      </c>
      <c r="D158" s="21">
        <v>2981300</v>
      </c>
      <c r="E158" s="21">
        <v>95.270471279852188</v>
      </c>
      <c r="F158" s="21">
        <v>6.0675354675189024E-2</v>
      </c>
      <c r="G158" s="21">
        <v>1.0353383906904865</v>
      </c>
      <c r="H158" s="21">
        <v>9.7142930029188294E-4</v>
      </c>
      <c r="I158" s="21">
        <v>3.632543545481838</v>
      </c>
    </row>
    <row r="159" spans="1:9" x14ac:dyDescent="0.45">
      <c r="A159" s="20" t="s">
        <v>316</v>
      </c>
      <c r="B159" s="20">
        <v>11416</v>
      </c>
      <c r="C159" s="20" t="s">
        <v>19</v>
      </c>
      <c r="D159" s="21">
        <v>37553671</v>
      </c>
      <c r="E159" s="21">
        <v>13.61679936598577</v>
      </c>
      <c r="F159" s="21">
        <v>58.497755835469626</v>
      </c>
      <c r="G159" s="21">
        <v>25.459045831835819</v>
      </c>
      <c r="H159" s="21">
        <v>7.5825660963484955E-7</v>
      </c>
      <c r="I159" s="21">
        <v>2.4263982084521754</v>
      </c>
    </row>
    <row r="160" spans="1:9" x14ac:dyDescent="0.45">
      <c r="A160" s="20" t="s">
        <v>330</v>
      </c>
      <c r="B160" s="20">
        <v>11470</v>
      </c>
      <c r="C160" s="20" t="s">
        <v>22</v>
      </c>
      <c r="D160" s="21">
        <v>1052583</v>
      </c>
      <c r="E160" s="21">
        <v>97.438663951681164</v>
      </c>
      <c r="F160" s="21">
        <v>0</v>
      </c>
      <c r="G160" s="21">
        <v>0.5643127429054956</v>
      </c>
      <c r="H160" s="21">
        <v>2.8102013142421761E-3</v>
      </c>
      <c r="I160" s="21">
        <v>1.9942131040990989</v>
      </c>
    </row>
    <row r="161" spans="1:9" x14ac:dyDescent="0.45">
      <c r="A161" s="20" t="s">
        <v>332</v>
      </c>
      <c r="B161" s="20">
        <v>11459</v>
      </c>
      <c r="C161" s="20" t="s">
        <v>19</v>
      </c>
      <c r="D161" s="21">
        <v>44851683</v>
      </c>
      <c r="E161" s="21">
        <v>9.7383529736352816</v>
      </c>
      <c r="F161" s="21">
        <v>41.826312485919729</v>
      </c>
      <c r="G161" s="21">
        <v>47.030468921822624</v>
      </c>
      <c r="H161" s="21">
        <v>1.1112954668626224E-4</v>
      </c>
      <c r="I161" s="21">
        <v>1.4047544890756789</v>
      </c>
    </row>
    <row r="162" spans="1:9" x14ac:dyDescent="0.45">
      <c r="A162" s="20" t="s">
        <v>334</v>
      </c>
      <c r="B162" s="20">
        <v>11460</v>
      </c>
      <c r="C162" s="20" t="s">
        <v>19</v>
      </c>
      <c r="D162" s="21">
        <v>72341961</v>
      </c>
      <c r="E162" s="21">
        <v>12.822640683286265</v>
      </c>
      <c r="F162" s="21">
        <v>57.784751771764341</v>
      </c>
      <c r="G162" s="21">
        <v>28.072548475989048</v>
      </c>
      <c r="H162" s="21">
        <v>1.0378619799783198E-3</v>
      </c>
      <c r="I162" s="21">
        <v>1.3190212069803635</v>
      </c>
    </row>
    <row r="163" spans="1:9" x14ac:dyDescent="0.45">
      <c r="A163" s="20" t="s">
        <v>342</v>
      </c>
      <c r="B163" s="20">
        <v>11500</v>
      </c>
      <c r="C163" s="20" t="s">
        <v>246</v>
      </c>
      <c r="D163" s="21">
        <v>18358828</v>
      </c>
      <c r="E163" s="21">
        <v>3.0397879373744532</v>
      </c>
      <c r="F163" s="21">
        <v>53.602292892557472</v>
      </c>
      <c r="G163" s="21">
        <v>41.156018512842209</v>
      </c>
      <c r="H163" s="21">
        <v>6.0577162952142594E-4</v>
      </c>
      <c r="I163" s="21">
        <v>2.2012948855963455</v>
      </c>
    </row>
    <row r="164" spans="1:9" x14ac:dyDescent="0.45">
      <c r="A164" s="20" t="s">
        <v>344</v>
      </c>
      <c r="B164" s="20">
        <v>11499</v>
      </c>
      <c r="C164" s="20" t="s">
        <v>19</v>
      </c>
      <c r="D164" s="21">
        <v>6385756</v>
      </c>
      <c r="E164" s="21">
        <v>15.665611736914611</v>
      </c>
      <c r="F164" s="21">
        <v>33.862993411488731</v>
      </c>
      <c r="G164" s="21">
        <v>49.098409747379648</v>
      </c>
      <c r="H164" s="21">
        <v>2.2986271494782686E-5</v>
      </c>
      <c r="I164" s="21">
        <v>1.3729621179455151</v>
      </c>
    </row>
    <row r="165" spans="1:9" x14ac:dyDescent="0.45">
      <c r="A165" s="20" t="s">
        <v>353</v>
      </c>
      <c r="B165" s="20">
        <v>11513</v>
      </c>
      <c r="C165" s="20" t="s">
        <v>19</v>
      </c>
      <c r="D165" s="21">
        <v>134237410</v>
      </c>
      <c r="E165" s="21">
        <v>11.803253973598963</v>
      </c>
      <c r="F165" s="21">
        <v>49.772232887244968</v>
      </c>
      <c r="G165" s="21">
        <v>35.267042002467925</v>
      </c>
      <c r="H165" s="21">
        <v>2.0771807641367055E-5</v>
      </c>
      <c r="I165" s="21">
        <v>3.1574503648805043</v>
      </c>
    </row>
    <row r="166" spans="1:9" x14ac:dyDescent="0.45">
      <c r="A166" s="20" t="s">
        <v>362</v>
      </c>
      <c r="B166" s="20">
        <v>11518</v>
      </c>
      <c r="C166" s="20" t="s">
        <v>19</v>
      </c>
      <c r="D166" s="21">
        <v>2309258</v>
      </c>
      <c r="E166" s="21">
        <v>6.0220841071649991</v>
      </c>
      <c r="F166" s="21">
        <v>93.096116034938561</v>
      </c>
      <c r="G166" s="21">
        <v>0.16755647377639521</v>
      </c>
      <c r="H166" s="21">
        <v>4.315546744232558E-4</v>
      </c>
      <c r="I166" s="21">
        <v>0.71381182944561739</v>
      </c>
    </row>
    <row r="167" spans="1:9" x14ac:dyDescent="0.45">
      <c r="A167" s="20" t="s">
        <v>370</v>
      </c>
      <c r="B167" s="20">
        <v>11233</v>
      </c>
      <c r="C167" s="20" t="s">
        <v>22</v>
      </c>
      <c r="D167" s="21">
        <v>3889972</v>
      </c>
      <c r="E167" s="21">
        <v>92.957588778140135</v>
      </c>
      <c r="F167" s="21">
        <v>0</v>
      </c>
      <c r="G167" s="21">
        <v>4.7671276526766411</v>
      </c>
      <c r="H167" s="21">
        <v>0</v>
      </c>
      <c r="I167" s="21">
        <v>2.2752835691832272</v>
      </c>
    </row>
    <row r="168" spans="1:9" x14ac:dyDescent="0.45">
      <c r="A168" s="20" t="s">
        <v>372</v>
      </c>
      <c r="B168" s="20">
        <v>11569</v>
      </c>
      <c r="C168" s="20" t="s">
        <v>19</v>
      </c>
      <c r="D168" s="21">
        <v>3500452</v>
      </c>
      <c r="E168" s="21">
        <v>32.680200405509304</v>
      </c>
      <c r="F168" s="21">
        <v>29.229707107541032</v>
      </c>
      <c r="G168" s="21">
        <v>36.353295144338738</v>
      </c>
      <c r="H168" s="21">
        <v>1.8596878619656376E-5</v>
      </c>
      <c r="I168" s="21">
        <v>1.7367787457323136</v>
      </c>
    </row>
    <row r="169" spans="1:9" x14ac:dyDescent="0.45">
      <c r="A169" s="20" t="s">
        <v>376</v>
      </c>
      <c r="B169" s="20">
        <v>11588</v>
      </c>
      <c r="C169" s="20" t="s">
        <v>19</v>
      </c>
      <c r="D169" s="21">
        <v>22943145</v>
      </c>
      <c r="E169" s="21">
        <v>13.724712601581</v>
      </c>
      <c r="F169" s="21">
        <v>27.986560826396882</v>
      </c>
      <c r="G169" s="21">
        <v>55.029315992530648</v>
      </c>
      <c r="H169" s="21">
        <v>1.4823887520138601</v>
      </c>
      <c r="I169" s="21">
        <v>1.7770218274776111</v>
      </c>
    </row>
    <row r="170" spans="1:9" x14ac:dyDescent="0.45">
      <c r="A170" s="20" t="s">
        <v>388</v>
      </c>
      <c r="B170" s="20">
        <v>11626</v>
      </c>
      <c r="C170" s="20" t="s">
        <v>19</v>
      </c>
      <c r="D170" s="21">
        <v>7077352</v>
      </c>
      <c r="E170" s="21">
        <v>12.333955774537561</v>
      </c>
      <c r="F170" s="21">
        <v>49.858638538936255</v>
      </c>
      <c r="G170" s="21">
        <v>36.574789518984659</v>
      </c>
      <c r="H170" s="21">
        <v>1.0549615111642811E-3</v>
      </c>
      <c r="I170" s="21">
        <v>1.2315612060303631</v>
      </c>
    </row>
    <row r="171" spans="1:9" x14ac:dyDescent="0.45">
      <c r="A171" s="20" t="s">
        <v>392</v>
      </c>
      <c r="B171" s="20">
        <v>11649</v>
      </c>
      <c r="C171" s="20" t="s">
        <v>22</v>
      </c>
      <c r="D171" s="21">
        <v>9021275</v>
      </c>
      <c r="E171" s="21">
        <v>92.425165845276382</v>
      </c>
      <c r="F171" s="21">
        <v>4.3085048616606985</v>
      </c>
      <c r="G171" s="21">
        <v>0.95753449714141303</v>
      </c>
      <c r="H171" s="21">
        <v>1.3512959308851445E-6</v>
      </c>
      <c r="I171" s="21">
        <v>2.3087934446255738</v>
      </c>
    </row>
    <row r="172" spans="1:9" x14ac:dyDescent="0.45">
      <c r="A172" s="20" t="s">
        <v>400</v>
      </c>
      <c r="B172" s="20">
        <v>11660</v>
      </c>
      <c r="C172" s="20" t="s">
        <v>19</v>
      </c>
      <c r="D172" s="21">
        <v>3082270</v>
      </c>
      <c r="E172" s="21">
        <v>15.714255322710445</v>
      </c>
      <c r="F172" s="21">
        <v>33.820220820107124</v>
      </c>
      <c r="G172" s="21">
        <v>49.346958448738654</v>
      </c>
      <c r="H172" s="21">
        <v>1.6158517842955499E-3</v>
      </c>
      <c r="I172" s="21">
        <v>1.1169495566594856</v>
      </c>
    </row>
    <row r="173" spans="1:9" x14ac:dyDescent="0.45">
      <c r="A173" s="20" t="s">
        <v>408</v>
      </c>
      <c r="B173" s="20">
        <v>11673</v>
      </c>
      <c r="C173" s="20" t="s">
        <v>19</v>
      </c>
      <c r="D173" s="21">
        <v>1483852</v>
      </c>
      <c r="E173" s="21">
        <v>7.7416663989957692</v>
      </c>
      <c r="F173" s="21">
        <v>36.62588089272095</v>
      </c>
      <c r="G173" s="21">
        <v>52.768200716823145</v>
      </c>
      <c r="H173" s="21">
        <v>1.5335136247532801</v>
      </c>
      <c r="I173" s="21">
        <v>1.3307383667068531</v>
      </c>
    </row>
    <row r="174" spans="1:9" x14ac:dyDescent="0.45">
      <c r="A174" s="20" t="s">
        <v>416</v>
      </c>
      <c r="B174" s="20">
        <v>11692</v>
      </c>
      <c r="C174" s="20" t="s">
        <v>19</v>
      </c>
      <c r="D174" s="21">
        <v>11959297</v>
      </c>
      <c r="E174" s="21">
        <v>9.2628914042865826</v>
      </c>
      <c r="F174" s="21">
        <v>49.254453581309726</v>
      </c>
      <c r="G174" s="21">
        <v>40.110678045565159</v>
      </c>
      <c r="H174" s="21">
        <v>1.8277224742429939E-5</v>
      </c>
      <c r="I174" s="21">
        <v>1.3719586916137891</v>
      </c>
    </row>
    <row r="175" spans="1:9" x14ac:dyDescent="0.45">
      <c r="A175" s="20" t="s">
        <v>418</v>
      </c>
      <c r="B175" s="20">
        <v>11698</v>
      </c>
      <c r="C175" s="20" t="s">
        <v>19</v>
      </c>
      <c r="D175" s="21">
        <v>35864303</v>
      </c>
      <c r="E175" s="21">
        <v>11.076632676202946</v>
      </c>
      <c r="F175" s="21">
        <v>51.270873850149904</v>
      </c>
      <c r="G175" s="21">
        <v>36.078159759859012</v>
      </c>
      <c r="H175" s="21">
        <v>5.5032015351050276E-5</v>
      </c>
      <c r="I175" s="21">
        <v>1.5742786817727885</v>
      </c>
    </row>
    <row r="176" spans="1:9" x14ac:dyDescent="0.45">
      <c r="A176" s="20" t="s">
        <v>431</v>
      </c>
      <c r="B176" s="20">
        <v>11709</v>
      </c>
      <c r="C176" s="20" t="s">
        <v>22</v>
      </c>
      <c r="D176" s="21">
        <v>97553957</v>
      </c>
      <c r="E176" s="21">
        <v>98.955312498490898</v>
      </c>
      <c r="F176" s="21">
        <v>0</v>
      </c>
      <c r="G176" s="21">
        <v>0.79682767869988025</v>
      </c>
      <c r="H176" s="21">
        <v>1.0525940690365871E-4</v>
      </c>
      <c r="I176" s="21">
        <v>0.24775456340231788</v>
      </c>
    </row>
    <row r="177" spans="1:9" x14ac:dyDescent="0.45">
      <c r="A177" s="20" t="s">
        <v>433</v>
      </c>
      <c r="B177" s="20">
        <v>11712</v>
      </c>
      <c r="C177" s="20" t="s">
        <v>22</v>
      </c>
      <c r="D177" s="21">
        <v>4361007</v>
      </c>
      <c r="E177" s="21">
        <v>95.527889945046866</v>
      </c>
      <c r="F177" s="21">
        <v>0</v>
      </c>
      <c r="G177" s="21">
        <v>0.12226739173481545</v>
      </c>
      <c r="H177" s="21">
        <v>4.5398428150644167E-3</v>
      </c>
      <c r="I177" s="21">
        <v>4.3453028204032531</v>
      </c>
    </row>
    <row r="178" spans="1:9" x14ac:dyDescent="0.45">
      <c r="A178" s="20" t="s">
        <v>435</v>
      </c>
      <c r="B178" s="20">
        <v>11725</v>
      </c>
      <c r="C178" s="20" t="s">
        <v>19</v>
      </c>
      <c r="D178" s="21">
        <v>1046382</v>
      </c>
      <c r="E178" s="21">
        <v>20.149293034306311</v>
      </c>
      <c r="F178" s="21">
        <v>51.293216330156973</v>
      </c>
      <c r="G178" s="21">
        <v>26.803735623386672</v>
      </c>
      <c r="H178" s="21">
        <v>3.1030894894750567E-4</v>
      </c>
      <c r="I178" s="21">
        <v>1.7534447032010987</v>
      </c>
    </row>
    <row r="179" spans="1:9" x14ac:dyDescent="0.45">
      <c r="A179" s="20" t="s">
        <v>439</v>
      </c>
      <c r="B179" s="20">
        <v>11729</v>
      </c>
      <c r="C179" s="20" t="s">
        <v>22</v>
      </c>
      <c r="D179" s="21">
        <v>1180880</v>
      </c>
      <c r="E179" s="21">
        <v>95.445637162657178</v>
      </c>
      <c r="F179" s="21">
        <v>0</v>
      </c>
      <c r="G179" s="21">
        <v>9.6261156425872528E-6</v>
      </c>
      <c r="H179" s="21">
        <v>4.7155466507323926E-2</v>
      </c>
      <c r="I179" s="21">
        <v>4.5071977447198615</v>
      </c>
    </row>
    <row r="180" spans="1:9" x14ac:dyDescent="0.45">
      <c r="A180" s="20" t="s">
        <v>441</v>
      </c>
      <c r="B180" s="20">
        <v>11736</v>
      </c>
      <c r="C180" s="20" t="s">
        <v>22</v>
      </c>
      <c r="D180" s="21">
        <v>4360235</v>
      </c>
      <c r="E180" s="21">
        <v>96.072735572928195</v>
      </c>
      <c r="F180" s="21">
        <v>0</v>
      </c>
      <c r="G180" s="21">
        <v>0.58695188756954153</v>
      </c>
      <c r="H180" s="21">
        <v>0</v>
      </c>
      <c r="I180" s="21">
        <v>3.340312539502269</v>
      </c>
    </row>
    <row r="181" spans="1:9" x14ac:dyDescent="0.45">
      <c r="A181" s="20" t="s">
        <v>445</v>
      </c>
      <c r="B181" s="20">
        <v>11722</v>
      </c>
      <c r="C181" s="20" t="s">
        <v>19</v>
      </c>
      <c r="D181" s="21">
        <v>2137587</v>
      </c>
      <c r="E181" s="21">
        <v>18.772327935281901</v>
      </c>
      <c r="F181" s="21">
        <v>28.269105697282864</v>
      </c>
      <c r="G181" s="21">
        <v>49.981632887387278</v>
      </c>
      <c r="H181" s="21">
        <v>9.7894724181026242E-3</v>
      </c>
      <c r="I181" s="21">
        <v>2.967144007629857</v>
      </c>
    </row>
    <row r="182" spans="1:9" x14ac:dyDescent="0.45">
      <c r="A182" s="20" t="s">
        <v>456</v>
      </c>
      <c r="B182" s="20">
        <v>11745</v>
      </c>
      <c r="C182" s="20" t="s">
        <v>22</v>
      </c>
      <c r="D182" s="21">
        <v>117937145</v>
      </c>
      <c r="E182" s="21">
        <v>91.743960442865841</v>
      </c>
      <c r="F182" s="21">
        <v>0</v>
      </c>
      <c r="G182" s="21">
        <v>0.28683332239482473</v>
      </c>
      <c r="H182" s="21">
        <v>1.3800102102062817E-4</v>
      </c>
      <c r="I182" s="21">
        <v>7.9690682337183167</v>
      </c>
    </row>
    <row r="183" spans="1:9" x14ac:dyDescent="0.45">
      <c r="A183" s="20" t="s">
        <v>460</v>
      </c>
      <c r="B183" s="20">
        <v>11753</v>
      </c>
      <c r="C183" s="20" t="s">
        <v>19</v>
      </c>
      <c r="D183" s="21">
        <v>2118990</v>
      </c>
      <c r="E183" s="21">
        <v>8.9538222528615012</v>
      </c>
      <c r="F183" s="21">
        <v>54.812262547573781</v>
      </c>
      <c r="G183" s="21">
        <v>35.060328873958873</v>
      </c>
      <c r="H183" s="21">
        <v>9.8446641015188861E-4</v>
      </c>
      <c r="I183" s="21">
        <v>1.1726018591956926</v>
      </c>
    </row>
    <row r="184" spans="1:9" x14ac:dyDescent="0.45">
      <c r="A184" s="20" t="s">
        <v>468</v>
      </c>
      <c r="B184" s="20">
        <v>11776</v>
      </c>
      <c r="C184" s="20" t="s">
        <v>19</v>
      </c>
      <c r="D184" s="21">
        <v>11426575</v>
      </c>
      <c r="E184" s="21">
        <v>12.665863535844078</v>
      </c>
      <c r="F184" s="21">
        <v>36.399388312954223</v>
      </c>
      <c r="G184" s="21">
        <v>49.971979624255148</v>
      </c>
      <c r="H184" s="21">
        <v>1.1075942664750934E-5</v>
      </c>
      <c r="I184" s="21">
        <v>0.9627574510038881</v>
      </c>
    </row>
    <row r="185" spans="1:9" x14ac:dyDescent="0.45">
      <c r="A185" s="20" t="s">
        <v>470</v>
      </c>
      <c r="B185" s="20">
        <v>11774</v>
      </c>
      <c r="C185" s="20" t="s">
        <v>22</v>
      </c>
      <c r="D185" s="21">
        <v>1089137</v>
      </c>
      <c r="E185" s="21">
        <v>85.398859052631579</v>
      </c>
      <c r="F185" s="21">
        <v>1.2549453160349655</v>
      </c>
      <c r="G185" s="21">
        <v>9.0354741723971586</v>
      </c>
      <c r="H185" s="21">
        <v>0</v>
      </c>
      <c r="I185" s="21">
        <v>4.3107214589362917</v>
      </c>
    </row>
    <row r="186" spans="1:9" x14ac:dyDescent="0.45">
      <c r="A186" s="20" t="s">
        <v>474</v>
      </c>
      <c r="B186" s="20">
        <v>11763</v>
      </c>
      <c r="C186" s="20" t="s">
        <v>22</v>
      </c>
      <c r="D186" s="21">
        <v>1236174</v>
      </c>
      <c r="E186" s="21">
        <v>93.362902264389277</v>
      </c>
      <c r="F186" s="21">
        <v>2.4473555264422089</v>
      </c>
      <c r="G186" s="21">
        <v>2.7220715671468524E-3</v>
      </c>
      <c r="H186" s="21">
        <v>7.8111593909110461E-2</v>
      </c>
      <c r="I186" s="21">
        <v>4.1089085436922623</v>
      </c>
    </row>
    <row r="187" spans="1:9" x14ac:dyDescent="0.45">
      <c r="A187" s="20" t="s">
        <v>478</v>
      </c>
      <c r="B187" s="20">
        <v>11773</v>
      </c>
      <c r="C187" s="20" t="s">
        <v>22</v>
      </c>
      <c r="D187" s="21">
        <v>872639</v>
      </c>
      <c r="E187" s="21">
        <v>77.181694771952721</v>
      </c>
      <c r="F187" s="21">
        <v>10.102686664275041</v>
      </c>
      <c r="G187" s="21">
        <v>11.298956799953036</v>
      </c>
      <c r="H187" s="21">
        <v>8.1397306281296086E-3</v>
      </c>
      <c r="I187" s="21">
        <v>1.4085220331910724</v>
      </c>
    </row>
    <row r="188" spans="1:9" x14ac:dyDescent="0.45">
      <c r="A188" s="20" t="s">
        <v>480</v>
      </c>
      <c r="B188" s="20">
        <v>11820</v>
      </c>
      <c r="C188" s="20" t="s">
        <v>19</v>
      </c>
      <c r="D188" s="21">
        <v>26314524</v>
      </c>
      <c r="E188" s="21">
        <v>10.041405801258591</v>
      </c>
      <c r="F188" s="21">
        <v>20.618231494393161</v>
      </c>
      <c r="G188" s="21">
        <v>68.291772004357028</v>
      </c>
      <c r="H188" s="21">
        <v>1.4271036869582565E-6</v>
      </c>
      <c r="I188" s="21">
        <v>1.0485892728875352</v>
      </c>
    </row>
    <row r="189" spans="1:9" x14ac:dyDescent="0.45">
      <c r="A189" s="20" t="s">
        <v>493</v>
      </c>
      <c r="B189" s="20">
        <v>11823</v>
      </c>
      <c r="C189" s="20" t="s">
        <v>22</v>
      </c>
      <c r="D189" s="21">
        <v>144989</v>
      </c>
      <c r="E189" s="21">
        <v>80.819550174284018</v>
      </c>
      <c r="F189" s="21">
        <v>4.3222361596946595</v>
      </c>
      <c r="G189" s="21">
        <v>0.37934391585474259</v>
      </c>
      <c r="H189" s="21">
        <v>1.3594722225033704E-2</v>
      </c>
      <c r="I189" s="21">
        <v>14.465275027941546</v>
      </c>
    </row>
    <row r="190" spans="1:9" x14ac:dyDescent="0.45">
      <c r="A190" s="20" t="s">
        <v>500</v>
      </c>
      <c r="B190" s="20">
        <v>11838</v>
      </c>
      <c r="C190" s="20" t="s">
        <v>246</v>
      </c>
      <c r="D190" s="21">
        <v>580217</v>
      </c>
      <c r="E190" s="21">
        <v>5.381273904721362</v>
      </c>
      <c r="F190" s="21">
        <v>16.81703845214999</v>
      </c>
      <c r="G190" s="21">
        <v>77.247482765067929</v>
      </c>
      <c r="H190" s="21">
        <v>2.8620378215099829E-2</v>
      </c>
      <c r="I190" s="21">
        <v>0.52558449984562472</v>
      </c>
    </row>
    <row r="191" spans="1:9" x14ac:dyDescent="0.45">
      <c r="A191" s="20" t="s">
        <v>502</v>
      </c>
      <c r="B191" s="20">
        <v>11767</v>
      </c>
      <c r="C191" s="20" t="s">
        <v>246</v>
      </c>
      <c r="D191" s="21">
        <v>2750212</v>
      </c>
      <c r="E191" s="21">
        <v>1.2188528531060869</v>
      </c>
      <c r="F191" s="21">
        <v>37.116697505623286</v>
      </c>
      <c r="G191" s="21">
        <v>61.188729511260796</v>
      </c>
      <c r="H191" s="21">
        <v>0</v>
      </c>
      <c r="I191" s="21">
        <v>0.47572013000983027</v>
      </c>
    </row>
    <row r="192" spans="1:9" x14ac:dyDescent="0.45">
      <c r="A192" s="20" t="s">
        <v>504</v>
      </c>
      <c r="B192" s="20">
        <v>11841</v>
      </c>
      <c r="C192" s="20" t="s">
        <v>19</v>
      </c>
      <c r="D192" s="21">
        <v>1213635</v>
      </c>
      <c r="E192" s="21">
        <v>9.7725412972865868</v>
      </c>
      <c r="F192" s="21">
        <v>17.595188031953445</v>
      </c>
      <c r="G192" s="21">
        <v>72.278743515303432</v>
      </c>
      <c r="H192" s="21">
        <v>8.9925282258142281E-4</v>
      </c>
      <c r="I192" s="21">
        <v>0.35262790263394866</v>
      </c>
    </row>
    <row r="193" spans="1:9" x14ac:dyDescent="0.45">
      <c r="A193" s="20" t="s">
        <v>507</v>
      </c>
      <c r="B193" s="20">
        <v>11859</v>
      </c>
      <c r="C193" s="20" t="s">
        <v>19</v>
      </c>
      <c r="D193" s="21">
        <v>337466</v>
      </c>
      <c r="E193" s="21">
        <v>0</v>
      </c>
      <c r="F193" s="21">
        <v>5.8931082132737158</v>
      </c>
      <c r="G193" s="21">
        <v>91.757717166645122</v>
      </c>
      <c r="H193" s="21">
        <v>1.624824773130184E-5</v>
      </c>
      <c r="I193" s="21">
        <v>2.3491583718334295</v>
      </c>
    </row>
    <row r="194" spans="1:9" x14ac:dyDescent="0.45">
      <c r="A194" s="20" t="s">
        <v>509</v>
      </c>
      <c r="B194" s="20">
        <v>11874</v>
      </c>
      <c r="C194" s="20" t="s">
        <v>19</v>
      </c>
      <c r="D194" s="21">
        <v>4034378</v>
      </c>
      <c r="E194" s="21">
        <v>0</v>
      </c>
      <c r="F194" s="21">
        <v>0</v>
      </c>
      <c r="G194" s="21">
        <v>99.143691969832574</v>
      </c>
      <c r="H194" s="21">
        <v>2.4778335637672993E-7</v>
      </c>
      <c r="I194" s="21">
        <v>0.85630778238407124</v>
      </c>
    </row>
  </sheetData>
  <autoFilter ref="A2:I1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rightToLeft="1" workbookViewId="0">
      <selection activeCell="A61" sqref="A61:XFD204"/>
    </sheetView>
  </sheetViews>
  <sheetFormatPr defaultColWidth="8.85546875" defaultRowHeight="18" x14ac:dyDescent="0.45"/>
  <cols>
    <col min="1" max="1" width="40.7109375" style="14" bestFit="1" customWidth="1"/>
    <col min="2" max="2" width="8.42578125" style="14" bestFit="1" customWidth="1"/>
    <col min="3" max="3" width="24.7109375" style="14" bestFit="1" customWidth="1"/>
    <col min="4" max="4" width="9.7109375" style="14" bestFit="1" customWidth="1"/>
    <col min="5" max="5" width="8.7109375" style="14" bestFit="1" customWidth="1"/>
    <col min="6" max="6" width="9.7109375" style="14" bestFit="1" customWidth="1"/>
    <col min="7" max="7" width="9.85546875" style="14" bestFit="1" customWidth="1"/>
    <col min="8" max="8" width="15.42578125" style="14" bestFit="1" customWidth="1"/>
    <col min="9" max="9" width="14.5703125" style="14" bestFit="1" customWidth="1"/>
    <col min="10" max="10" width="8.7109375" style="14" bestFit="1" customWidth="1"/>
    <col min="11" max="11" width="9.28515625" style="14" bestFit="1" customWidth="1"/>
    <col min="12" max="13" width="9.7109375" style="14" bestFit="1" customWidth="1"/>
    <col min="14" max="14" width="9.85546875" style="14" bestFit="1" customWidth="1"/>
    <col min="15" max="16" width="11.42578125" style="14" customWidth="1"/>
    <col min="17" max="17" width="9.85546875" style="14" bestFit="1" customWidth="1"/>
    <col min="18" max="16384" width="8.85546875" style="14"/>
  </cols>
  <sheetData>
    <row r="1" spans="1:17" x14ac:dyDescent="0.45">
      <c r="A1" s="19"/>
      <c r="B1" s="19"/>
      <c r="C1" s="19"/>
      <c r="D1" s="38" t="s">
        <v>522</v>
      </c>
      <c r="E1" s="38"/>
      <c r="F1" s="38"/>
      <c r="G1" s="38"/>
      <c r="H1" s="38"/>
      <c r="I1" s="38"/>
      <c r="J1" s="38"/>
      <c r="K1" s="38"/>
      <c r="L1" s="39" t="s">
        <v>523</v>
      </c>
      <c r="M1" s="39"/>
      <c r="N1" s="39"/>
      <c r="O1" s="39"/>
      <c r="P1" s="39"/>
      <c r="Q1" s="39"/>
    </row>
    <row r="2" spans="1:17" x14ac:dyDescent="0.45">
      <c r="A2" s="19"/>
      <c r="B2" s="19"/>
      <c r="C2" s="19"/>
      <c r="D2" s="38" t="s">
        <v>530</v>
      </c>
      <c r="E2" s="38"/>
      <c r="F2" s="38"/>
      <c r="G2" s="38"/>
      <c r="H2" s="38" t="s">
        <v>531</v>
      </c>
      <c r="I2" s="38"/>
      <c r="J2" s="38"/>
      <c r="K2" s="38"/>
      <c r="L2" s="38" t="s">
        <v>530</v>
      </c>
      <c r="M2" s="38"/>
      <c r="N2" s="38"/>
      <c r="O2" s="38" t="s">
        <v>531</v>
      </c>
      <c r="P2" s="38"/>
      <c r="Q2" s="38"/>
    </row>
    <row r="3" spans="1:17" ht="47.25" x14ac:dyDescent="0.45">
      <c r="A3" s="22" t="s">
        <v>515</v>
      </c>
      <c r="B3" s="22" t="s">
        <v>1</v>
      </c>
      <c r="C3" s="23" t="s">
        <v>3</v>
      </c>
      <c r="D3" s="24" t="s">
        <v>524</v>
      </c>
      <c r="E3" s="24" t="s">
        <v>525</v>
      </c>
      <c r="F3" s="24" t="s">
        <v>526</v>
      </c>
      <c r="G3" s="24" t="s">
        <v>527</v>
      </c>
      <c r="H3" s="24" t="s">
        <v>524</v>
      </c>
      <c r="I3" s="24" t="s">
        <v>525</v>
      </c>
      <c r="J3" s="24" t="s">
        <v>526</v>
      </c>
      <c r="K3" s="24" t="s">
        <v>527</v>
      </c>
      <c r="L3" s="24" t="s">
        <v>528</v>
      </c>
      <c r="M3" s="24" t="s">
        <v>529</v>
      </c>
      <c r="N3" s="24" t="s">
        <v>527</v>
      </c>
      <c r="O3" s="24" t="s">
        <v>528</v>
      </c>
      <c r="P3" s="24" t="s">
        <v>529</v>
      </c>
      <c r="Q3" s="24" t="s">
        <v>527</v>
      </c>
    </row>
    <row r="4" spans="1:17" x14ac:dyDescent="0.45">
      <c r="A4" s="25" t="s">
        <v>17</v>
      </c>
      <c r="B4" s="25">
        <v>10581</v>
      </c>
      <c r="C4" s="25" t="s">
        <v>19</v>
      </c>
      <c r="D4" s="25">
        <v>7797848.7975789998</v>
      </c>
      <c r="E4" s="25">
        <v>4594196.8031449998</v>
      </c>
      <c r="F4" s="25">
        <f>D4+E4</f>
        <v>12392045.600724</v>
      </c>
      <c r="G4" s="25">
        <f>D4-E4</f>
        <v>3203651.994434</v>
      </c>
      <c r="H4" s="26">
        <v>770993.68472200003</v>
      </c>
      <c r="I4" s="26">
        <v>1358469.015171</v>
      </c>
      <c r="J4" s="25">
        <f>H4+I4</f>
        <v>2129462.6998930001</v>
      </c>
      <c r="K4" s="25">
        <f>H4-I4</f>
        <v>-587475.330449</v>
      </c>
      <c r="L4" s="25">
        <v>34182308</v>
      </c>
      <c r="M4" s="25">
        <v>17274464</v>
      </c>
      <c r="N4" s="25">
        <f>L4-M4</f>
        <v>16907844</v>
      </c>
      <c r="O4" s="25">
        <v>2858926</v>
      </c>
      <c r="P4" s="25">
        <v>2421159</v>
      </c>
      <c r="Q4" s="25">
        <f>O4-P4</f>
        <v>437767</v>
      </c>
    </row>
    <row r="5" spans="1:17" x14ac:dyDescent="0.45">
      <c r="A5" s="25" t="s">
        <v>20</v>
      </c>
      <c r="B5" s="25">
        <v>10589</v>
      </c>
      <c r="C5" s="25" t="s">
        <v>22</v>
      </c>
      <c r="D5" s="25">
        <v>641430.20993200003</v>
      </c>
      <c r="E5" s="25">
        <v>878027.15403400001</v>
      </c>
      <c r="F5" s="25">
        <f t="shared" ref="F5:F67" si="0">D5+E5</f>
        <v>1519457.363966</v>
      </c>
      <c r="G5" s="25">
        <f t="shared" ref="G5:G67" si="1">D5-E5</f>
        <v>-236596.94410199998</v>
      </c>
      <c r="H5" s="26">
        <v>41552.587550999997</v>
      </c>
      <c r="I5" s="26">
        <v>32648.792878</v>
      </c>
      <c r="J5" s="25">
        <f t="shared" ref="J5:J67" si="2">H5+I5</f>
        <v>74201.380428999997</v>
      </c>
      <c r="K5" s="25">
        <f t="shared" ref="K5:K67" si="3">H5-I5</f>
        <v>8903.7946729999967</v>
      </c>
      <c r="L5" s="25">
        <v>338482</v>
      </c>
      <c r="M5" s="25">
        <v>854041</v>
      </c>
      <c r="N5" s="25">
        <f t="shared" ref="N5:N67" si="4">L5-M5</f>
        <v>-515559</v>
      </c>
      <c r="O5" s="25">
        <v>134221</v>
      </c>
      <c r="P5" s="25">
        <v>108294</v>
      </c>
      <c r="Q5" s="25">
        <f t="shared" ref="Q5:Q67" si="5">O5-P5</f>
        <v>25927</v>
      </c>
    </row>
    <row r="6" spans="1:17" x14ac:dyDescent="0.45">
      <c r="A6" s="25" t="s">
        <v>23</v>
      </c>
      <c r="B6" s="25">
        <v>10591</v>
      </c>
      <c r="C6" s="25" t="s">
        <v>22</v>
      </c>
      <c r="D6" s="25">
        <v>2037794.5560570001</v>
      </c>
      <c r="E6" s="25">
        <v>2307913.0777560002</v>
      </c>
      <c r="F6" s="25">
        <f t="shared" si="0"/>
        <v>4345707.6338130003</v>
      </c>
      <c r="G6" s="25">
        <f t="shared" si="1"/>
        <v>-270118.52169900015</v>
      </c>
      <c r="H6" s="26">
        <v>207590.31499499999</v>
      </c>
      <c r="I6" s="26">
        <v>306450.10654100002</v>
      </c>
      <c r="J6" s="25">
        <f t="shared" si="2"/>
        <v>514040.42153599998</v>
      </c>
      <c r="K6" s="25">
        <f t="shared" si="3"/>
        <v>-98859.791546000022</v>
      </c>
      <c r="L6" s="25">
        <v>1064296</v>
      </c>
      <c r="M6" s="25">
        <v>1403922</v>
      </c>
      <c r="N6" s="25">
        <f t="shared" si="4"/>
        <v>-339626</v>
      </c>
      <c r="O6" s="25">
        <v>80825</v>
      </c>
      <c r="P6" s="25">
        <v>168199</v>
      </c>
      <c r="Q6" s="25">
        <f t="shared" si="5"/>
        <v>-87374</v>
      </c>
    </row>
    <row r="7" spans="1:17" x14ac:dyDescent="0.45">
      <c r="A7" s="25" t="s">
        <v>24</v>
      </c>
      <c r="B7" s="25">
        <v>10596</v>
      </c>
      <c r="C7" s="25" t="s">
        <v>22</v>
      </c>
      <c r="D7" s="25">
        <v>977364.57863999996</v>
      </c>
      <c r="E7" s="25">
        <v>2169131.5764810001</v>
      </c>
      <c r="F7" s="25">
        <f t="shared" si="0"/>
        <v>3146496.155121</v>
      </c>
      <c r="G7" s="25">
        <f t="shared" si="1"/>
        <v>-1191766.9978410001</v>
      </c>
      <c r="H7" s="26">
        <v>151260.093972</v>
      </c>
      <c r="I7" s="26">
        <v>256716.417021</v>
      </c>
      <c r="J7" s="25">
        <f t="shared" si="2"/>
        <v>407976.510993</v>
      </c>
      <c r="K7" s="25">
        <f t="shared" si="3"/>
        <v>-105456.323049</v>
      </c>
      <c r="L7" s="25">
        <v>693368</v>
      </c>
      <c r="M7" s="25">
        <v>2144488</v>
      </c>
      <c r="N7" s="25">
        <f t="shared" si="4"/>
        <v>-1451120</v>
      </c>
      <c r="O7" s="25">
        <v>60906</v>
      </c>
      <c r="P7" s="25">
        <v>152866</v>
      </c>
      <c r="Q7" s="25">
        <f t="shared" si="5"/>
        <v>-91960</v>
      </c>
    </row>
    <row r="8" spans="1:17" x14ac:dyDescent="0.45">
      <c r="A8" s="25" t="s">
        <v>26</v>
      </c>
      <c r="B8" s="25">
        <v>10600</v>
      </c>
      <c r="C8" s="25" t="s">
        <v>22</v>
      </c>
      <c r="D8" s="25">
        <v>11642120.302425001</v>
      </c>
      <c r="E8" s="25">
        <v>2297013.3182709999</v>
      </c>
      <c r="F8" s="25">
        <f t="shared" si="0"/>
        <v>13939133.620696001</v>
      </c>
      <c r="G8" s="25">
        <f t="shared" si="1"/>
        <v>9345106.9841540009</v>
      </c>
      <c r="H8" s="26">
        <v>1739782.4596510001</v>
      </c>
      <c r="I8" s="26">
        <v>93481.165699000005</v>
      </c>
      <c r="J8" s="25">
        <f t="shared" si="2"/>
        <v>1833263.6253500001</v>
      </c>
      <c r="K8" s="25">
        <f t="shared" si="3"/>
        <v>1646301.2939520001</v>
      </c>
      <c r="L8" s="25">
        <v>19754763</v>
      </c>
      <c r="M8" s="25">
        <v>8545438</v>
      </c>
      <c r="N8" s="25">
        <f t="shared" si="4"/>
        <v>11209325</v>
      </c>
      <c r="O8" s="25">
        <v>4492270</v>
      </c>
      <c r="P8" s="25">
        <v>995697</v>
      </c>
      <c r="Q8" s="25">
        <f t="shared" si="5"/>
        <v>3496573</v>
      </c>
    </row>
    <row r="9" spans="1:17" x14ac:dyDescent="0.45">
      <c r="A9" s="25" t="s">
        <v>28</v>
      </c>
      <c r="B9" s="25">
        <v>10616</v>
      </c>
      <c r="C9" s="25" t="s">
        <v>22</v>
      </c>
      <c r="D9" s="25">
        <v>2470881.202757</v>
      </c>
      <c r="E9" s="25">
        <v>6857478.106652</v>
      </c>
      <c r="F9" s="25">
        <f t="shared" si="0"/>
        <v>9328359.309409</v>
      </c>
      <c r="G9" s="25">
        <f t="shared" si="1"/>
        <v>-4386596.903895</v>
      </c>
      <c r="H9" s="26">
        <v>301685.00780399999</v>
      </c>
      <c r="I9" s="26">
        <v>643594.46979300003</v>
      </c>
      <c r="J9" s="25">
        <f t="shared" si="2"/>
        <v>945279.47759700008</v>
      </c>
      <c r="K9" s="25">
        <f t="shared" si="3"/>
        <v>-341909.46198900003</v>
      </c>
      <c r="L9" s="25">
        <v>3734851</v>
      </c>
      <c r="M9" s="25">
        <v>7982595</v>
      </c>
      <c r="N9" s="25">
        <f t="shared" si="4"/>
        <v>-4247744</v>
      </c>
      <c r="O9" s="25">
        <v>344362</v>
      </c>
      <c r="P9" s="25">
        <v>872182</v>
      </c>
      <c r="Q9" s="25">
        <f t="shared" si="5"/>
        <v>-527820</v>
      </c>
    </row>
    <row r="10" spans="1:17" x14ac:dyDescent="0.45">
      <c r="A10" s="25" t="s">
        <v>30</v>
      </c>
      <c r="B10" s="25">
        <v>10615</v>
      </c>
      <c r="C10" s="25" t="s">
        <v>32</v>
      </c>
      <c r="D10" s="25">
        <v>518331.292479</v>
      </c>
      <c r="E10" s="25">
        <v>549650.63224599999</v>
      </c>
      <c r="F10" s="25">
        <f t="shared" si="0"/>
        <v>1067981.924725</v>
      </c>
      <c r="G10" s="25">
        <f t="shared" si="1"/>
        <v>-31319.339766999998</v>
      </c>
      <c r="H10" s="26">
        <v>92389.116676000005</v>
      </c>
      <c r="I10" s="26">
        <v>50440.883057999999</v>
      </c>
      <c r="J10" s="25">
        <f t="shared" si="2"/>
        <v>142829.99973400001</v>
      </c>
      <c r="K10" s="25">
        <f t="shared" si="3"/>
        <v>41948.233618000006</v>
      </c>
      <c r="L10" s="25">
        <v>27694</v>
      </c>
      <c r="M10" s="25">
        <v>146498</v>
      </c>
      <c r="N10" s="25">
        <f t="shared" si="4"/>
        <v>-118804</v>
      </c>
      <c r="O10" s="25">
        <v>294</v>
      </c>
      <c r="P10" s="25">
        <v>5757</v>
      </c>
      <c r="Q10" s="25">
        <f t="shared" si="5"/>
        <v>-5463</v>
      </c>
    </row>
    <row r="11" spans="1:17" x14ac:dyDescent="0.45">
      <c r="A11" s="25" t="s">
        <v>33</v>
      </c>
      <c r="B11" s="25">
        <v>10630</v>
      </c>
      <c r="C11" s="25" t="s">
        <v>22</v>
      </c>
      <c r="D11" s="25">
        <v>1137523.228131</v>
      </c>
      <c r="E11" s="25">
        <v>1075190.4938320001</v>
      </c>
      <c r="F11" s="25">
        <f t="shared" si="0"/>
        <v>2212713.721963</v>
      </c>
      <c r="G11" s="25">
        <f t="shared" si="1"/>
        <v>62332.734298999887</v>
      </c>
      <c r="H11" s="26">
        <v>135934.05135699999</v>
      </c>
      <c r="I11" s="26">
        <v>36112.526969999999</v>
      </c>
      <c r="J11" s="25">
        <f t="shared" si="2"/>
        <v>172046.578327</v>
      </c>
      <c r="K11" s="25">
        <f t="shared" si="3"/>
        <v>99821.524386999983</v>
      </c>
      <c r="L11" s="25">
        <v>71759</v>
      </c>
      <c r="M11" s="25">
        <v>98178</v>
      </c>
      <c r="N11" s="25">
        <f t="shared" si="4"/>
        <v>-26419</v>
      </c>
      <c r="O11" s="25">
        <v>506</v>
      </c>
      <c r="P11" s="25">
        <v>7632</v>
      </c>
      <c r="Q11" s="25">
        <f t="shared" si="5"/>
        <v>-7126</v>
      </c>
    </row>
    <row r="12" spans="1:17" x14ac:dyDescent="0.45">
      <c r="A12" s="25" t="s">
        <v>35</v>
      </c>
      <c r="B12" s="25">
        <v>10639</v>
      </c>
      <c r="C12" s="25" t="s">
        <v>19</v>
      </c>
      <c r="D12" s="25">
        <v>8087390.2031760002</v>
      </c>
      <c r="E12" s="25">
        <v>2035844.453678</v>
      </c>
      <c r="F12" s="25">
        <f t="shared" si="0"/>
        <v>10123234.656854</v>
      </c>
      <c r="G12" s="25">
        <f t="shared" si="1"/>
        <v>6051545.7494980004</v>
      </c>
      <c r="H12" s="26">
        <v>18640.023649999999</v>
      </c>
      <c r="I12" s="26">
        <v>5492.2066500000001</v>
      </c>
      <c r="J12" s="25">
        <f t="shared" si="2"/>
        <v>24132.230299999999</v>
      </c>
      <c r="K12" s="25">
        <f t="shared" si="3"/>
        <v>13147.816999999999</v>
      </c>
      <c r="L12" s="25">
        <v>74769445</v>
      </c>
      <c r="M12" s="25">
        <v>51545831</v>
      </c>
      <c r="N12" s="25">
        <f t="shared" si="4"/>
        <v>23223614</v>
      </c>
      <c r="O12" s="25">
        <v>11228699</v>
      </c>
      <c r="P12" s="25">
        <v>11313317</v>
      </c>
      <c r="Q12" s="25">
        <f t="shared" si="5"/>
        <v>-84618</v>
      </c>
    </row>
    <row r="13" spans="1:17" x14ac:dyDescent="0.45">
      <c r="A13" s="25" t="s">
        <v>37</v>
      </c>
      <c r="B13" s="25">
        <v>10706</v>
      </c>
      <c r="C13" s="25" t="s">
        <v>22</v>
      </c>
      <c r="D13" s="25">
        <v>15445170.308953</v>
      </c>
      <c r="E13" s="25">
        <v>19052859.683555</v>
      </c>
      <c r="F13" s="25">
        <f t="shared" si="0"/>
        <v>34498029.992508002</v>
      </c>
      <c r="G13" s="25">
        <f t="shared" si="1"/>
        <v>-3607689.3746019993</v>
      </c>
      <c r="H13" s="26">
        <v>2726156.8933990002</v>
      </c>
      <c r="I13" s="26">
        <v>1640740.827479</v>
      </c>
      <c r="J13" s="25">
        <f t="shared" si="2"/>
        <v>4366897.7208780004</v>
      </c>
      <c r="K13" s="25">
        <f t="shared" si="3"/>
        <v>1085416.0659200002</v>
      </c>
      <c r="L13" s="25">
        <v>10589312</v>
      </c>
      <c r="M13" s="25">
        <v>15708097</v>
      </c>
      <c r="N13" s="25">
        <f t="shared" si="4"/>
        <v>-5118785</v>
      </c>
      <c r="O13" s="25">
        <v>282729</v>
      </c>
      <c r="P13" s="25">
        <v>1145010</v>
      </c>
      <c r="Q13" s="25">
        <f t="shared" si="5"/>
        <v>-862281</v>
      </c>
    </row>
    <row r="14" spans="1:17" x14ac:dyDescent="0.45">
      <c r="A14" s="25" t="s">
        <v>39</v>
      </c>
      <c r="B14" s="25">
        <v>10720</v>
      </c>
      <c r="C14" s="25" t="s">
        <v>19</v>
      </c>
      <c r="D14" s="25">
        <v>487999.51671499998</v>
      </c>
      <c r="E14" s="25">
        <v>539138.02552599995</v>
      </c>
      <c r="F14" s="25">
        <f t="shared" si="0"/>
        <v>1027137.5422409999</v>
      </c>
      <c r="G14" s="25">
        <f t="shared" si="1"/>
        <v>-51138.508810999978</v>
      </c>
      <c r="H14" s="26">
        <v>88687.793260999999</v>
      </c>
      <c r="I14" s="26">
        <v>97287.058241999999</v>
      </c>
      <c r="J14" s="25">
        <f t="shared" si="2"/>
        <v>185974.85150300001</v>
      </c>
      <c r="K14" s="25">
        <f t="shared" si="3"/>
        <v>-8599.2649810000003</v>
      </c>
      <c r="L14" s="25">
        <v>1590271</v>
      </c>
      <c r="M14" s="25">
        <v>3791519</v>
      </c>
      <c r="N14" s="25">
        <f t="shared" si="4"/>
        <v>-2201248</v>
      </c>
      <c r="O14" s="25">
        <v>27143</v>
      </c>
      <c r="P14" s="25">
        <v>23080</v>
      </c>
      <c r="Q14" s="25">
        <f t="shared" si="5"/>
        <v>4063</v>
      </c>
    </row>
    <row r="15" spans="1:17" x14ac:dyDescent="0.45">
      <c r="A15" s="25" t="s">
        <v>41</v>
      </c>
      <c r="B15" s="25">
        <v>10719</v>
      </c>
      <c r="C15" s="25" t="s">
        <v>22</v>
      </c>
      <c r="D15" s="25">
        <v>272730.16913400003</v>
      </c>
      <c r="E15" s="25">
        <v>13606314.429498</v>
      </c>
      <c r="F15" s="25">
        <f t="shared" si="0"/>
        <v>13879044.598632</v>
      </c>
      <c r="G15" s="25">
        <f t="shared" si="1"/>
        <v>-13333584.260364</v>
      </c>
      <c r="H15" s="26">
        <v>52471.681600000004</v>
      </c>
      <c r="I15" s="26">
        <v>146232.004678</v>
      </c>
      <c r="J15" s="25">
        <f t="shared" si="2"/>
        <v>198703.68627800001</v>
      </c>
      <c r="K15" s="25">
        <f t="shared" si="3"/>
        <v>-93760.323077999987</v>
      </c>
      <c r="L15" s="25">
        <v>406251</v>
      </c>
      <c r="M15" s="25">
        <v>13776529</v>
      </c>
      <c r="N15" s="25">
        <f t="shared" si="4"/>
        <v>-13370278</v>
      </c>
      <c r="O15" s="25">
        <v>1574</v>
      </c>
      <c r="P15" s="25">
        <v>103673</v>
      </c>
      <c r="Q15" s="25">
        <f t="shared" si="5"/>
        <v>-102099</v>
      </c>
    </row>
    <row r="16" spans="1:17" x14ac:dyDescent="0.45">
      <c r="A16" s="25" t="s">
        <v>43</v>
      </c>
      <c r="B16" s="25">
        <v>10743</v>
      </c>
      <c r="C16" s="25" t="s">
        <v>22</v>
      </c>
      <c r="D16" s="25">
        <v>26925592.983408</v>
      </c>
      <c r="E16" s="25">
        <v>24368988.601259999</v>
      </c>
      <c r="F16" s="25">
        <f t="shared" si="0"/>
        <v>51294581.584667996</v>
      </c>
      <c r="G16" s="25">
        <f t="shared" si="1"/>
        <v>2556604.3821480013</v>
      </c>
      <c r="H16" s="26">
        <v>2075475.427321</v>
      </c>
      <c r="I16" s="26">
        <v>2479832.9932479998</v>
      </c>
      <c r="J16" s="25">
        <f t="shared" si="2"/>
        <v>4555308.4205689998</v>
      </c>
      <c r="K16" s="25">
        <f t="shared" si="3"/>
        <v>-404357.56592699979</v>
      </c>
      <c r="L16" s="25">
        <v>7549106</v>
      </c>
      <c r="M16" s="25">
        <v>4720030</v>
      </c>
      <c r="N16" s="25">
        <f t="shared" si="4"/>
        <v>2829076</v>
      </c>
      <c r="O16" s="25">
        <v>399135</v>
      </c>
      <c r="P16" s="25">
        <v>318272</v>
      </c>
      <c r="Q16" s="25">
        <f t="shared" si="5"/>
        <v>80863</v>
      </c>
    </row>
    <row r="17" spans="1:17" x14ac:dyDescent="0.45">
      <c r="A17" s="25" t="s">
        <v>45</v>
      </c>
      <c r="B17" s="25">
        <v>10748</v>
      </c>
      <c r="C17" s="25" t="s">
        <v>19</v>
      </c>
      <c r="D17" s="25">
        <v>3173345.5675530001</v>
      </c>
      <c r="E17" s="25">
        <v>782273.07749099995</v>
      </c>
      <c r="F17" s="25">
        <f t="shared" si="0"/>
        <v>3955618.6450439999</v>
      </c>
      <c r="G17" s="25">
        <f t="shared" si="1"/>
        <v>2391072.4900620002</v>
      </c>
      <c r="H17" s="26">
        <v>1432.877</v>
      </c>
      <c r="I17" s="26">
        <v>348638.99947099999</v>
      </c>
      <c r="J17" s="25">
        <f t="shared" si="2"/>
        <v>350071.87647099997</v>
      </c>
      <c r="K17" s="25">
        <f t="shared" si="3"/>
        <v>-347206.12247100001</v>
      </c>
      <c r="L17" s="25">
        <v>29570394</v>
      </c>
      <c r="M17" s="25">
        <v>20465633</v>
      </c>
      <c r="N17" s="25">
        <f t="shared" si="4"/>
        <v>9104761</v>
      </c>
      <c r="O17" s="25">
        <v>421993</v>
      </c>
      <c r="P17" s="25">
        <v>2523479</v>
      </c>
      <c r="Q17" s="25">
        <f t="shared" si="5"/>
        <v>-2101486</v>
      </c>
    </row>
    <row r="18" spans="1:17" x14ac:dyDescent="0.45">
      <c r="A18" s="25" t="s">
        <v>47</v>
      </c>
      <c r="B18" s="25">
        <v>10762</v>
      </c>
      <c r="C18" s="25" t="s">
        <v>32</v>
      </c>
      <c r="D18" s="25">
        <v>2591431.1420160001</v>
      </c>
      <c r="E18" s="25">
        <v>1517144.907071</v>
      </c>
      <c r="F18" s="25">
        <f t="shared" si="0"/>
        <v>4108576.0490870001</v>
      </c>
      <c r="G18" s="25">
        <f t="shared" si="1"/>
        <v>1074286.2349450001</v>
      </c>
      <c r="H18" s="26">
        <v>601176.23023700004</v>
      </c>
      <c r="I18" s="26">
        <v>424231.93915300001</v>
      </c>
      <c r="J18" s="25">
        <f t="shared" si="2"/>
        <v>1025408.1693900001</v>
      </c>
      <c r="K18" s="25">
        <f t="shared" si="3"/>
        <v>176944.29108400003</v>
      </c>
      <c r="L18" s="25">
        <v>2505245</v>
      </c>
      <c r="M18" s="25">
        <v>2298626</v>
      </c>
      <c r="N18" s="25">
        <f t="shared" si="4"/>
        <v>206619</v>
      </c>
      <c r="O18" s="25">
        <v>463302</v>
      </c>
      <c r="P18" s="25">
        <v>309337</v>
      </c>
      <c r="Q18" s="25">
        <f t="shared" si="5"/>
        <v>153965</v>
      </c>
    </row>
    <row r="19" spans="1:17" x14ac:dyDescent="0.45">
      <c r="A19" s="25" t="s">
        <v>49</v>
      </c>
      <c r="B19" s="25">
        <v>10753</v>
      </c>
      <c r="C19" s="25" t="s">
        <v>22</v>
      </c>
      <c r="D19" s="25">
        <v>3719039.1383179999</v>
      </c>
      <c r="E19" s="25">
        <v>3933939.189247</v>
      </c>
      <c r="F19" s="25">
        <f t="shared" si="0"/>
        <v>7652978.3275649995</v>
      </c>
      <c r="G19" s="25">
        <f t="shared" si="1"/>
        <v>-214900.05092900014</v>
      </c>
      <c r="H19" s="26">
        <v>223216.19471700001</v>
      </c>
      <c r="I19" s="26">
        <v>165364.94569699999</v>
      </c>
      <c r="J19" s="25">
        <f t="shared" si="2"/>
        <v>388581.14041400002</v>
      </c>
      <c r="K19" s="25">
        <f t="shared" si="3"/>
        <v>57851.249020000017</v>
      </c>
      <c r="L19" s="25">
        <v>203134</v>
      </c>
      <c r="M19" s="25">
        <v>505517</v>
      </c>
      <c r="N19" s="25">
        <f t="shared" si="4"/>
        <v>-302383</v>
      </c>
      <c r="O19" s="25">
        <v>12772</v>
      </c>
      <c r="P19" s="25">
        <v>10023</v>
      </c>
      <c r="Q19" s="25">
        <f t="shared" si="5"/>
        <v>2749</v>
      </c>
    </row>
    <row r="20" spans="1:17" x14ac:dyDescent="0.45">
      <c r="A20" s="25" t="s">
        <v>51</v>
      </c>
      <c r="B20" s="25">
        <v>10782</v>
      </c>
      <c r="C20" s="25" t="s">
        <v>22</v>
      </c>
      <c r="D20" s="25">
        <v>803424.74375300005</v>
      </c>
      <c r="E20" s="25">
        <v>1005337.359533</v>
      </c>
      <c r="F20" s="25">
        <f t="shared" si="0"/>
        <v>1808762.103286</v>
      </c>
      <c r="G20" s="25">
        <f t="shared" si="1"/>
        <v>-201912.61577999999</v>
      </c>
      <c r="H20" s="26">
        <v>103437.569076</v>
      </c>
      <c r="I20" s="26">
        <v>158961.3621</v>
      </c>
      <c r="J20" s="25">
        <f t="shared" si="2"/>
        <v>262398.93117599998</v>
      </c>
      <c r="K20" s="25">
        <f t="shared" si="3"/>
        <v>-55523.793023999999</v>
      </c>
      <c r="L20" s="25">
        <v>1065484</v>
      </c>
      <c r="M20" s="25">
        <v>1505344</v>
      </c>
      <c r="N20" s="25">
        <f t="shared" si="4"/>
        <v>-439860</v>
      </c>
      <c r="O20" s="25">
        <v>17625</v>
      </c>
      <c r="P20" s="25">
        <v>88999</v>
      </c>
      <c r="Q20" s="25">
        <f t="shared" si="5"/>
        <v>-71374</v>
      </c>
    </row>
    <row r="21" spans="1:17" x14ac:dyDescent="0.45">
      <c r="A21" s="25" t="s">
        <v>53</v>
      </c>
      <c r="B21" s="25">
        <v>10766</v>
      </c>
      <c r="C21" s="25" t="s">
        <v>19</v>
      </c>
      <c r="D21" s="25">
        <v>3810046.894382</v>
      </c>
      <c r="E21" s="25">
        <v>254175.61396399999</v>
      </c>
      <c r="F21" s="25">
        <f t="shared" si="0"/>
        <v>4064222.5083459998</v>
      </c>
      <c r="G21" s="25">
        <f t="shared" si="1"/>
        <v>3555871.2804180002</v>
      </c>
      <c r="H21" s="26">
        <v>21623.394120000001</v>
      </c>
      <c r="I21" s="26">
        <v>0</v>
      </c>
      <c r="J21" s="25">
        <f t="shared" si="2"/>
        <v>21623.394120000001</v>
      </c>
      <c r="K21" s="25">
        <f t="shared" si="3"/>
        <v>21623.394120000001</v>
      </c>
      <c r="L21" s="25">
        <v>75363961</v>
      </c>
      <c r="M21" s="25">
        <v>44448305</v>
      </c>
      <c r="N21" s="25">
        <f t="shared" si="4"/>
        <v>30915656</v>
      </c>
      <c r="O21" s="25">
        <v>3702949</v>
      </c>
      <c r="P21" s="25">
        <v>5594195</v>
      </c>
      <c r="Q21" s="25">
        <f t="shared" si="5"/>
        <v>-1891246</v>
      </c>
    </row>
    <row r="22" spans="1:17" x14ac:dyDescent="0.45">
      <c r="A22" s="25" t="s">
        <v>54</v>
      </c>
      <c r="B22" s="25">
        <v>10764</v>
      </c>
      <c r="C22" s="25" t="s">
        <v>22</v>
      </c>
      <c r="D22" s="25">
        <v>3319477.0822950001</v>
      </c>
      <c r="E22" s="25">
        <v>3113218.0337129999</v>
      </c>
      <c r="F22" s="25">
        <f t="shared" si="0"/>
        <v>6432695.1160080004</v>
      </c>
      <c r="G22" s="25">
        <f t="shared" si="1"/>
        <v>206259.04858200019</v>
      </c>
      <c r="H22" s="26">
        <v>318056.29201199999</v>
      </c>
      <c r="I22" s="26">
        <v>550819.12347700004</v>
      </c>
      <c r="J22" s="25">
        <f t="shared" si="2"/>
        <v>868875.41548900004</v>
      </c>
      <c r="K22" s="25">
        <f t="shared" si="3"/>
        <v>-232762.83146500005</v>
      </c>
      <c r="L22" s="25">
        <v>1188565</v>
      </c>
      <c r="M22" s="25">
        <v>743810</v>
      </c>
      <c r="N22" s="25">
        <f t="shared" si="4"/>
        <v>444755</v>
      </c>
      <c r="O22" s="25">
        <v>176</v>
      </c>
      <c r="P22" s="25">
        <v>1949</v>
      </c>
      <c r="Q22" s="25">
        <f t="shared" si="5"/>
        <v>-1773</v>
      </c>
    </row>
    <row r="23" spans="1:17" x14ac:dyDescent="0.45">
      <c r="A23" s="25" t="s">
        <v>56</v>
      </c>
      <c r="B23" s="25">
        <v>10767</v>
      </c>
      <c r="C23" s="25" t="s">
        <v>32</v>
      </c>
      <c r="D23" s="25">
        <v>241676.43683200001</v>
      </c>
      <c r="E23" s="25">
        <v>265720.60265000002</v>
      </c>
      <c r="F23" s="25">
        <f t="shared" si="0"/>
        <v>507397.03948200005</v>
      </c>
      <c r="G23" s="25">
        <f t="shared" si="1"/>
        <v>-24044.165818000009</v>
      </c>
      <c r="H23" s="26">
        <v>70919.345031999997</v>
      </c>
      <c r="I23" s="26">
        <v>61653.500187999998</v>
      </c>
      <c r="J23" s="25">
        <f t="shared" si="2"/>
        <v>132572.84521999999</v>
      </c>
      <c r="K23" s="25">
        <f t="shared" si="3"/>
        <v>9265.8448439999993</v>
      </c>
      <c r="L23" s="25">
        <v>2979</v>
      </c>
      <c r="M23" s="25">
        <v>52154</v>
      </c>
      <c r="N23" s="25">
        <f t="shared" si="4"/>
        <v>-49175</v>
      </c>
      <c r="O23" s="25">
        <v>1440</v>
      </c>
      <c r="P23" s="25">
        <v>1228</v>
      </c>
      <c r="Q23" s="25">
        <f t="shared" si="5"/>
        <v>212</v>
      </c>
    </row>
    <row r="24" spans="1:17" x14ac:dyDescent="0.45">
      <c r="A24" s="25" t="s">
        <v>57</v>
      </c>
      <c r="B24" s="25">
        <v>10771</v>
      </c>
      <c r="C24" s="25" t="s">
        <v>22</v>
      </c>
      <c r="D24" s="25">
        <v>256692.51793</v>
      </c>
      <c r="E24" s="25">
        <v>574132.70984999998</v>
      </c>
      <c r="F24" s="25">
        <f t="shared" si="0"/>
        <v>830825.22777999996</v>
      </c>
      <c r="G24" s="25">
        <f t="shared" si="1"/>
        <v>-317440.19192000001</v>
      </c>
      <c r="H24" s="26">
        <v>252.42099999999999</v>
      </c>
      <c r="I24" s="26">
        <v>11895.401863999999</v>
      </c>
      <c r="J24" s="25">
        <f t="shared" si="2"/>
        <v>12147.822864</v>
      </c>
      <c r="K24" s="25">
        <f t="shared" si="3"/>
        <v>-11642.980863999999</v>
      </c>
      <c r="L24" s="25">
        <v>606197</v>
      </c>
      <c r="M24" s="25">
        <v>799437</v>
      </c>
      <c r="N24" s="25">
        <f t="shared" si="4"/>
        <v>-193240</v>
      </c>
      <c r="O24" s="25">
        <v>2906</v>
      </c>
      <c r="P24" s="25">
        <v>40458</v>
      </c>
      <c r="Q24" s="25">
        <f t="shared" si="5"/>
        <v>-37552</v>
      </c>
    </row>
    <row r="25" spans="1:17" x14ac:dyDescent="0.45">
      <c r="A25" s="25" t="s">
        <v>59</v>
      </c>
      <c r="B25" s="25">
        <v>10765</v>
      </c>
      <c r="C25" s="25" t="s">
        <v>19</v>
      </c>
      <c r="D25" s="25">
        <v>15324839.349076999</v>
      </c>
      <c r="E25" s="25">
        <v>8960436.0225869995</v>
      </c>
      <c r="F25" s="25">
        <f t="shared" si="0"/>
        <v>24285275.371663999</v>
      </c>
      <c r="G25" s="25">
        <f t="shared" si="1"/>
        <v>6364403.3264899999</v>
      </c>
      <c r="H25" s="26">
        <v>18289.841260000001</v>
      </c>
      <c r="I25" s="26">
        <v>1831.5020099999999</v>
      </c>
      <c r="J25" s="25">
        <f t="shared" si="2"/>
        <v>20121.343270000001</v>
      </c>
      <c r="K25" s="25">
        <f t="shared" si="3"/>
        <v>16458.339250000001</v>
      </c>
      <c r="L25" s="25">
        <v>157348496</v>
      </c>
      <c r="M25" s="25">
        <v>103401866</v>
      </c>
      <c r="N25" s="25">
        <f t="shared" si="4"/>
        <v>53946630</v>
      </c>
      <c r="O25" s="25">
        <v>19169617</v>
      </c>
      <c r="P25" s="25">
        <v>18051670</v>
      </c>
      <c r="Q25" s="25">
        <f t="shared" si="5"/>
        <v>1117947</v>
      </c>
    </row>
    <row r="26" spans="1:17" x14ac:dyDescent="0.45">
      <c r="A26" s="25" t="s">
        <v>60</v>
      </c>
      <c r="B26" s="25">
        <v>10763</v>
      </c>
      <c r="C26" s="25" t="s">
        <v>32</v>
      </c>
      <c r="D26" s="25">
        <v>569057.49815600005</v>
      </c>
      <c r="E26" s="25">
        <v>569302.41799400002</v>
      </c>
      <c r="F26" s="25">
        <f t="shared" si="0"/>
        <v>1138359.9161499999</v>
      </c>
      <c r="G26" s="25">
        <f t="shared" si="1"/>
        <v>-244.91983799997251</v>
      </c>
      <c r="H26" s="26">
        <v>108532.62955300001</v>
      </c>
      <c r="I26" s="26">
        <v>115587.015375</v>
      </c>
      <c r="J26" s="25">
        <f t="shared" si="2"/>
        <v>224119.64492799999</v>
      </c>
      <c r="K26" s="25">
        <f t="shared" si="3"/>
        <v>-7054.3858219999966</v>
      </c>
      <c r="L26" s="25">
        <v>959</v>
      </c>
      <c r="M26" s="25">
        <v>57337</v>
      </c>
      <c r="N26" s="25">
        <f t="shared" si="4"/>
        <v>-56378</v>
      </c>
      <c r="O26" s="25">
        <v>0</v>
      </c>
      <c r="P26" s="25">
        <v>10041</v>
      </c>
      <c r="Q26" s="25">
        <f t="shared" si="5"/>
        <v>-10041</v>
      </c>
    </row>
    <row r="27" spans="1:17" x14ac:dyDescent="0.45">
      <c r="A27" s="25" t="s">
        <v>62</v>
      </c>
      <c r="B27" s="25">
        <v>10778</v>
      </c>
      <c r="C27" s="25" t="s">
        <v>19</v>
      </c>
      <c r="D27" s="25">
        <v>132747.18435</v>
      </c>
      <c r="E27" s="25">
        <v>168131.11107099999</v>
      </c>
      <c r="F27" s="25">
        <f t="shared" si="0"/>
        <v>300878.29542099999</v>
      </c>
      <c r="G27" s="25">
        <f t="shared" si="1"/>
        <v>-35383.926720999996</v>
      </c>
      <c r="H27" s="26">
        <v>26806.745935999999</v>
      </c>
      <c r="I27" s="26">
        <v>2060.4031610000002</v>
      </c>
      <c r="J27" s="25">
        <f t="shared" si="2"/>
        <v>28867.149097000001</v>
      </c>
      <c r="K27" s="25">
        <f t="shared" si="3"/>
        <v>24746.342774999997</v>
      </c>
      <c r="L27" s="25">
        <v>3097220</v>
      </c>
      <c r="M27" s="25">
        <v>2012912</v>
      </c>
      <c r="N27" s="25">
        <f t="shared" si="4"/>
        <v>1084308</v>
      </c>
      <c r="O27" s="25">
        <v>1112198</v>
      </c>
      <c r="P27" s="25">
        <v>358811</v>
      </c>
      <c r="Q27" s="25">
        <f t="shared" si="5"/>
        <v>753387</v>
      </c>
    </row>
    <row r="28" spans="1:17" x14ac:dyDescent="0.45">
      <c r="A28" s="25" t="s">
        <v>64</v>
      </c>
      <c r="B28" s="25">
        <v>10781</v>
      </c>
      <c r="C28" s="25" t="s">
        <v>22</v>
      </c>
      <c r="D28" s="25">
        <v>2549797.5033220001</v>
      </c>
      <c r="E28" s="25">
        <v>6485510.3575790003</v>
      </c>
      <c r="F28" s="25">
        <f t="shared" si="0"/>
        <v>9035307.860901</v>
      </c>
      <c r="G28" s="25">
        <f t="shared" si="1"/>
        <v>-3935712.8542570001</v>
      </c>
      <c r="H28" s="26">
        <v>211453.84539199999</v>
      </c>
      <c r="I28" s="26">
        <v>82132.650332999998</v>
      </c>
      <c r="J28" s="25">
        <f t="shared" si="2"/>
        <v>293586.49572499999</v>
      </c>
      <c r="K28" s="25">
        <f t="shared" si="3"/>
        <v>129321.19505899999</v>
      </c>
      <c r="L28" s="25">
        <v>1650475</v>
      </c>
      <c r="M28" s="25">
        <v>5936132</v>
      </c>
      <c r="N28" s="25">
        <f t="shared" si="4"/>
        <v>-4285657</v>
      </c>
      <c r="O28" s="25">
        <v>142206</v>
      </c>
      <c r="P28" s="25">
        <v>176819</v>
      </c>
      <c r="Q28" s="25">
        <f t="shared" si="5"/>
        <v>-34613</v>
      </c>
    </row>
    <row r="29" spans="1:17" x14ac:dyDescent="0.45">
      <c r="A29" s="25" t="s">
        <v>66</v>
      </c>
      <c r="B29" s="25">
        <v>10784</v>
      </c>
      <c r="C29" s="25" t="s">
        <v>19</v>
      </c>
      <c r="D29" s="25">
        <v>2386162.989149</v>
      </c>
      <c r="E29" s="25">
        <v>1772062.733493</v>
      </c>
      <c r="F29" s="25">
        <f t="shared" si="0"/>
        <v>4158225.7226419998</v>
      </c>
      <c r="G29" s="25">
        <f t="shared" si="1"/>
        <v>614100.25565599999</v>
      </c>
      <c r="H29" s="26">
        <v>101141.606306</v>
      </c>
      <c r="I29" s="26">
        <v>210117.64099799999</v>
      </c>
      <c r="J29" s="25">
        <f t="shared" si="2"/>
        <v>311259.24730399996</v>
      </c>
      <c r="K29" s="25">
        <f t="shared" si="3"/>
        <v>-108976.03469199999</v>
      </c>
      <c r="L29" s="25">
        <v>29390475</v>
      </c>
      <c r="M29" s="25">
        <v>23221788</v>
      </c>
      <c r="N29" s="25">
        <f t="shared" si="4"/>
        <v>6168687</v>
      </c>
      <c r="O29" s="25">
        <v>3352971</v>
      </c>
      <c r="P29" s="25">
        <v>2564659</v>
      </c>
      <c r="Q29" s="25">
        <f t="shared" si="5"/>
        <v>788312</v>
      </c>
    </row>
    <row r="30" spans="1:17" x14ac:dyDescent="0.45">
      <c r="A30" s="25" t="s">
        <v>68</v>
      </c>
      <c r="B30" s="25">
        <v>10789</v>
      </c>
      <c r="C30" s="25" t="s">
        <v>22</v>
      </c>
      <c r="D30" s="25">
        <v>2011988.7735319999</v>
      </c>
      <c r="E30" s="25">
        <v>1928522.889828</v>
      </c>
      <c r="F30" s="25">
        <f t="shared" si="0"/>
        <v>3940511.6633599997</v>
      </c>
      <c r="G30" s="25">
        <f t="shared" si="1"/>
        <v>83465.88370399992</v>
      </c>
      <c r="H30" s="26">
        <v>112661.054943</v>
      </c>
      <c r="I30" s="26">
        <v>18273.284198000001</v>
      </c>
      <c r="J30" s="25">
        <f t="shared" si="2"/>
        <v>130934.339141</v>
      </c>
      <c r="K30" s="25">
        <f t="shared" si="3"/>
        <v>94387.770744999987</v>
      </c>
      <c r="L30" s="25">
        <v>507602</v>
      </c>
      <c r="M30" s="25">
        <v>531049</v>
      </c>
      <c r="N30" s="25">
        <f t="shared" si="4"/>
        <v>-23447</v>
      </c>
      <c r="O30" s="25">
        <v>65715</v>
      </c>
      <c r="P30" s="25">
        <v>53390</v>
      </c>
      <c r="Q30" s="25">
        <f t="shared" si="5"/>
        <v>12325</v>
      </c>
    </row>
    <row r="31" spans="1:17" x14ac:dyDescent="0.45">
      <c r="A31" s="25" t="s">
        <v>70</v>
      </c>
      <c r="B31" s="25">
        <v>10787</v>
      </c>
      <c r="C31" s="25" t="s">
        <v>22</v>
      </c>
      <c r="D31" s="25">
        <v>5516961.1174499998</v>
      </c>
      <c r="E31" s="25">
        <v>10983730.925224001</v>
      </c>
      <c r="F31" s="25">
        <f t="shared" si="0"/>
        <v>16500692.042674001</v>
      </c>
      <c r="G31" s="25">
        <f t="shared" si="1"/>
        <v>-5466769.8077740008</v>
      </c>
      <c r="H31" s="26">
        <v>339729.70134899998</v>
      </c>
      <c r="I31" s="26">
        <v>827926.98076399998</v>
      </c>
      <c r="J31" s="25">
        <f t="shared" si="2"/>
        <v>1167656.682113</v>
      </c>
      <c r="K31" s="25">
        <f t="shared" si="3"/>
        <v>-488197.279415</v>
      </c>
      <c r="L31" s="25">
        <v>3244367</v>
      </c>
      <c r="M31" s="25">
        <v>8777538</v>
      </c>
      <c r="N31" s="25">
        <f t="shared" si="4"/>
        <v>-5533171</v>
      </c>
      <c r="O31" s="25">
        <v>85769</v>
      </c>
      <c r="P31" s="25">
        <v>556658</v>
      </c>
      <c r="Q31" s="25">
        <f t="shared" si="5"/>
        <v>-470889</v>
      </c>
    </row>
    <row r="32" spans="1:17" x14ac:dyDescent="0.45">
      <c r="A32" s="25" t="s">
        <v>72</v>
      </c>
      <c r="B32" s="25">
        <v>10801</v>
      </c>
      <c r="C32" s="25" t="s">
        <v>22</v>
      </c>
      <c r="D32" s="25">
        <v>511588.95053700003</v>
      </c>
      <c r="E32" s="25">
        <v>614036.84950600006</v>
      </c>
      <c r="F32" s="25">
        <f t="shared" si="0"/>
        <v>1125625.8000430001</v>
      </c>
      <c r="G32" s="25">
        <f t="shared" si="1"/>
        <v>-102447.89896900003</v>
      </c>
      <c r="H32" s="26">
        <v>158560.21338299999</v>
      </c>
      <c r="I32" s="26">
        <v>184528.95216799999</v>
      </c>
      <c r="J32" s="25">
        <f t="shared" si="2"/>
        <v>343089.16555099998</v>
      </c>
      <c r="K32" s="25">
        <f t="shared" si="3"/>
        <v>-25968.738784999994</v>
      </c>
      <c r="L32" s="25">
        <v>666558</v>
      </c>
      <c r="M32" s="25">
        <v>815591</v>
      </c>
      <c r="N32" s="25">
        <f t="shared" si="4"/>
        <v>-149033</v>
      </c>
      <c r="O32" s="25">
        <v>153877</v>
      </c>
      <c r="P32" s="25">
        <v>205365</v>
      </c>
      <c r="Q32" s="25">
        <f t="shared" si="5"/>
        <v>-51488</v>
      </c>
    </row>
    <row r="33" spans="1:17" x14ac:dyDescent="0.45">
      <c r="A33" s="25" t="s">
        <v>74</v>
      </c>
      <c r="B33" s="25">
        <v>10825</v>
      </c>
      <c r="C33" s="25" t="s">
        <v>22</v>
      </c>
      <c r="D33" s="25">
        <v>656432.80158800003</v>
      </c>
      <c r="E33" s="25">
        <v>625257.51797799999</v>
      </c>
      <c r="F33" s="25">
        <f t="shared" si="0"/>
        <v>1281690.319566</v>
      </c>
      <c r="G33" s="25">
        <f t="shared" si="1"/>
        <v>31175.283610000042</v>
      </c>
      <c r="H33" s="26">
        <v>236738.13931599999</v>
      </c>
      <c r="I33" s="26">
        <v>202138.349388</v>
      </c>
      <c r="J33" s="25">
        <f t="shared" si="2"/>
        <v>438876.48870400002</v>
      </c>
      <c r="K33" s="25">
        <f t="shared" si="3"/>
        <v>34599.789927999984</v>
      </c>
      <c r="L33" s="25">
        <v>103308</v>
      </c>
      <c r="M33" s="25">
        <v>4750</v>
      </c>
      <c r="N33" s="25">
        <f t="shared" si="4"/>
        <v>98558</v>
      </c>
      <c r="O33" s="25">
        <v>99999</v>
      </c>
      <c r="P33" s="25">
        <v>152</v>
      </c>
      <c r="Q33" s="25">
        <f t="shared" si="5"/>
        <v>99847</v>
      </c>
    </row>
    <row r="34" spans="1:17" x14ac:dyDescent="0.45">
      <c r="A34" s="25" t="s">
        <v>76</v>
      </c>
      <c r="B34" s="25">
        <v>10830</v>
      </c>
      <c r="C34" s="25" t="s">
        <v>22</v>
      </c>
      <c r="D34" s="25">
        <v>789861.14754899999</v>
      </c>
      <c r="E34" s="25">
        <v>1234343.322962</v>
      </c>
      <c r="F34" s="25">
        <f t="shared" si="0"/>
        <v>2024204.4705110001</v>
      </c>
      <c r="G34" s="25">
        <f t="shared" si="1"/>
        <v>-444482.17541300005</v>
      </c>
      <c r="H34" s="26">
        <v>153947.75431300001</v>
      </c>
      <c r="I34" s="26">
        <v>138050.46683799999</v>
      </c>
      <c r="J34" s="25">
        <f t="shared" si="2"/>
        <v>291998.22115100001</v>
      </c>
      <c r="K34" s="25">
        <f t="shared" si="3"/>
        <v>15897.287475000019</v>
      </c>
      <c r="L34" s="25">
        <v>703385</v>
      </c>
      <c r="M34" s="25">
        <v>1494360</v>
      </c>
      <c r="N34" s="25">
        <f t="shared" si="4"/>
        <v>-790975</v>
      </c>
      <c r="O34" s="25">
        <v>73955</v>
      </c>
      <c r="P34" s="25">
        <v>95310</v>
      </c>
      <c r="Q34" s="25">
        <f t="shared" si="5"/>
        <v>-21355</v>
      </c>
    </row>
    <row r="35" spans="1:17" x14ac:dyDescent="0.45">
      <c r="A35" s="25" t="s">
        <v>78</v>
      </c>
      <c r="B35" s="25">
        <v>10835</v>
      </c>
      <c r="C35" s="25" t="s">
        <v>22</v>
      </c>
      <c r="D35" s="25">
        <v>2610201.0610480001</v>
      </c>
      <c r="E35" s="25">
        <v>2179218.1016879999</v>
      </c>
      <c r="F35" s="25">
        <f t="shared" si="0"/>
        <v>4789419.1627360005</v>
      </c>
      <c r="G35" s="25">
        <f t="shared" si="1"/>
        <v>430982.95936000021</v>
      </c>
      <c r="H35" s="26">
        <v>251604.76407100001</v>
      </c>
      <c r="I35" s="26">
        <v>285839.86128100002</v>
      </c>
      <c r="J35" s="25">
        <f t="shared" si="2"/>
        <v>537444.625352</v>
      </c>
      <c r="K35" s="25">
        <f t="shared" si="3"/>
        <v>-34235.097210000007</v>
      </c>
      <c r="L35" s="25">
        <v>2970077</v>
      </c>
      <c r="M35" s="25">
        <v>2930172</v>
      </c>
      <c r="N35" s="25">
        <f t="shared" si="4"/>
        <v>39905</v>
      </c>
      <c r="O35" s="25">
        <v>228783</v>
      </c>
      <c r="P35" s="25">
        <v>350845</v>
      </c>
      <c r="Q35" s="25">
        <f t="shared" si="5"/>
        <v>-122062</v>
      </c>
    </row>
    <row r="36" spans="1:17" x14ac:dyDescent="0.45">
      <c r="A36" s="25" t="s">
        <v>80</v>
      </c>
      <c r="B36" s="25">
        <v>10837</v>
      </c>
      <c r="C36" s="25" t="s">
        <v>19</v>
      </c>
      <c r="D36" s="25">
        <v>1136817.8117430001</v>
      </c>
      <c r="E36" s="25">
        <v>1293681.7798540001</v>
      </c>
      <c r="F36" s="25">
        <f t="shared" si="0"/>
        <v>2430499.5915970001</v>
      </c>
      <c r="G36" s="25">
        <f t="shared" si="1"/>
        <v>-156863.96811100002</v>
      </c>
      <c r="H36" s="26">
        <v>27701.382421999999</v>
      </c>
      <c r="I36" s="26">
        <v>144027.99742699999</v>
      </c>
      <c r="J36" s="25">
        <f t="shared" si="2"/>
        <v>171729.37984899999</v>
      </c>
      <c r="K36" s="25">
        <f t="shared" si="3"/>
        <v>-116326.615005</v>
      </c>
      <c r="L36" s="25">
        <v>202621</v>
      </c>
      <c r="M36" s="25">
        <v>20625086</v>
      </c>
      <c r="N36" s="25">
        <f t="shared" si="4"/>
        <v>-20422465</v>
      </c>
      <c r="O36" s="25">
        <v>5223</v>
      </c>
      <c r="P36" s="25">
        <v>728184</v>
      </c>
      <c r="Q36" s="25">
        <f t="shared" si="5"/>
        <v>-722961</v>
      </c>
    </row>
    <row r="37" spans="1:17" x14ac:dyDescent="0.45">
      <c r="A37" s="25" t="s">
        <v>82</v>
      </c>
      <c r="B37" s="25">
        <v>10845</v>
      </c>
      <c r="C37" s="25" t="s">
        <v>19</v>
      </c>
      <c r="D37" s="25">
        <v>6546170.165302</v>
      </c>
      <c r="E37" s="25">
        <v>4752677.4320059996</v>
      </c>
      <c r="F37" s="25">
        <f t="shared" si="0"/>
        <v>11298847.597307999</v>
      </c>
      <c r="G37" s="25">
        <f t="shared" si="1"/>
        <v>1793492.7332960004</v>
      </c>
      <c r="H37" s="26">
        <v>881783.50433999998</v>
      </c>
      <c r="I37" s="26">
        <v>1189534.860502</v>
      </c>
      <c r="J37" s="25">
        <f t="shared" si="2"/>
        <v>2071318.364842</v>
      </c>
      <c r="K37" s="25">
        <f t="shared" si="3"/>
        <v>-307751.35616199998</v>
      </c>
      <c r="L37" s="25">
        <v>15889060</v>
      </c>
      <c r="M37" s="25">
        <v>11671758</v>
      </c>
      <c r="N37" s="25">
        <f t="shared" si="4"/>
        <v>4217302</v>
      </c>
      <c r="O37" s="25">
        <v>3074201</v>
      </c>
      <c r="P37" s="25">
        <v>1320753</v>
      </c>
      <c r="Q37" s="25">
        <f t="shared" si="5"/>
        <v>1753448</v>
      </c>
    </row>
    <row r="38" spans="1:17" x14ac:dyDescent="0.45">
      <c r="A38" s="25" t="s">
        <v>84</v>
      </c>
      <c r="B38" s="25">
        <v>10843</v>
      </c>
      <c r="C38" s="25" t="s">
        <v>22</v>
      </c>
      <c r="D38" s="25">
        <v>2625481.957227</v>
      </c>
      <c r="E38" s="25">
        <v>3435203.4271669998</v>
      </c>
      <c r="F38" s="25">
        <f t="shared" si="0"/>
        <v>6060685.3843939994</v>
      </c>
      <c r="G38" s="25">
        <f t="shared" si="1"/>
        <v>-809721.46993999975</v>
      </c>
      <c r="H38" s="26">
        <v>684814.853474</v>
      </c>
      <c r="I38" s="26">
        <v>736444.61939400004</v>
      </c>
      <c r="J38" s="25">
        <f t="shared" si="2"/>
        <v>1421259.4728680002</v>
      </c>
      <c r="K38" s="25">
        <f t="shared" si="3"/>
        <v>-51629.765920000034</v>
      </c>
      <c r="L38" s="25">
        <v>1131901</v>
      </c>
      <c r="M38" s="25">
        <v>2058740</v>
      </c>
      <c r="N38" s="25">
        <f t="shared" si="4"/>
        <v>-926839</v>
      </c>
      <c r="O38" s="25">
        <v>69375</v>
      </c>
      <c r="P38" s="25">
        <v>97680</v>
      </c>
      <c r="Q38" s="25">
        <f t="shared" si="5"/>
        <v>-28305</v>
      </c>
    </row>
    <row r="39" spans="1:17" x14ac:dyDescent="0.45">
      <c r="A39" s="25" t="s">
        <v>86</v>
      </c>
      <c r="B39" s="25">
        <v>10851</v>
      </c>
      <c r="C39" s="25" t="s">
        <v>22</v>
      </c>
      <c r="D39" s="25">
        <v>8107247.8874549996</v>
      </c>
      <c r="E39" s="25">
        <v>6038281.3282350004</v>
      </c>
      <c r="F39" s="25">
        <f t="shared" si="0"/>
        <v>14145529.21569</v>
      </c>
      <c r="G39" s="25">
        <f t="shared" si="1"/>
        <v>2068966.5592199992</v>
      </c>
      <c r="H39" s="26">
        <v>567705.43665699998</v>
      </c>
      <c r="I39" s="26">
        <v>769822.10461000004</v>
      </c>
      <c r="J39" s="25">
        <f t="shared" si="2"/>
        <v>1337527.5412670001</v>
      </c>
      <c r="K39" s="25">
        <f t="shared" si="3"/>
        <v>-202116.66795300005</v>
      </c>
      <c r="L39" s="25">
        <v>18615033</v>
      </c>
      <c r="M39" s="25">
        <v>17905550</v>
      </c>
      <c r="N39" s="25">
        <f t="shared" si="4"/>
        <v>709483</v>
      </c>
      <c r="O39" s="25">
        <v>2584341</v>
      </c>
      <c r="P39" s="25">
        <v>2694997</v>
      </c>
      <c r="Q39" s="25">
        <f t="shared" si="5"/>
        <v>-110656</v>
      </c>
    </row>
    <row r="40" spans="1:17" x14ac:dyDescent="0.45">
      <c r="A40" s="25" t="s">
        <v>88</v>
      </c>
      <c r="B40" s="25">
        <v>10855</v>
      </c>
      <c r="C40" s="25" t="s">
        <v>22</v>
      </c>
      <c r="D40" s="25">
        <v>893910.27490299998</v>
      </c>
      <c r="E40" s="25">
        <v>4787682.941962</v>
      </c>
      <c r="F40" s="25">
        <f t="shared" si="0"/>
        <v>5681593.2168650003</v>
      </c>
      <c r="G40" s="25">
        <f t="shared" si="1"/>
        <v>-3893772.6670590001</v>
      </c>
      <c r="H40" s="26">
        <v>146571.28711500001</v>
      </c>
      <c r="I40" s="26">
        <v>55173.261135000001</v>
      </c>
      <c r="J40" s="25">
        <f t="shared" si="2"/>
        <v>201744.54825000002</v>
      </c>
      <c r="K40" s="25">
        <f t="shared" si="3"/>
        <v>91398.025980000006</v>
      </c>
      <c r="L40" s="25">
        <v>1663189</v>
      </c>
      <c r="M40" s="25">
        <v>5471311</v>
      </c>
      <c r="N40" s="25">
        <f t="shared" si="4"/>
        <v>-3808122</v>
      </c>
      <c r="O40" s="25">
        <v>147817</v>
      </c>
      <c r="P40" s="25">
        <v>378533</v>
      </c>
      <c r="Q40" s="25">
        <f t="shared" si="5"/>
        <v>-230716</v>
      </c>
    </row>
    <row r="41" spans="1:17" x14ac:dyDescent="0.45">
      <c r="A41" s="25" t="s">
        <v>90</v>
      </c>
      <c r="B41" s="25">
        <v>10864</v>
      </c>
      <c r="C41" s="25" t="s">
        <v>22</v>
      </c>
      <c r="D41" s="25">
        <v>1212045.357534</v>
      </c>
      <c r="E41" s="25">
        <v>1344474.962018</v>
      </c>
      <c r="F41" s="25">
        <f t="shared" si="0"/>
        <v>2556520.3195519997</v>
      </c>
      <c r="G41" s="25">
        <f t="shared" si="1"/>
        <v>-132429.60448400001</v>
      </c>
      <c r="H41" s="26">
        <v>27363.546682</v>
      </c>
      <c r="I41" s="26">
        <v>134133.968559</v>
      </c>
      <c r="J41" s="25">
        <f t="shared" si="2"/>
        <v>161497.51524099999</v>
      </c>
      <c r="K41" s="25">
        <f t="shared" si="3"/>
        <v>-106770.421877</v>
      </c>
      <c r="L41" s="25">
        <v>518917</v>
      </c>
      <c r="M41" s="25">
        <v>1060033</v>
      </c>
      <c r="N41" s="25">
        <f t="shared" si="4"/>
        <v>-541116</v>
      </c>
      <c r="O41" s="25">
        <v>0</v>
      </c>
      <c r="P41" s="25">
        <v>109011</v>
      </c>
      <c r="Q41" s="25">
        <f t="shared" si="5"/>
        <v>-109011</v>
      </c>
    </row>
    <row r="42" spans="1:17" x14ac:dyDescent="0.45">
      <c r="A42" s="25" t="s">
        <v>92</v>
      </c>
      <c r="B42" s="25">
        <v>10869</v>
      </c>
      <c r="C42" s="25" t="s">
        <v>22</v>
      </c>
      <c r="D42" s="25">
        <v>1526462.2434050001</v>
      </c>
      <c r="E42" s="25">
        <v>1948468.3235530001</v>
      </c>
      <c r="F42" s="25">
        <f t="shared" si="0"/>
        <v>3474930.566958</v>
      </c>
      <c r="G42" s="25">
        <f t="shared" si="1"/>
        <v>-422006.08014800004</v>
      </c>
      <c r="H42" s="26">
        <v>48558.861425000003</v>
      </c>
      <c r="I42" s="26">
        <v>125360.791537</v>
      </c>
      <c r="J42" s="25">
        <f t="shared" si="2"/>
        <v>173919.65296199999</v>
      </c>
      <c r="K42" s="25">
        <f t="shared" si="3"/>
        <v>-76801.930112000002</v>
      </c>
      <c r="L42" s="25">
        <v>307487</v>
      </c>
      <c r="M42" s="25">
        <v>781216</v>
      </c>
      <c r="N42" s="25">
        <f t="shared" si="4"/>
        <v>-473729</v>
      </c>
      <c r="O42" s="25">
        <v>130</v>
      </c>
      <c r="P42" s="25">
        <v>95457</v>
      </c>
      <c r="Q42" s="25">
        <f t="shared" si="5"/>
        <v>-95327</v>
      </c>
    </row>
    <row r="43" spans="1:17" x14ac:dyDescent="0.45">
      <c r="A43" s="25" t="s">
        <v>94</v>
      </c>
      <c r="B43" s="25">
        <v>10872</v>
      </c>
      <c r="C43" s="25" t="s">
        <v>22</v>
      </c>
      <c r="D43" s="25">
        <v>2178819.0162289999</v>
      </c>
      <c r="E43" s="25">
        <v>3865948.432238</v>
      </c>
      <c r="F43" s="25">
        <f t="shared" si="0"/>
        <v>6044767.4484669995</v>
      </c>
      <c r="G43" s="25">
        <f t="shared" si="1"/>
        <v>-1687129.416009</v>
      </c>
      <c r="H43" s="26">
        <v>479247.57543700002</v>
      </c>
      <c r="I43" s="26">
        <v>558515.60588000005</v>
      </c>
      <c r="J43" s="25">
        <f t="shared" si="2"/>
        <v>1037763.1813170001</v>
      </c>
      <c r="K43" s="25">
        <f t="shared" si="3"/>
        <v>-79268.030443000025</v>
      </c>
      <c r="L43" s="25">
        <v>442008</v>
      </c>
      <c r="M43" s="25">
        <v>1987556</v>
      </c>
      <c r="N43" s="25">
        <f t="shared" si="4"/>
        <v>-1545548</v>
      </c>
      <c r="O43" s="25">
        <v>76679</v>
      </c>
      <c r="P43" s="25">
        <v>125212</v>
      </c>
      <c r="Q43" s="25">
        <f t="shared" si="5"/>
        <v>-48533</v>
      </c>
    </row>
    <row r="44" spans="1:17" x14ac:dyDescent="0.45">
      <c r="A44" s="25" t="s">
        <v>96</v>
      </c>
      <c r="B44" s="25">
        <v>10883</v>
      </c>
      <c r="C44" s="25" t="s">
        <v>19</v>
      </c>
      <c r="D44" s="25">
        <v>16448974.368112</v>
      </c>
      <c r="E44" s="25">
        <v>3736852.0619330001</v>
      </c>
      <c r="F44" s="25">
        <f t="shared" si="0"/>
        <v>20185826.430045001</v>
      </c>
      <c r="G44" s="25">
        <f t="shared" si="1"/>
        <v>12712122.306179</v>
      </c>
      <c r="H44" s="26">
        <v>2019107.7304120001</v>
      </c>
      <c r="I44" s="26">
        <v>599004.46321800002</v>
      </c>
      <c r="J44" s="25">
        <f t="shared" si="2"/>
        <v>2618112.1936300001</v>
      </c>
      <c r="K44" s="25">
        <f t="shared" si="3"/>
        <v>1420103.2671940001</v>
      </c>
      <c r="L44" s="25">
        <v>225422493</v>
      </c>
      <c r="M44" s="25">
        <v>109021235</v>
      </c>
      <c r="N44" s="25">
        <f t="shared" si="4"/>
        <v>116401258</v>
      </c>
      <c r="O44" s="25">
        <v>25716118</v>
      </c>
      <c r="P44" s="25">
        <v>19065874</v>
      </c>
      <c r="Q44" s="25">
        <f t="shared" si="5"/>
        <v>6650244</v>
      </c>
    </row>
    <row r="45" spans="1:17" x14ac:dyDescent="0.45">
      <c r="A45" s="25" t="s">
        <v>98</v>
      </c>
      <c r="B45" s="25">
        <v>10885</v>
      </c>
      <c r="C45" s="25" t="s">
        <v>32</v>
      </c>
      <c r="D45" s="25">
        <v>3244166.4218250001</v>
      </c>
      <c r="E45" s="25">
        <v>6157054.656459</v>
      </c>
      <c r="F45" s="25">
        <f t="shared" si="0"/>
        <v>9401221.0782839991</v>
      </c>
      <c r="G45" s="25">
        <f t="shared" si="1"/>
        <v>-2912888.2346339999</v>
      </c>
      <c r="H45" s="26">
        <v>1606523.1027289999</v>
      </c>
      <c r="I45" s="26">
        <v>197908.26816000001</v>
      </c>
      <c r="J45" s="25">
        <f t="shared" si="2"/>
        <v>1804431.3708889999</v>
      </c>
      <c r="K45" s="25">
        <f t="shared" si="3"/>
        <v>1408614.8345689999</v>
      </c>
      <c r="L45" s="25">
        <v>1560597</v>
      </c>
      <c r="M45" s="25">
        <v>9762029</v>
      </c>
      <c r="N45" s="25">
        <f t="shared" si="4"/>
        <v>-8201432</v>
      </c>
      <c r="O45" s="25">
        <v>9775</v>
      </c>
      <c r="P45" s="25">
        <v>88974</v>
      </c>
      <c r="Q45" s="25">
        <f t="shared" si="5"/>
        <v>-79199</v>
      </c>
    </row>
    <row r="46" spans="1:17" x14ac:dyDescent="0.45">
      <c r="A46" s="25" t="s">
        <v>100</v>
      </c>
      <c r="B46" s="25">
        <v>10897</v>
      </c>
      <c r="C46" s="25" t="s">
        <v>32</v>
      </c>
      <c r="D46" s="25">
        <v>286105.264907</v>
      </c>
      <c r="E46" s="25">
        <v>390056.79105399997</v>
      </c>
      <c r="F46" s="25">
        <f t="shared" si="0"/>
        <v>676162.05596100003</v>
      </c>
      <c r="G46" s="25">
        <f t="shared" si="1"/>
        <v>-103951.52614699997</v>
      </c>
      <c r="H46" s="26">
        <v>37628.678260000001</v>
      </c>
      <c r="I46" s="26">
        <v>9700.9472949999999</v>
      </c>
      <c r="J46" s="25">
        <f t="shared" si="2"/>
        <v>47329.625554999999</v>
      </c>
      <c r="K46" s="25">
        <f t="shared" si="3"/>
        <v>27927.730965000002</v>
      </c>
      <c r="L46" s="25">
        <v>112258</v>
      </c>
      <c r="M46" s="25">
        <v>272363</v>
      </c>
      <c r="N46" s="25">
        <f t="shared" si="4"/>
        <v>-160105</v>
      </c>
      <c r="O46" s="25">
        <v>18461</v>
      </c>
      <c r="P46" s="25">
        <v>27611</v>
      </c>
      <c r="Q46" s="25">
        <f t="shared" si="5"/>
        <v>-9150</v>
      </c>
    </row>
    <row r="47" spans="1:17" x14ac:dyDescent="0.45">
      <c r="A47" s="25" t="s">
        <v>102</v>
      </c>
      <c r="B47" s="25">
        <v>10895</v>
      </c>
      <c r="C47" s="25" t="s">
        <v>19</v>
      </c>
      <c r="D47" s="25">
        <v>247850.50330099999</v>
      </c>
      <c r="E47" s="25">
        <v>181441.84727699999</v>
      </c>
      <c r="F47" s="25">
        <f t="shared" si="0"/>
        <v>429292.35057799995</v>
      </c>
      <c r="G47" s="25">
        <f t="shared" si="1"/>
        <v>66408.656023999996</v>
      </c>
      <c r="H47" s="26">
        <v>39547.392111000001</v>
      </c>
      <c r="I47" s="26">
        <v>12185.018873999999</v>
      </c>
      <c r="J47" s="25">
        <f t="shared" si="2"/>
        <v>51732.410985000002</v>
      </c>
      <c r="K47" s="25">
        <f t="shared" si="3"/>
        <v>27362.373237</v>
      </c>
      <c r="L47" s="25">
        <v>1077445</v>
      </c>
      <c r="M47" s="25">
        <v>3256070</v>
      </c>
      <c r="N47" s="25">
        <f t="shared" si="4"/>
        <v>-2178625</v>
      </c>
      <c r="O47" s="25">
        <v>38670</v>
      </c>
      <c r="P47" s="25">
        <v>99382</v>
      </c>
      <c r="Q47" s="25">
        <f t="shared" si="5"/>
        <v>-60712</v>
      </c>
    </row>
    <row r="48" spans="1:17" x14ac:dyDescent="0.45">
      <c r="A48" s="25" t="s">
        <v>104</v>
      </c>
      <c r="B48" s="25">
        <v>10896</v>
      </c>
      <c r="C48" s="25" t="s">
        <v>22</v>
      </c>
      <c r="D48" s="25">
        <v>7072319.5151119996</v>
      </c>
      <c r="E48" s="25">
        <v>7837303.2930880003</v>
      </c>
      <c r="F48" s="25">
        <f t="shared" si="0"/>
        <v>14909622.8082</v>
      </c>
      <c r="G48" s="25">
        <f t="shared" si="1"/>
        <v>-764983.77797600068</v>
      </c>
      <c r="H48" s="26">
        <v>904868.42838199995</v>
      </c>
      <c r="I48" s="26">
        <v>817718.56737900001</v>
      </c>
      <c r="J48" s="25">
        <f t="shared" si="2"/>
        <v>1722586.9957610001</v>
      </c>
      <c r="K48" s="25">
        <f t="shared" si="3"/>
        <v>87149.86100299994</v>
      </c>
      <c r="L48" s="25">
        <v>891748</v>
      </c>
      <c r="M48" s="25">
        <v>1696693</v>
      </c>
      <c r="N48" s="25">
        <f t="shared" si="4"/>
        <v>-804945</v>
      </c>
      <c r="O48" s="25">
        <v>29947</v>
      </c>
      <c r="P48" s="25">
        <v>55968</v>
      </c>
      <c r="Q48" s="25">
        <f t="shared" si="5"/>
        <v>-26021</v>
      </c>
    </row>
    <row r="49" spans="1:17" x14ac:dyDescent="0.45">
      <c r="A49" s="25" t="s">
        <v>106</v>
      </c>
      <c r="B49" s="25">
        <v>10911</v>
      </c>
      <c r="C49" s="25" t="s">
        <v>19</v>
      </c>
      <c r="D49" s="25">
        <v>6380893.6340070004</v>
      </c>
      <c r="E49" s="25">
        <v>3888329.5616859999</v>
      </c>
      <c r="F49" s="25">
        <f t="shared" si="0"/>
        <v>10269223.195693001</v>
      </c>
      <c r="G49" s="25">
        <f t="shared" si="1"/>
        <v>2492564.0723210005</v>
      </c>
      <c r="H49" s="26">
        <v>173131.119836</v>
      </c>
      <c r="I49" s="26">
        <v>535674.26652199996</v>
      </c>
      <c r="J49" s="25">
        <f t="shared" si="2"/>
        <v>708805.38635799999</v>
      </c>
      <c r="K49" s="25">
        <f t="shared" si="3"/>
        <v>-362543.14668599993</v>
      </c>
      <c r="L49" s="25">
        <v>60086044</v>
      </c>
      <c r="M49" s="25">
        <v>56891100</v>
      </c>
      <c r="N49" s="25">
        <f t="shared" si="4"/>
        <v>3194944</v>
      </c>
      <c r="O49" s="25">
        <v>5320951</v>
      </c>
      <c r="P49" s="25">
        <v>7045419</v>
      </c>
      <c r="Q49" s="25">
        <f t="shared" si="5"/>
        <v>-1724468</v>
      </c>
    </row>
    <row r="50" spans="1:17" x14ac:dyDescent="0.45">
      <c r="A50" s="25" t="s">
        <v>108</v>
      </c>
      <c r="B50" s="25">
        <v>10919</v>
      </c>
      <c r="C50" s="25" t="s">
        <v>19</v>
      </c>
      <c r="D50" s="25">
        <v>56004525.923637003</v>
      </c>
      <c r="E50" s="25">
        <v>24010763.960999999</v>
      </c>
      <c r="F50" s="25">
        <f t="shared" si="0"/>
        <v>80015289.884636998</v>
      </c>
      <c r="G50" s="25">
        <f t="shared" si="1"/>
        <v>31993761.962637004</v>
      </c>
      <c r="H50" s="26">
        <v>1420763.950988</v>
      </c>
      <c r="I50" s="26">
        <v>3449237.2637490002</v>
      </c>
      <c r="J50" s="25">
        <f t="shared" si="2"/>
        <v>4870001.2147369999</v>
      </c>
      <c r="K50" s="25">
        <f t="shared" si="3"/>
        <v>-2028473.3127610001</v>
      </c>
      <c r="L50" s="25">
        <v>511461994</v>
      </c>
      <c r="M50" s="25">
        <v>354530632</v>
      </c>
      <c r="N50" s="25">
        <f t="shared" si="4"/>
        <v>156931362</v>
      </c>
      <c r="O50" s="25">
        <v>65331826</v>
      </c>
      <c r="P50" s="25">
        <v>44580060</v>
      </c>
      <c r="Q50" s="25">
        <f t="shared" si="5"/>
        <v>20751766</v>
      </c>
    </row>
    <row r="51" spans="1:17" x14ac:dyDescent="0.45">
      <c r="A51" s="25" t="s">
        <v>110</v>
      </c>
      <c r="B51" s="25">
        <v>10923</v>
      </c>
      <c r="C51" s="25" t="s">
        <v>19</v>
      </c>
      <c r="D51" s="25">
        <v>325338.67362999998</v>
      </c>
      <c r="E51" s="25">
        <v>177805.39874900001</v>
      </c>
      <c r="F51" s="25">
        <f t="shared" si="0"/>
        <v>503144.07237900002</v>
      </c>
      <c r="G51" s="25">
        <f t="shared" si="1"/>
        <v>147533.27488099996</v>
      </c>
      <c r="H51" s="26">
        <v>345.20699999999999</v>
      </c>
      <c r="I51" s="26">
        <v>61508.606717000002</v>
      </c>
      <c r="J51" s="25">
        <f t="shared" si="2"/>
        <v>61853.813717000005</v>
      </c>
      <c r="K51" s="25">
        <f t="shared" si="3"/>
        <v>-61163.399717</v>
      </c>
      <c r="L51" s="25">
        <v>3303656</v>
      </c>
      <c r="M51" s="25">
        <v>3654713</v>
      </c>
      <c r="N51" s="25">
        <f t="shared" si="4"/>
        <v>-351057</v>
      </c>
      <c r="O51" s="25">
        <v>104526</v>
      </c>
      <c r="P51" s="25">
        <v>204432</v>
      </c>
      <c r="Q51" s="25">
        <f t="shared" si="5"/>
        <v>-99906</v>
      </c>
    </row>
    <row r="52" spans="1:17" x14ac:dyDescent="0.45">
      <c r="A52" s="25" t="s">
        <v>114</v>
      </c>
      <c r="B52" s="25">
        <v>10915</v>
      </c>
      <c r="C52" s="25" t="s">
        <v>19</v>
      </c>
      <c r="D52" s="25">
        <v>7872228.6250860002</v>
      </c>
      <c r="E52" s="25">
        <v>8067016.9283459997</v>
      </c>
      <c r="F52" s="25">
        <f t="shared" si="0"/>
        <v>15939245.553431999</v>
      </c>
      <c r="G52" s="25">
        <f t="shared" si="1"/>
        <v>-194788.30325999949</v>
      </c>
      <c r="H52" s="26">
        <v>1590340.477251</v>
      </c>
      <c r="I52" s="26">
        <v>400554.98780499998</v>
      </c>
      <c r="J52" s="25">
        <f t="shared" si="2"/>
        <v>1990895.465056</v>
      </c>
      <c r="K52" s="25">
        <f t="shared" si="3"/>
        <v>1189785.489446</v>
      </c>
      <c r="L52" s="25">
        <v>3350129</v>
      </c>
      <c r="M52" s="25">
        <v>31527577</v>
      </c>
      <c r="N52" s="25">
        <f t="shared" si="4"/>
        <v>-28177448</v>
      </c>
      <c r="O52" s="25">
        <v>314458</v>
      </c>
      <c r="P52" s="25">
        <v>1041442</v>
      </c>
      <c r="Q52" s="25">
        <f t="shared" si="5"/>
        <v>-726984</v>
      </c>
    </row>
    <row r="53" spans="1:17" x14ac:dyDescent="0.45">
      <c r="A53" s="25" t="s">
        <v>116</v>
      </c>
      <c r="B53" s="25">
        <v>10929</v>
      </c>
      <c r="C53" s="25" t="s">
        <v>19</v>
      </c>
      <c r="D53" s="25">
        <v>50909.368168000001</v>
      </c>
      <c r="E53" s="25">
        <v>100167.74214</v>
      </c>
      <c r="F53" s="25">
        <f t="shared" si="0"/>
        <v>151077.110308</v>
      </c>
      <c r="G53" s="25">
        <f t="shared" si="1"/>
        <v>-49258.373972000001</v>
      </c>
      <c r="H53" s="26">
        <v>26899.314682</v>
      </c>
      <c r="I53" s="26">
        <v>930.48195999999996</v>
      </c>
      <c r="J53" s="25">
        <f t="shared" si="2"/>
        <v>27829.796642000001</v>
      </c>
      <c r="K53" s="25">
        <f t="shared" si="3"/>
        <v>25968.832721999999</v>
      </c>
      <c r="L53" s="25">
        <v>4470691</v>
      </c>
      <c r="M53" s="25">
        <v>4534329</v>
      </c>
      <c r="N53" s="25">
        <f t="shared" si="4"/>
        <v>-63638</v>
      </c>
      <c r="O53" s="25">
        <v>321143</v>
      </c>
      <c r="P53" s="25">
        <v>451896</v>
      </c>
      <c r="Q53" s="25">
        <f t="shared" si="5"/>
        <v>-130753</v>
      </c>
    </row>
    <row r="54" spans="1:17" x14ac:dyDescent="0.45">
      <c r="A54" s="25" t="s">
        <v>118</v>
      </c>
      <c r="B54" s="25">
        <v>10934</v>
      </c>
      <c r="C54" s="25" t="s">
        <v>32</v>
      </c>
      <c r="D54" s="25">
        <v>72014.646735999995</v>
      </c>
      <c r="E54" s="25">
        <v>64149.475235999998</v>
      </c>
      <c r="F54" s="25">
        <f t="shared" si="0"/>
        <v>136164.12197199999</v>
      </c>
      <c r="G54" s="25">
        <f t="shared" si="1"/>
        <v>7865.1714999999967</v>
      </c>
      <c r="H54" s="26">
        <v>32383.025516000002</v>
      </c>
      <c r="I54" s="26">
        <v>34177.767946</v>
      </c>
      <c r="J54" s="25">
        <f t="shared" si="2"/>
        <v>66560.793462000001</v>
      </c>
      <c r="K54" s="25">
        <f t="shared" si="3"/>
        <v>-1794.7424299999984</v>
      </c>
      <c r="L54" s="25">
        <v>15</v>
      </c>
      <c r="M54" s="25">
        <v>93</v>
      </c>
      <c r="N54" s="25">
        <f t="shared" si="4"/>
        <v>-78</v>
      </c>
      <c r="O54" s="25">
        <v>0</v>
      </c>
      <c r="P54" s="25">
        <v>0</v>
      </c>
      <c r="Q54" s="25">
        <f t="shared" si="5"/>
        <v>0</v>
      </c>
    </row>
    <row r="55" spans="1:17" x14ac:dyDescent="0.45">
      <c r="A55" s="25" t="s">
        <v>120</v>
      </c>
      <c r="B55" s="25">
        <v>11008</v>
      </c>
      <c r="C55" s="25" t="s">
        <v>19</v>
      </c>
      <c r="D55" s="25">
        <v>7286467.1325380001</v>
      </c>
      <c r="E55" s="25">
        <v>696135.86341999995</v>
      </c>
      <c r="F55" s="25">
        <f t="shared" si="0"/>
        <v>7982602.9959580004</v>
      </c>
      <c r="G55" s="25">
        <f t="shared" si="1"/>
        <v>6590331.2691179998</v>
      </c>
      <c r="H55" s="26">
        <v>65253.566381999997</v>
      </c>
      <c r="I55" s="26">
        <v>162886.335884</v>
      </c>
      <c r="J55" s="25">
        <f t="shared" si="2"/>
        <v>228139.90226599999</v>
      </c>
      <c r="K55" s="25">
        <f t="shared" si="3"/>
        <v>-97632.76950200001</v>
      </c>
      <c r="L55" s="25">
        <v>82547164</v>
      </c>
      <c r="M55" s="25">
        <v>52904301</v>
      </c>
      <c r="N55" s="25">
        <f t="shared" si="4"/>
        <v>29642863</v>
      </c>
      <c r="O55" s="25">
        <v>6392227</v>
      </c>
      <c r="P55" s="25">
        <v>5885959</v>
      </c>
      <c r="Q55" s="25">
        <f t="shared" si="5"/>
        <v>506268</v>
      </c>
    </row>
    <row r="56" spans="1:17" x14ac:dyDescent="0.45">
      <c r="A56" s="25" t="s">
        <v>122</v>
      </c>
      <c r="B56" s="25">
        <v>11014</v>
      </c>
      <c r="C56" s="25" t="s">
        <v>19</v>
      </c>
      <c r="D56" s="25">
        <v>134174.52183499999</v>
      </c>
      <c r="E56" s="25">
        <v>190114.58134599999</v>
      </c>
      <c r="F56" s="25">
        <f t="shared" si="0"/>
        <v>324289.10318099998</v>
      </c>
      <c r="G56" s="25">
        <f t="shared" si="1"/>
        <v>-55940.059510999999</v>
      </c>
      <c r="H56" s="26">
        <v>49374.539118000001</v>
      </c>
      <c r="I56" s="26">
        <v>47087.72264</v>
      </c>
      <c r="J56" s="25">
        <f t="shared" si="2"/>
        <v>96462.261758000008</v>
      </c>
      <c r="K56" s="25">
        <f t="shared" si="3"/>
        <v>2286.8164780000006</v>
      </c>
      <c r="L56" s="25">
        <v>510267</v>
      </c>
      <c r="M56" s="25">
        <v>4421454</v>
      </c>
      <c r="N56" s="25">
        <f t="shared" si="4"/>
        <v>-3911187</v>
      </c>
      <c r="O56" s="25">
        <v>9794</v>
      </c>
      <c r="P56" s="25">
        <v>259024</v>
      </c>
      <c r="Q56" s="25">
        <f t="shared" si="5"/>
        <v>-249230</v>
      </c>
    </row>
    <row r="57" spans="1:17" x14ac:dyDescent="0.45">
      <c r="A57" s="25" t="s">
        <v>124</v>
      </c>
      <c r="B57" s="25">
        <v>11049</v>
      </c>
      <c r="C57" s="25" t="s">
        <v>19</v>
      </c>
      <c r="D57" s="25">
        <v>3207531.310298</v>
      </c>
      <c r="E57" s="25">
        <v>2352086.6700820001</v>
      </c>
      <c r="F57" s="25">
        <f t="shared" si="0"/>
        <v>5559617.9803800005</v>
      </c>
      <c r="G57" s="25">
        <f t="shared" si="1"/>
        <v>855444.64021599991</v>
      </c>
      <c r="H57" s="26">
        <v>276825.4387</v>
      </c>
      <c r="I57" s="26">
        <v>160929.40457799999</v>
      </c>
      <c r="J57" s="25">
        <f t="shared" si="2"/>
        <v>437754.84327800001</v>
      </c>
      <c r="K57" s="25">
        <f t="shared" si="3"/>
        <v>115896.03412200001</v>
      </c>
      <c r="L57" s="25">
        <v>59495196</v>
      </c>
      <c r="M57" s="25">
        <v>44433288</v>
      </c>
      <c r="N57" s="25">
        <f t="shared" si="4"/>
        <v>15061908</v>
      </c>
      <c r="O57" s="25">
        <v>8457865</v>
      </c>
      <c r="P57" s="25">
        <v>7979140</v>
      </c>
      <c r="Q57" s="25">
        <f t="shared" si="5"/>
        <v>478725</v>
      </c>
    </row>
    <row r="58" spans="1:17" x14ac:dyDescent="0.45">
      <c r="A58" s="25" t="s">
        <v>126</v>
      </c>
      <c r="B58" s="25">
        <v>11055</v>
      </c>
      <c r="C58" s="25" t="s">
        <v>22</v>
      </c>
      <c r="D58" s="25">
        <v>1199908.6210719999</v>
      </c>
      <c r="E58" s="25">
        <v>5314852.5514209997</v>
      </c>
      <c r="F58" s="25">
        <f t="shared" si="0"/>
        <v>6514761.1724929996</v>
      </c>
      <c r="G58" s="25">
        <f t="shared" si="1"/>
        <v>-4114943.9303489998</v>
      </c>
      <c r="H58" s="26">
        <v>86505.520594000001</v>
      </c>
      <c r="I58" s="26">
        <v>180050.89043100001</v>
      </c>
      <c r="J58" s="25">
        <f t="shared" si="2"/>
        <v>266556.41102500004</v>
      </c>
      <c r="K58" s="25">
        <f t="shared" si="3"/>
        <v>-93545.369837000006</v>
      </c>
      <c r="L58" s="25">
        <v>760187</v>
      </c>
      <c r="M58" s="25">
        <v>5514709</v>
      </c>
      <c r="N58" s="25">
        <f t="shared" si="4"/>
        <v>-4754522</v>
      </c>
      <c r="O58" s="25">
        <v>32592</v>
      </c>
      <c r="P58" s="25">
        <v>131493</v>
      </c>
      <c r="Q58" s="25">
        <f t="shared" si="5"/>
        <v>-98901</v>
      </c>
    </row>
    <row r="59" spans="1:17" x14ac:dyDescent="0.45">
      <c r="A59" s="25" t="s">
        <v>128</v>
      </c>
      <c r="B59" s="25">
        <v>11075</v>
      </c>
      <c r="C59" s="25" t="s">
        <v>19</v>
      </c>
      <c r="D59" s="25">
        <v>3416168.9385099998</v>
      </c>
      <c r="E59" s="25">
        <v>1192349.027547</v>
      </c>
      <c r="F59" s="25">
        <f t="shared" si="0"/>
        <v>4608517.9660569998</v>
      </c>
      <c r="G59" s="25">
        <f t="shared" si="1"/>
        <v>2223819.9109629998</v>
      </c>
      <c r="H59" s="26">
        <v>253297.97089299999</v>
      </c>
      <c r="I59" s="26">
        <v>345139.55533</v>
      </c>
      <c r="J59" s="25">
        <f t="shared" si="2"/>
        <v>598437.52622300002</v>
      </c>
      <c r="K59" s="25">
        <f t="shared" si="3"/>
        <v>-91841.584437000012</v>
      </c>
      <c r="L59" s="25">
        <v>63831090</v>
      </c>
      <c r="M59" s="25">
        <v>60063772</v>
      </c>
      <c r="N59" s="25">
        <f t="shared" si="4"/>
        <v>3767318</v>
      </c>
      <c r="O59" s="25">
        <v>6422484</v>
      </c>
      <c r="P59" s="25">
        <v>4825499</v>
      </c>
      <c r="Q59" s="25">
        <f t="shared" si="5"/>
        <v>1596985</v>
      </c>
    </row>
    <row r="60" spans="1:17" x14ac:dyDescent="0.45">
      <c r="A60" s="25" t="s">
        <v>130</v>
      </c>
      <c r="B60" s="25">
        <v>11087</v>
      </c>
      <c r="C60" s="25" t="s">
        <v>22</v>
      </c>
      <c r="D60" s="25">
        <v>1337406.807854</v>
      </c>
      <c r="E60" s="25">
        <v>740737.30669</v>
      </c>
      <c r="F60" s="25">
        <f t="shared" si="0"/>
        <v>2078144.114544</v>
      </c>
      <c r="G60" s="25">
        <f t="shared" si="1"/>
        <v>596669.50116400002</v>
      </c>
      <c r="H60" s="26">
        <v>157547.510171</v>
      </c>
      <c r="I60" s="26">
        <v>85533.543663999997</v>
      </c>
      <c r="J60" s="25">
        <f t="shared" si="2"/>
        <v>243081.053835</v>
      </c>
      <c r="K60" s="25">
        <f t="shared" si="3"/>
        <v>72013.966507000005</v>
      </c>
      <c r="L60" s="25">
        <v>1787189</v>
      </c>
      <c r="M60" s="25">
        <v>1033557</v>
      </c>
      <c r="N60" s="25">
        <f t="shared" si="4"/>
        <v>753632</v>
      </c>
      <c r="O60" s="25">
        <v>466666</v>
      </c>
      <c r="P60" s="25">
        <v>208429</v>
      </c>
      <c r="Q60" s="25">
        <f t="shared" si="5"/>
        <v>258237</v>
      </c>
    </row>
    <row r="61" spans="1:17" x14ac:dyDescent="0.45">
      <c r="A61" s="25" t="s">
        <v>135</v>
      </c>
      <c r="B61" s="25">
        <v>11090</v>
      </c>
      <c r="C61" s="25" t="s">
        <v>19</v>
      </c>
      <c r="D61" s="25">
        <v>4135308.245598</v>
      </c>
      <c r="E61" s="25">
        <v>1713272.7423179999</v>
      </c>
      <c r="F61" s="25">
        <f t="shared" si="0"/>
        <v>5848580.9879160002</v>
      </c>
      <c r="G61" s="25">
        <f t="shared" si="1"/>
        <v>2422035.5032799998</v>
      </c>
      <c r="H61" s="26">
        <v>188701.27396699999</v>
      </c>
      <c r="I61" s="26">
        <v>158418.373701</v>
      </c>
      <c r="J61" s="25">
        <f t="shared" si="2"/>
        <v>347119.64766799996</v>
      </c>
      <c r="K61" s="25">
        <f t="shared" si="3"/>
        <v>30282.900265999982</v>
      </c>
      <c r="L61" s="25">
        <v>52203487</v>
      </c>
      <c r="M61" s="25">
        <v>69755004</v>
      </c>
      <c r="N61" s="25">
        <f t="shared" si="4"/>
        <v>-17551517</v>
      </c>
      <c r="O61" s="25">
        <v>3065560</v>
      </c>
      <c r="P61" s="25">
        <v>5605014</v>
      </c>
      <c r="Q61" s="25">
        <f t="shared" si="5"/>
        <v>-2539454</v>
      </c>
    </row>
    <row r="62" spans="1:17" x14ac:dyDescent="0.45">
      <c r="A62" s="25" t="s">
        <v>137</v>
      </c>
      <c r="B62" s="25">
        <v>11095</v>
      </c>
      <c r="C62" s="25" t="s">
        <v>22</v>
      </c>
      <c r="D62" s="25">
        <v>841273.14351299999</v>
      </c>
      <c r="E62" s="25">
        <v>1360755.5673100001</v>
      </c>
      <c r="F62" s="25">
        <f t="shared" si="0"/>
        <v>2202028.7108229999</v>
      </c>
      <c r="G62" s="25">
        <f t="shared" si="1"/>
        <v>-519482.42379700008</v>
      </c>
      <c r="H62" s="26">
        <v>340427.63544300001</v>
      </c>
      <c r="I62" s="26">
        <v>208716.56468000001</v>
      </c>
      <c r="J62" s="25">
        <f t="shared" si="2"/>
        <v>549144.20012299996</v>
      </c>
      <c r="K62" s="25">
        <f t="shared" si="3"/>
        <v>131711.070763</v>
      </c>
      <c r="L62" s="25">
        <v>2300129</v>
      </c>
      <c r="M62" s="25">
        <v>2971202</v>
      </c>
      <c r="N62" s="25">
        <f t="shared" si="4"/>
        <v>-671073</v>
      </c>
      <c r="O62" s="25">
        <v>360860</v>
      </c>
      <c r="P62" s="25">
        <v>451925</v>
      </c>
      <c r="Q62" s="25">
        <f t="shared" si="5"/>
        <v>-91065</v>
      </c>
    </row>
    <row r="63" spans="1:17" x14ac:dyDescent="0.45">
      <c r="A63" s="25" t="s">
        <v>139</v>
      </c>
      <c r="B63" s="25">
        <v>11098</v>
      </c>
      <c r="C63" s="25" t="s">
        <v>19</v>
      </c>
      <c r="D63" s="25">
        <v>45397422.312168002</v>
      </c>
      <c r="E63" s="25">
        <v>8208612.601733</v>
      </c>
      <c r="F63" s="25">
        <f t="shared" si="0"/>
        <v>53606034.913901001</v>
      </c>
      <c r="G63" s="25">
        <f t="shared" si="1"/>
        <v>37188809.710435003</v>
      </c>
      <c r="H63" s="26">
        <v>566098.15364200005</v>
      </c>
      <c r="I63" s="26">
        <v>390775.90828700003</v>
      </c>
      <c r="J63" s="25">
        <f t="shared" si="2"/>
        <v>956874.06192900008</v>
      </c>
      <c r="K63" s="25">
        <f t="shared" si="3"/>
        <v>175322.24535500002</v>
      </c>
      <c r="L63" s="25">
        <v>583823491</v>
      </c>
      <c r="M63" s="25">
        <v>375276086</v>
      </c>
      <c r="N63" s="25">
        <f t="shared" si="4"/>
        <v>208547405</v>
      </c>
      <c r="O63" s="25">
        <v>76043867</v>
      </c>
      <c r="P63" s="25">
        <v>49851608</v>
      </c>
      <c r="Q63" s="25">
        <f t="shared" si="5"/>
        <v>26192259</v>
      </c>
    </row>
    <row r="64" spans="1:17" x14ac:dyDescent="0.45">
      <c r="A64" s="25" t="s">
        <v>141</v>
      </c>
      <c r="B64" s="25">
        <v>11099</v>
      </c>
      <c r="C64" s="25" t="s">
        <v>22</v>
      </c>
      <c r="D64" s="25">
        <v>17824349.909901999</v>
      </c>
      <c r="E64" s="25">
        <v>25802605.841453001</v>
      </c>
      <c r="F64" s="25">
        <f t="shared" si="0"/>
        <v>43626955.751355</v>
      </c>
      <c r="G64" s="25">
        <f t="shared" si="1"/>
        <v>-7978255.931551002</v>
      </c>
      <c r="H64" s="26">
        <v>951625.75537499995</v>
      </c>
      <c r="I64" s="26">
        <v>2477656.1156899999</v>
      </c>
      <c r="J64" s="25">
        <f t="shared" si="2"/>
        <v>3429281.8710650001</v>
      </c>
      <c r="K64" s="25">
        <f t="shared" si="3"/>
        <v>-1526030.3603149999</v>
      </c>
      <c r="L64" s="25">
        <v>9286282</v>
      </c>
      <c r="M64" s="25">
        <v>16466505</v>
      </c>
      <c r="N64" s="25">
        <f t="shared" si="4"/>
        <v>-7180223</v>
      </c>
      <c r="O64" s="25">
        <v>845559</v>
      </c>
      <c r="P64" s="25">
        <v>1779958</v>
      </c>
      <c r="Q64" s="25">
        <f t="shared" si="5"/>
        <v>-934399</v>
      </c>
    </row>
    <row r="65" spans="1:17" x14ac:dyDescent="0.45">
      <c r="A65" s="25" t="s">
        <v>143</v>
      </c>
      <c r="B65" s="25">
        <v>11131</v>
      </c>
      <c r="C65" s="25" t="s">
        <v>32</v>
      </c>
      <c r="D65" s="25">
        <v>520750.945412</v>
      </c>
      <c r="E65" s="25">
        <v>849695.69168599998</v>
      </c>
      <c r="F65" s="25">
        <f t="shared" si="0"/>
        <v>1370446.6370979999</v>
      </c>
      <c r="G65" s="25">
        <f t="shared" si="1"/>
        <v>-328944.74627399998</v>
      </c>
      <c r="H65" s="26">
        <v>139925.81119499999</v>
      </c>
      <c r="I65" s="26">
        <v>10106.633529999999</v>
      </c>
      <c r="J65" s="25">
        <f t="shared" si="2"/>
        <v>150032.44472499998</v>
      </c>
      <c r="K65" s="25">
        <f t="shared" si="3"/>
        <v>129819.177665</v>
      </c>
      <c r="L65" s="25">
        <v>132330</v>
      </c>
      <c r="M65" s="25">
        <v>1141538</v>
      </c>
      <c r="N65" s="25">
        <f t="shared" si="4"/>
        <v>-1009208</v>
      </c>
      <c r="O65" s="25">
        <v>0</v>
      </c>
      <c r="P65" s="25">
        <v>8834</v>
      </c>
      <c r="Q65" s="25">
        <f t="shared" si="5"/>
        <v>-8834</v>
      </c>
    </row>
    <row r="66" spans="1:17" x14ac:dyDescent="0.45">
      <c r="A66" s="25" t="s">
        <v>145</v>
      </c>
      <c r="B66" s="25">
        <v>11132</v>
      </c>
      <c r="C66" s="25" t="s">
        <v>22</v>
      </c>
      <c r="D66" s="25">
        <v>8173746.5210140003</v>
      </c>
      <c r="E66" s="25">
        <v>10080577.192035001</v>
      </c>
      <c r="F66" s="25">
        <f t="shared" si="0"/>
        <v>18254323.713049002</v>
      </c>
      <c r="G66" s="25">
        <f t="shared" si="1"/>
        <v>-1906830.6710210005</v>
      </c>
      <c r="H66" s="26">
        <v>918461.46206599998</v>
      </c>
      <c r="I66" s="26">
        <v>697374.40688599995</v>
      </c>
      <c r="J66" s="25">
        <f t="shared" si="2"/>
        <v>1615835.868952</v>
      </c>
      <c r="K66" s="25">
        <f t="shared" si="3"/>
        <v>221087.05518000002</v>
      </c>
      <c r="L66" s="25">
        <v>10382896</v>
      </c>
      <c r="M66" s="25">
        <v>14832718</v>
      </c>
      <c r="N66" s="25">
        <f t="shared" si="4"/>
        <v>-4449822</v>
      </c>
      <c r="O66" s="25">
        <v>1929978</v>
      </c>
      <c r="P66" s="25">
        <v>1212794</v>
      </c>
      <c r="Q66" s="25">
        <f t="shared" si="5"/>
        <v>717184</v>
      </c>
    </row>
    <row r="67" spans="1:17" x14ac:dyDescent="0.45">
      <c r="A67" s="25" t="s">
        <v>147</v>
      </c>
      <c r="B67" s="25">
        <v>11141</v>
      </c>
      <c r="C67" s="25" t="s">
        <v>22</v>
      </c>
      <c r="D67" s="25">
        <v>334497.01084</v>
      </c>
      <c r="E67" s="25">
        <v>514952.43136400002</v>
      </c>
      <c r="F67" s="25">
        <f t="shared" si="0"/>
        <v>849449.44220399996</v>
      </c>
      <c r="G67" s="25">
        <f t="shared" si="1"/>
        <v>-180455.42052400002</v>
      </c>
      <c r="H67" s="26">
        <v>118234.941292</v>
      </c>
      <c r="I67" s="26">
        <v>165931.55590899999</v>
      </c>
      <c r="J67" s="25">
        <f t="shared" si="2"/>
        <v>284166.49720099999</v>
      </c>
      <c r="K67" s="25">
        <f t="shared" si="3"/>
        <v>-47696.614616999985</v>
      </c>
      <c r="L67" s="25">
        <v>215322</v>
      </c>
      <c r="M67" s="25">
        <v>400491</v>
      </c>
      <c r="N67" s="25">
        <f t="shared" si="4"/>
        <v>-185169</v>
      </c>
      <c r="O67" s="25">
        <v>49</v>
      </c>
      <c r="P67" s="25">
        <v>13741</v>
      </c>
      <c r="Q67" s="25">
        <f t="shared" si="5"/>
        <v>-13692</v>
      </c>
    </row>
    <row r="68" spans="1:17" x14ac:dyDescent="0.45">
      <c r="A68" s="25" t="s">
        <v>149</v>
      </c>
      <c r="B68" s="25">
        <v>11142</v>
      </c>
      <c r="C68" s="25" t="s">
        <v>19</v>
      </c>
      <c r="D68" s="25">
        <v>17436558.563083</v>
      </c>
      <c r="E68" s="25">
        <v>4355132.2931650002</v>
      </c>
      <c r="F68" s="25">
        <f t="shared" ref="F68:F114" si="6">D68+E68</f>
        <v>21791690.856247999</v>
      </c>
      <c r="G68" s="25">
        <f t="shared" ref="G68:G114" si="7">D68-E68</f>
        <v>13081426.269918</v>
      </c>
      <c r="H68" s="26">
        <v>834113.81648599997</v>
      </c>
      <c r="I68" s="26">
        <v>593817.18422499998</v>
      </c>
      <c r="J68" s="25">
        <f t="shared" ref="J68:J114" si="8">H68+I68</f>
        <v>1427931.0007110001</v>
      </c>
      <c r="K68" s="25">
        <f t="shared" ref="K68:K114" si="9">H68-I68</f>
        <v>240296.63226099999</v>
      </c>
      <c r="L68" s="25">
        <v>44011113</v>
      </c>
      <c r="M68" s="25">
        <v>42568042</v>
      </c>
      <c r="N68" s="25">
        <f t="shared" ref="N68:N114" si="10">L68-M68</f>
        <v>1443071</v>
      </c>
      <c r="O68" s="25">
        <v>6539383</v>
      </c>
      <c r="P68" s="25">
        <v>4485696</v>
      </c>
      <c r="Q68" s="25">
        <f t="shared" ref="Q68:Q114" si="11">O68-P68</f>
        <v>2053687</v>
      </c>
    </row>
    <row r="69" spans="1:17" x14ac:dyDescent="0.45">
      <c r="A69" s="25" t="s">
        <v>151</v>
      </c>
      <c r="B69" s="25">
        <v>11145</v>
      </c>
      <c r="C69" s="25" t="s">
        <v>19</v>
      </c>
      <c r="D69" s="25">
        <v>11457310.159119001</v>
      </c>
      <c r="E69" s="25">
        <v>5432608.1692080004</v>
      </c>
      <c r="F69" s="25">
        <f t="shared" si="6"/>
        <v>16889918.328327</v>
      </c>
      <c r="G69" s="25">
        <f t="shared" si="7"/>
        <v>6024701.9899110002</v>
      </c>
      <c r="H69" s="26">
        <v>334593.92819200002</v>
      </c>
      <c r="I69" s="26">
        <v>20952.313662</v>
      </c>
      <c r="J69" s="25">
        <f t="shared" si="8"/>
        <v>355546.24185400002</v>
      </c>
      <c r="K69" s="25">
        <f t="shared" si="9"/>
        <v>313641.61453000002</v>
      </c>
      <c r="L69" s="25">
        <v>163170915</v>
      </c>
      <c r="M69" s="25">
        <v>94626942</v>
      </c>
      <c r="N69" s="25">
        <f t="shared" si="10"/>
        <v>68543973</v>
      </c>
      <c r="O69" s="25">
        <v>16889083</v>
      </c>
      <c r="P69" s="25">
        <v>12451975</v>
      </c>
      <c r="Q69" s="25">
        <f t="shared" si="11"/>
        <v>4437108</v>
      </c>
    </row>
    <row r="70" spans="1:17" x14ac:dyDescent="0.45">
      <c r="A70" s="25" t="s">
        <v>153</v>
      </c>
      <c r="B70" s="25">
        <v>11148</v>
      </c>
      <c r="C70" s="25" t="s">
        <v>19</v>
      </c>
      <c r="D70" s="25">
        <v>303273.12183999998</v>
      </c>
      <c r="E70" s="25">
        <v>195979.39174399999</v>
      </c>
      <c r="F70" s="25">
        <f t="shared" si="6"/>
        <v>499252.51358399994</v>
      </c>
      <c r="G70" s="25">
        <f t="shared" si="7"/>
        <v>107293.73009599998</v>
      </c>
      <c r="H70" s="26">
        <v>26745.989431999998</v>
      </c>
      <c r="I70" s="26">
        <v>3542.3162520000001</v>
      </c>
      <c r="J70" s="25">
        <f t="shared" si="8"/>
        <v>30288.305683999999</v>
      </c>
      <c r="K70" s="25">
        <f t="shared" si="9"/>
        <v>23203.673179999998</v>
      </c>
      <c r="L70" s="25">
        <v>1473368</v>
      </c>
      <c r="M70" s="25">
        <v>1244450</v>
      </c>
      <c r="N70" s="25">
        <f t="shared" si="10"/>
        <v>228918</v>
      </c>
      <c r="O70" s="25">
        <v>86636</v>
      </c>
      <c r="P70" s="25">
        <v>41895</v>
      </c>
      <c r="Q70" s="25">
        <f t="shared" si="11"/>
        <v>44741</v>
      </c>
    </row>
    <row r="71" spans="1:17" x14ac:dyDescent="0.45">
      <c r="A71" s="25" t="s">
        <v>155</v>
      </c>
      <c r="B71" s="25">
        <v>11149</v>
      </c>
      <c r="C71" s="25" t="s">
        <v>22</v>
      </c>
      <c r="D71" s="25">
        <v>2321540.182664</v>
      </c>
      <c r="E71" s="25">
        <v>2833189.0512959999</v>
      </c>
      <c r="F71" s="25">
        <f t="shared" si="6"/>
        <v>5154729.2339599999</v>
      </c>
      <c r="G71" s="25">
        <f t="shared" si="7"/>
        <v>-511648.86863199994</v>
      </c>
      <c r="H71" s="26">
        <v>84048.361567999993</v>
      </c>
      <c r="I71" s="26">
        <v>129446.954323</v>
      </c>
      <c r="J71" s="25">
        <f t="shared" si="8"/>
        <v>213495.31589099998</v>
      </c>
      <c r="K71" s="25">
        <f t="shared" si="9"/>
        <v>-45398.592755000005</v>
      </c>
      <c r="L71" s="25">
        <v>1054292</v>
      </c>
      <c r="M71" s="25">
        <v>1306691</v>
      </c>
      <c r="N71" s="25">
        <f t="shared" si="10"/>
        <v>-252399</v>
      </c>
      <c r="O71" s="25">
        <v>22511</v>
      </c>
      <c r="P71" s="25">
        <v>32488</v>
      </c>
      <c r="Q71" s="25">
        <f t="shared" si="11"/>
        <v>-9977</v>
      </c>
    </row>
    <row r="72" spans="1:17" x14ac:dyDescent="0.45">
      <c r="A72" s="25" t="s">
        <v>157</v>
      </c>
      <c r="B72" s="25">
        <v>11157</v>
      </c>
      <c r="C72" s="25" t="s">
        <v>32</v>
      </c>
      <c r="D72" s="25">
        <v>326813.94933799998</v>
      </c>
      <c r="E72" s="25">
        <v>317458.84175100003</v>
      </c>
      <c r="F72" s="25">
        <f t="shared" si="6"/>
        <v>644272.79108899995</v>
      </c>
      <c r="G72" s="25">
        <f t="shared" si="7"/>
        <v>9355.1075869999477</v>
      </c>
      <c r="H72" s="26">
        <v>40742.280364999999</v>
      </c>
      <c r="I72" s="26">
        <v>7291.7665850000003</v>
      </c>
      <c r="J72" s="25">
        <f t="shared" si="8"/>
        <v>48034.046949999996</v>
      </c>
      <c r="K72" s="25">
        <f t="shared" si="9"/>
        <v>33450.513780000001</v>
      </c>
      <c r="L72" s="25">
        <v>291500</v>
      </c>
      <c r="M72" s="25">
        <v>439918</v>
      </c>
      <c r="N72" s="25">
        <f t="shared" si="10"/>
        <v>-148418</v>
      </c>
      <c r="O72" s="25">
        <v>53162</v>
      </c>
      <c r="P72" s="25">
        <v>39691</v>
      </c>
      <c r="Q72" s="25">
        <f t="shared" si="11"/>
        <v>13471</v>
      </c>
    </row>
    <row r="73" spans="1:17" x14ac:dyDescent="0.45">
      <c r="A73" s="25" t="s">
        <v>159</v>
      </c>
      <c r="B73" s="25">
        <v>11158</v>
      </c>
      <c r="C73" s="25" t="s">
        <v>19</v>
      </c>
      <c r="D73" s="25">
        <v>2683759.142556</v>
      </c>
      <c r="E73" s="25">
        <v>575772.35931099998</v>
      </c>
      <c r="F73" s="25">
        <f t="shared" si="6"/>
        <v>3259531.501867</v>
      </c>
      <c r="G73" s="25">
        <f t="shared" si="7"/>
        <v>2107986.7832450001</v>
      </c>
      <c r="H73" s="26">
        <v>162418.649267</v>
      </c>
      <c r="I73" s="26">
        <v>9412.3442529999993</v>
      </c>
      <c r="J73" s="25">
        <f t="shared" si="8"/>
        <v>171830.99351999999</v>
      </c>
      <c r="K73" s="25">
        <f t="shared" si="9"/>
        <v>153006.30501400001</v>
      </c>
      <c r="L73" s="25">
        <v>13178511</v>
      </c>
      <c r="M73" s="25">
        <v>8667128</v>
      </c>
      <c r="N73" s="25">
        <f t="shared" si="10"/>
        <v>4511383</v>
      </c>
      <c r="O73" s="25">
        <v>995758</v>
      </c>
      <c r="P73" s="25">
        <v>535680</v>
      </c>
      <c r="Q73" s="25">
        <f t="shared" si="11"/>
        <v>460078</v>
      </c>
    </row>
    <row r="74" spans="1:17" x14ac:dyDescent="0.45">
      <c r="A74" s="25" t="s">
        <v>161</v>
      </c>
      <c r="B74" s="25">
        <v>11173</v>
      </c>
      <c r="C74" s="25" t="s">
        <v>22</v>
      </c>
      <c r="D74" s="25">
        <v>1039783.1820340001</v>
      </c>
      <c r="E74" s="25">
        <v>949670.77110300004</v>
      </c>
      <c r="F74" s="25">
        <f t="shared" si="6"/>
        <v>1989453.9531370001</v>
      </c>
      <c r="G74" s="25">
        <f t="shared" si="7"/>
        <v>90112.41093100002</v>
      </c>
      <c r="H74" s="26">
        <v>132664.678438</v>
      </c>
      <c r="I74" s="26">
        <v>88546.448422999994</v>
      </c>
      <c r="J74" s="25">
        <f t="shared" si="8"/>
        <v>221211.126861</v>
      </c>
      <c r="K74" s="25">
        <f t="shared" si="9"/>
        <v>44118.230015000008</v>
      </c>
      <c r="L74" s="25">
        <v>424891</v>
      </c>
      <c r="M74" s="25">
        <v>481618</v>
      </c>
      <c r="N74" s="25">
        <f t="shared" si="10"/>
        <v>-56727</v>
      </c>
      <c r="O74" s="25">
        <v>212636</v>
      </c>
      <c r="P74" s="25">
        <v>298339</v>
      </c>
      <c r="Q74" s="25">
        <f t="shared" si="11"/>
        <v>-85703</v>
      </c>
    </row>
    <row r="75" spans="1:17" x14ac:dyDescent="0.45">
      <c r="A75" s="25" t="s">
        <v>163</v>
      </c>
      <c r="B75" s="25">
        <v>11161</v>
      </c>
      <c r="C75" s="25" t="s">
        <v>19</v>
      </c>
      <c r="D75" s="25">
        <v>1868244.800571</v>
      </c>
      <c r="E75" s="25">
        <v>1208734.853987</v>
      </c>
      <c r="F75" s="25">
        <f t="shared" si="6"/>
        <v>3076979.6545580002</v>
      </c>
      <c r="G75" s="25">
        <f t="shared" si="7"/>
        <v>659509.94658400002</v>
      </c>
      <c r="H75" s="26">
        <v>256906.14668199999</v>
      </c>
      <c r="I75" s="26">
        <v>59521.220014999999</v>
      </c>
      <c r="J75" s="25">
        <f t="shared" si="8"/>
        <v>316427.36669699999</v>
      </c>
      <c r="K75" s="25">
        <f t="shared" si="9"/>
        <v>197384.92666699999</v>
      </c>
      <c r="L75" s="25">
        <v>4900668</v>
      </c>
      <c r="M75" s="25">
        <v>9212019</v>
      </c>
      <c r="N75" s="25">
        <f t="shared" si="10"/>
        <v>-4311351</v>
      </c>
      <c r="O75" s="25">
        <v>845452</v>
      </c>
      <c r="P75" s="25">
        <v>434928</v>
      </c>
      <c r="Q75" s="25">
        <f t="shared" si="11"/>
        <v>410524</v>
      </c>
    </row>
    <row r="76" spans="1:17" x14ac:dyDescent="0.45">
      <c r="A76" s="25" t="s">
        <v>165</v>
      </c>
      <c r="B76" s="25">
        <v>11168</v>
      </c>
      <c r="C76" s="25" t="s">
        <v>19</v>
      </c>
      <c r="D76" s="25">
        <v>893028.82164800004</v>
      </c>
      <c r="E76" s="25">
        <v>899483.78329100006</v>
      </c>
      <c r="F76" s="25">
        <f t="shared" si="6"/>
        <v>1792512.6049390002</v>
      </c>
      <c r="G76" s="25">
        <f t="shared" si="7"/>
        <v>-6454.9616430000169</v>
      </c>
      <c r="H76" s="26">
        <v>89470.275532</v>
      </c>
      <c r="I76" s="26">
        <v>167466.671604</v>
      </c>
      <c r="J76" s="25">
        <f t="shared" si="8"/>
        <v>256936.947136</v>
      </c>
      <c r="K76" s="25">
        <f t="shared" si="9"/>
        <v>-77996.396072000003</v>
      </c>
      <c r="L76" s="25">
        <v>15993841</v>
      </c>
      <c r="M76" s="25">
        <v>19481417</v>
      </c>
      <c r="N76" s="25">
        <f t="shared" si="10"/>
        <v>-3487576</v>
      </c>
      <c r="O76" s="25">
        <v>28719</v>
      </c>
      <c r="P76" s="25">
        <v>565659</v>
      </c>
      <c r="Q76" s="25">
        <f t="shared" si="11"/>
        <v>-536940</v>
      </c>
    </row>
    <row r="77" spans="1:17" x14ac:dyDescent="0.45">
      <c r="A77" s="25" t="s">
        <v>169</v>
      </c>
      <c r="B77" s="25">
        <v>11182</v>
      </c>
      <c r="C77" s="25" t="s">
        <v>22</v>
      </c>
      <c r="D77" s="25">
        <v>1045231.1010800001</v>
      </c>
      <c r="E77" s="25">
        <v>3146263.4000539999</v>
      </c>
      <c r="F77" s="25">
        <f t="shared" si="6"/>
        <v>4191494.5011339998</v>
      </c>
      <c r="G77" s="25">
        <f t="shared" si="7"/>
        <v>-2101032.2989739999</v>
      </c>
      <c r="H77" s="26">
        <v>167257.75295299999</v>
      </c>
      <c r="I77" s="26">
        <v>303757.58532499999</v>
      </c>
      <c r="J77" s="25">
        <f t="shared" si="8"/>
        <v>471015.33827800001</v>
      </c>
      <c r="K77" s="25">
        <f t="shared" si="9"/>
        <v>-136499.832372</v>
      </c>
      <c r="L77" s="25">
        <v>1114637</v>
      </c>
      <c r="M77" s="25">
        <v>3432580</v>
      </c>
      <c r="N77" s="25">
        <f t="shared" si="10"/>
        <v>-2317943</v>
      </c>
      <c r="O77" s="25">
        <v>96978</v>
      </c>
      <c r="P77" s="25">
        <v>232847</v>
      </c>
      <c r="Q77" s="25">
        <f t="shared" si="11"/>
        <v>-135869</v>
      </c>
    </row>
    <row r="78" spans="1:17" x14ac:dyDescent="0.45">
      <c r="A78" s="25" t="s">
        <v>172</v>
      </c>
      <c r="B78" s="25">
        <v>11186</v>
      </c>
      <c r="C78" s="25" t="s">
        <v>22</v>
      </c>
      <c r="D78" s="25">
        <v>509890.73950000003</v>
      </c>
      <c r="E78" s="25">
        <v>829190.73228999996</v>
      </c>
      <c r="F78" s="25">
        <f t="shared" si="6"/>
        <v>1339081.4717899999</v>
      </c>
      <c r="G78" s="25">
        <f t="shared" si="7"/>
        <v>-319299.99278999993</v>
      </c>
      <c r="H78" s="26">
        <v>85044.875501999995</v>
      </c>
      <c r="I78" s="26">
        <v>20528.348805000001</v>
      </c>
      <c r="J78" s="25">
        <f t="shared" si="8"/>
        <v>105573.224307</v>
      </c>
      <c r="K78" s="25">
        <f t="shared" si="9"/>
        <v>64516.526696999994</v>
      </c>
      <c r="L78" s="25">
        <v>359406</v>
      </c>
      <c r="M78" s="25">
        <v>695370</v>
      </c>
      <c r="N78" s="25">
        <f t="shared" si="10"/>
        <v>-335964</v>
      </c>
      <c r="O78" s="25">
        <v>986</v>
      </c>
      <c r="P78" s="25">
        <v>0</v>
      </c>
      <c r="Q78" s="25">
        <f t="shared" si="11"/>
        <v>986</v>
      </c>
    </row>
    <row r="79" spans="1:17" x14ac:dyDescent="0.45">
      <c r="A79" s="25" t="s">
        <v>174</v>
      </c>
      <c r="B79" s="25">
        <v>11188</v>
      </c>
      <c r="C79" s="25" t="s">
        <v>32</v>
      </c>
      <c r="D79" s="25">
        <v>1410791.150659</v>
      </c>
      <c r="E79" s="25">
        <v>2060146.5131339999</v>
      </c>
      <c r="F79" s="25">
        <f t="shared" si="6"/>
        <v>3470937.6637929999</v>
      </c>
      <c r="G79" s="25">
        <f t="shared" si="7"/>
        <v>-649355.36247499986</v>
      </c>
      <c r="H79" s="26">
        <v>164372.39767400001</v>
      </c>
      <c r="I79" s="26">
        <v>232505.24729599999</v>
      </c>
      <c r="J79" s="25">
        <f t="shared" si="8"/>
        <v>396877.64497000002</v>
      </c>
      <c r="K79" s="25">
        <f t="shared" si="9"/>
        <v>-68132.84962199998</v>
      </c>
      <c r="L79" s="25">
        <v>1067070</v>
      </c>
      <c r="M79" s="25">
        <v>2224378</v>
      </c>
      <c r="N79" s="25">
        <f t="shared" si="10"/>
        <v>-1157308</v>
      </c>
      <c r="O79" s="25">
        <v>99454</v>
      </c>
      <c r="P79" s="25">
        <v>211191</v>
      </c>
      <c r="Q79" s="25">
        <f t="shared" si="11"/>
        <v>-111737</v>
      </c>
    </row>
    <row r="80" spans="1:17" x14ac:dyDescent="0.45">
      <c r="A80" s="25" t="s">
        <v>182</v>
      </c>
      <c r="B80" s="25">
        <v>11198</v>
      </c>
      <c r="C80" s="25" t="s">
        <v>19</v>
      </c>
      <c r="D80" s="25">
        <v>27061.394501999999</v>
      </c>
      <c r="E80" s="25">
        <v>2544.9284290000001</v>
      </c>
      <c r="F80" s="25">
        <f t="shared" si="6"/>
        <v>29606.322930999999</v>
      </c>
      <c r="G80" s="25">
        <f t="shared" si="7"/>
        <v>24516.466073</v>
      </c>
      <c r="H80" s="26">
        <v>26686.464941999999</v>
      </c>
      <c r="I80" s="26">
        <v>2189.6780899999999</v>
      </c>
      <c r="J80" s="25">
        <f t="shared" si="8"/>
        <v>28876.143032</v>
      </c>
      <c r="K80" s="25">
        <f t="shared" si="9"/>
        <v>24496.786851999997</v>
      </c>
      <c r="L80" s="25">
        <v>0</v>
      </c>
      <c r="M80" s="25">
        <v>2</v>
      </c>
      <c r="N80" s="25">
        <f t="shared" si="10"/>
        <v>-2</v>
      </c>
      <c r="O80" s="25">
        <v>0</v>
      </c>
      <c r="P80" s="25">
        <v>0</v>
      </c>
      <c r="Q80" s="25">
        <f t="shared" si="11"/>
        <v>0</v>
      </c>
    </row>
    <row r="81" spans="1:17" x14ac:dyDescent="0.45">
      <c r="A81" s="25" t="s">
        <v>185</v>
      </c>
      <c r="B81" s="25">
        <v>11220</v>
      </c>
      <c r="C81" s="25" t="s">
        <v>22</v>
      </c>
      <c r="D81" s="25">
        <v>585886.49782299995</v>
      </c>
      <c r="E81" s="25">
        <v>944132.46886000002</v>
      </c>
      <c r="F81" s="25">
        <f t="shared" si="6"/>
        <v>1530018.9666829999</v>
      </c>
      <c r="G81" s="25">
        <f t="shared" si="7"/>
        <v>-358245.97103700007</v>
      </c>
      <c r="H81" s="26">
        <v>76564.099507000006</v>
      </c>
      <c r="I81" s="26">
        <v>121306.66465799999</v>
      </c>
      <c r="J81" s="25">
        <f t="shared" si="8"/>
        <v>197870.764165</v>
      </c>
      <c r="K81" s="25">
        <f t="shared" si="9"/>
        <v>-44742.565150999988</v>
      </c>
      <c r="L81" s="25">
        <v>277373</v>
      </c>
      <c r="M81" s="25">
        <v>591199</v>
      </c>
      <c r="N81" s="25">
        <f t="shared" si="10"/>
        <v>-313826</v>
      </c>
      <c r="O81" s="25">
        <v>32669</v>
      </c>
      <c r="P81" s="25">
        <v>77418</v>
      </c>
      <c r="Q81" s="25">
        <f t="shared" si="11"/>
        <v>-44749</v>
      </c>
    </row>
    <row r="82" spans="1:17" x14ac:dyDescent="0.45">
      <c r="A82" s="25" t="s">
        <v>187</v>
      </c>
      <c r="B82" s="25">
        <v>11222</v>
      </c>
      <c r="C82" s="25" t="s">
        <v>32</v>
      </c>
      <c r="D82" s="25">
        <v>180282.124033</v>
      </c>
      <c r="E82" s="25">
        <v>134003.82148000001</v>
      </c>
      <c r="F82" s="25">
        <f t="shared" si="6"/>
        <v>314285.94551300001</v>
      </c>
      <c r="G82" s="25">
        <f t="shared" si="7"/>
        <v>46278.302552999987</v>
      </c>
      <c r="H82" s="26">
        <v>49739.600791999997</v>
      </c>
      <c r="I82" s="26">
        <v>40117.809807999998</v>
      </c>
      <c r="J82" s="25">
        <f t="shared" si="8"/>
        <v>89857.410600000003</v>
      </c>
      <c r="K82" s="25">
        <f t="shared" si="9"/>
        <v>9621.7909839999993</v>
      </c>
      <c r="L82" s="25">
        <v>34597</v>
      </c>
      <c r="M82" s="25">
        <v>4755</v>
      </c>
      <c r="N82" s="25">
        <f t="shared" si="10"/>
        <v>29842</v>
      </c>
      <c r="O82" s="25">
        <v>0</v>
      </c>
      <c r="P82" s="25">
        <v>0</v>
      </c>
      <c r="Q82" s="25">
        <f t="shared" si="11"/>
        <v>0</v>
      </c>
    </row>
    <row r="83" spans="1:17" x14ac:dyDescent="0.45">
      <c r="A83" s="25" t="s">
        <v>188</v>
      </c>
      <c r="B83" s="25">
        <v>11217</v>
      </c>
      <c r="C83" s="25" t="s">
        <v>19</v>
      </c>
      <c r="D83" s="25">
        <v>1429799.9003600001</v>
      </c>
      <c r="E83" s="25">
        <v>288054.039093</v>
      </c>
      <c r="F83" s="25">
        <f t="shared" si="6"/>
        <v>1717853.9394530002</v>
      </c>
      <c r="G83" s="25">
        <f t="shared" si="7"/>
        <v>1141745.861267</v>
      </c>
      <c r="H83" s="26">
        <v>154977.994745</v>
      </c>
      <c r="I83" s="26">
        <v>158884.296329</v>
      </c>
      <c r="J83" s="25">
        <f t="shared" si="8"/>
        <v>313862.29107400001</v>
      </c>
      <c r="K83" s="25">
        <f t="shared" si="9"/>
        <v>-3906.3015840000007</v>
      </c>
      <c r="L83" s="25">
        <v>26676722</v>
      </c>
      <c r="M83" s="25">
        <v>23772627</v>
      </c>
      <c r="N83" s="25">
        <f t="shared" si="10"/>
        <v>2904095</v>
      </c>
      <c r="O83" s="25">
        <v>3919023</v>
      </c>
      <c r="P83" s="25">
        <v>2033848</v>
      </c>
      <c r="Q83" s="25">
        <f t="shared" si="11"/>
        <v>1885175</v>
      </c>
    </row>
    <row r="84" spans="1:17" x14ac:dyDescent="0.45">
      <c r="A84" s="25" t="s">
        <v>190</v>
      </c>
      <c r="B84" s="25">
        <v>11235</v>
      </c>
      <c r="C84" s="25" t="s">
        <v>22</v>
      </c>
      <c r="D84" s="25">
        <v>4142406.2471230002</v>
      </c>
      <c r="E84" s="25">
        <v>7088202.5109649999</v>
      </c>
      <c r="F84" s="25">
        <f t="shared" si="6"/>
        <v>11230608.758088</v>
      </c>
      <c r="G84" s="25">
        <f t="shared" si="7"/>
        <v>-2945796.2638419997</v>
      </c>
      <c r="H84" s="26">
        <v>819686.35519100004</v>
      </c>
      <c r="I84" s="26">
        <v>1019473.442931</v>
      </c>
      <c r="J84" s="25">
        <f t="shared" si="8"/>
        <v>1839159.7981219999</v>
      </c>
      <c r="K84" s="25">
        <f t="shared" si="9"/>
        <v>-199787.08773999999</v>
      </c>
      <c r="L84" s="25">
        <v>2067196</v>
      </c>
      <c r="M84" s="25">
        <v>5482872</v>
      </c>
      <c r="N84" s="25">
        <f t="shared" si="10"/>
        <v>-3415676</v>
      </c>
      <c r="O84" s="25">
        <v>35554</v>
      </c>
      <c r="P84" s="25">
        <v>235093</v>
      </c>
      <c r="Q84" s="25">
        <f t="shared" si="11"/>
        <v>-199539</v>
      </c>
    </row>
    <row r="85" spans="1:17" x14ac:dyDescent="0.45">
      <c r="A85" s="25" t="s">
        <v>192</v>
      </c>
      <c r="B85" s="25">
        <v>11234</v>
      </c>
      <c r="C85" s="25" t="s">
        <v>22</v>
      </c>
      <c r="D85" s="25">
        <v>14608411.786436999</v>
      </c>
      <c r="E85" s="25">
        <v>2341607.0671290001</v>
      </c>
      <c r="F85" s="25">
        <f t="shared" si="6"/>
        <v>16950018.853565998</v>
      </c>
      <c r="G85" s="25">
        <f t="shared" si="7"/>
        <v>12266804.719308</v>
      </c>
      <c r="H85" s="26">
        <v>457690.644791</v>
      </c>
      <c r="I85" s="26">
        <v>120068.256899</v>
      </c>
      <c r="J85" s="25">
        <f t="shared" si="8"/>
        <v>577758.90168999997</v>
      </c>
      <c r="K85" s="25">
        <f t="shared" si="9"/>
        <v>337622.38789200003</v>
      </c>
      <c r="L85" s="25">
        <v>13427162</v>
      </c>
      <c r="M85" s="25">
        <v>1995528</v>
      </c>
      <c r="N85" s="25">
        <f t="shared" si="10"/>
        <v>11431634</v>
      </c>
      <c r="O85" s="25">
        <v>78978</v>
      </c>
      <c r="P85" s="25">
        <v>71902</v>
      </c>
      <c r="Q85" s="25">
        <f t="shared" si="11"/>
        <v>7076</v>
      </c>
    </row>
    <row r="86" spans="1:17" x14ac:dyDescent="0.45">
      <c r="A86" s="25" t="s">
        <v>194</v>
      </c>
      <c r="B86" s="25">
        <v>11223</v>
      </c>
      <c r="C86" s="25" t="s">
        <v>22</v>
      </c>
      <c r="D86" s="25">
        <v>4900803.3997830003</v>
      </c>
      <c r="E86" s="25">
        <v>7244135.5216429997</v>
      </c>
      <c r="F86" s="25">
        <f t="shared" si="6"/>
        <v>12144938.921426</v>
      </c>
      <c r="G86" s="25">
        <f t="shared" si="7"/>
        <v>-2343332.1218599994</v>
      </c>
      <c r="H86" s="26">
        <v>623790.07399299997</v>
      </c>
      <c r="I86" s="26">
        <v>698899.05908399995</v>
      </c>
      <c r="J86" s="25">
        <f t="shared" si="8"/>
        <v>1322689.1330769998</v>
      </c>
      <c r="K86" s="25">
        <f t="shared" si="9"/>
        <v>-75108.98509099998</v>
      </c>
      <c r="L86" s="25">
        <v>4755541</v>
      </c>
      <c r="M86" s="25">
        <v>5772489</v>
      </c>
      <c r="N86" s="25">
        <f t="shared" si="10"/>
        <v>-1016948</v>
      </c>
      <c r="O86" s="25">
        <v>420736</v>
      </c>
      <c r="P86" s="25">
        <v>289214</v>
      </c>
      <c r="Q86" s="25">
        <f t="shared" si="11"/>
        <v>131522</v>
      </c>
    </row>
    <row r="87" spans="1:17" x14ac:dyDescent="0.45">
      <c r="A87" s="25" t="s">
        <v>196</v>
      </c>
      <c r="B87" s="25">
        <v>11239</v>
      </c>
      <c r="C87" s="25" t="s">
        <v>32</v>
      </c>
      <c r="D87" s="25">
        <v>98555.565612000006</v>
      </c>
      <c r="E87" s="25">
        <v>143465.87404200001</v>
      </c>
      <c r="F87" s="25">
        <f t="shared" si="6"/>
        <v>242021.43965400002</v>
      </c>
      <c r="G87" s="25">
        <f t="shared" si="7"/>
        <v>-44910.308430000005</v>
      </c>
      <c r="H87" s="26">
        <v>36970.155231999997</v>
      </c>
      <c r="I87" s="26">
        <v>700.26494000000002</v>
      </c>
      <c r="J87" s="25">
        <f t="shared" si="8"/>
        <v>37670.420171999998</v>
      </c>
      <c r="K87" s="25">
        <f t="shared" si="9"/>
        <v>36269.890291999996</v>
      </c>
      <c r="L87" s="25">
        <v>249228</v>
      </c>
      <c r="M87" s="25">
        <v>323313</v>
      </c>
      <c r="N87" s="25">
        <f t="shared" si="10"/>
        <v>-74085</v>
      </c>
      <c r="O87" s="25">
        <v>53723</v>
      </c>
      <c r="P87" s="25">
        <v>3570</v>
      </c>
      <c r="Q87" s="25">
        <f t="shared" si="11"/>
        <v>50153</v>
      </c>
    </row>
    <row r="88" spans="1:17" x14ac:dyDescent="0.45">
      <c r="A88" s="25" t="s">
        <v>198</v>
      </c>
      <c r="B88" s="25">
        <v>11256</v>
      </c>
      <c r="C88" s="25" t="s">
        <v>19</v>
      </c>
      <c r="D88" s="25">
        <v>7805.2998070000003</v>
      </c>
      <c r="E88" s="25">
        <v>3613.8637749999998</v>
      </c>
      <c r="F88" s="25">
        <f t="shared" si="6"/>
        <v>11419.163582000001</v>
      </c>
      <c r="G88" s="25">
        <f t="shared" si="7"/>
        <v>4191.4360320000005</v>
      </c>
      <c r="H88" s="26">
        <v>19.734000000000002</v>
      </c>
      <c r="I88" s="26">
        <v>0</v>
      </c>
      <c r="J88" s="25">
        <f t="shared" si="8"/>
        <v>19.734000000000002</v>
      </c>
      <c r="K88" s="25">
        <f t="shared" si="9"/>
        <v>19.734000000000002</v>
      </c>
      <c r="L88" s="25">
        <v>28726</v>
      </c>
      <c r="M88" s="25">
        <v>3104</v>
      </c>
      <c r="N88" s="25">
        <f t="shared" si="10"/>
        <v>25622</v>
      </c>
      <c r="O88" s="25">
        <v>2600</v>
      </c>
      <c r="P88" s="25">
        <v>2</v>
      </c>
      <c r="Q88" s="25">
        <f t="shared" si="11"/>
        <v>2598</v>
      </c>
    </row>
    <row r="89" spans="1:17" x14ac:dyDescent="0.45">
      <c r="A89" s="25" t="s">
        <v>199</v>
      </c>
      <c r="B89" s="25">
        <v>11258</v>
      </c>
      <c r="C89" s="25" t="s">
        <v>32</v>
      </c>
      <c r="D89" s="25">
        <v>53855.025219000003</v>
      </c>
      <c r="E89" s="25">
        <v>42454.386301999999</v>
      </c>
      <c r="F89" s="25">
        <f t="shared" si="6"/>
        <v>96309.411521000002</v>
      </c>
      <c r="G89" s="25">
        <f t="shared" si="7"/>
        <v>11400.638917000004</v>
      </c>
      <c r="H89" s="26">
        <v>30312.732699</v>
      </c>
      <c r="I89" s="26">
        <v>11628.470775</v>
      </c>
      <c r="J89" s="25">
        <f t="shared" si="8"/>
        <v>41941.203474000002</v>
      </c>
      <c r="K89" s="25">
        <f t="shared" si="9"/>
        <v>18684.261923999999</v>
      </c>
      <c r="L89" s="25">
        <v>15838</v>
      </c>
      <c r="M89" s="25">
        <v>48033</v>
      </c>
      <c r="N89" s="25">
        <f t="shared" si="10"/>
        <v>-32195</v>
      </c>
      <c r="O89" s="25">
        <v>11999</v>
      </c>
      <c r="P89" s="25">
        <v>591</v>
      </c>
      <c r="Q89" s="25">
        <f t="shared" si="11"/>
        <v>11408</v>
      </c>
    </row>
    <row r="90" spans="1:17" x14ac:dyDescent="0.45">
      <c r="A90" s="25" t="s">
        <v>201</v>
      </c>
      <c r="B90" s="25">
        <v>11268</v>
      </c>
      <c r="C90" s="25" t="s">
        <v>22</v>
      </c>
      <c r="D90" s="25">
        <v>5766507.4883319996</v>
      </c>
      <c r="E90" s="25">
        <v>6059869.1845920002</v>
      </c>
      <c r="F90" s="25">
        <f t="shared" si="6"/>
        <v>11826376.672924001</v>
      </c>
      <c r="G90" s="25">
        <f t="shared" si="7"/>
        <v>-293361.69626000058</v>
      </c>
      <c r="H90" s="26">
        <v>342136.26503800001</v>
      </c>
      <c r="I90" s="26">
        <v>153336.705675</v>
      </c>
      <c r="J90" s="25">
        <f t="shared" si="8"/>
        <v>495472.97071300005</v>
      </c>
      <c r="K90" s="25">
        <f t="shared" si="9"/>
        <v>188799.55936300001</v>
      </c>
      <c r="L90" s="25">
        <v>200956</v>
      </c>
      <c r="M90" s="25">
        <v>649205</v>
      </c>
      <c r="N90" s="25">
        <f t="shared" si="10"/>
        <v>-448249</v>
      </c>
      <c r="O90" s="25">
        <v>22978</v>
      </c>
      <c r="P90" s="25">
        <v>15668</v>
      </c>
      <c r="Q90" s="25">
        <f t="shared" si="11"/>
        <v>7310</v>
      </c>
    </row>
    <row r="91" spans="1:17" x14ac:dyDescent="0.45">
      <c r="A91" s="25" t="s">
        <v>203</v>
      </c>
      <c r="B91" s="25">
        <v>11273</v>
      </c>
      <c r="C91" s="25" t="s">
        <v>22</v>
      </c>
      <c r="D91" s="25">
        <v>7836725.0769410003</v>
      </c>
      <c r="E91" s="25">
        <v>7791105.7543080002</v>
      </c>
      <c r="F91" s="25">
        <f t="shared" si="6"/>
        <v>15627830.831249001</v>
      </c>
      <c r="G91" s="25">
        <f t="shared" si="7"/>
        <v>45619.322633000091</v>
      </c>
      <c r="H91" s="26">
        <v>163086.37423099999</v>
      </c>
      <c r="I91" s="26">
        <v>36479.631953999997</v>
      </c>
      <c r="J91" s="25">
        <f t="shared" si="8"/>
        <v>199566.00618500001</v>
      </c>
      <c r="K91" s="25">
        <f t="shared" si="9"/>
        <v>126606.742277</v>
      </c>
      <c r="L91" s="25">
        <v>4462360</v>
      </c>
      <c r="M91" s="25">
        <v>4901882</v>
      </c>
      <c r="N91" s="25">
        <f t="shared" si="10"/>
        <v>-439522</v>
      </c>
      <c r="O91" s="25">
        <v>466188</v>
      </c>
      <c r="P91" s="25">
        <v>460581</v>
      </c>
      <c r="Q91" s="25">
        <f t="shared" si="11"/>
        <v>5607</v>
      </c>
    </row>
    <row r="92" spans="1:17" x14ac:dyDescent="0.45">
      <c r="A92" s="25" t="s">
        <v>207</v>
      </c>
      <c r="B92" s="25">
        <v>11277</v>
      </c>
      <c r="C92" s="25" t="s">
        <v>19</v>
      </c>
      <c r="D92" s="25">
        <v>9594895.3898309991</v>
      </c>
      <c r="E92" s="25">
        <v>1860707.855402</v>
      </c>
      <c r="F92" s="25">
        <f t="shared" si="6"/>
        <v>11455603.245232999</v>
      </c>
      <c r="G92" s="25">
        <f t="shared" si="7"/>
        <v>7734187.5344289988</v>
      </c>
      <c r="H92" s="26">
        <v>2289768.0680630002</v>
      </c>
      <c r="I92" s="26">
        <v>46278.488818999998</v>
      </c>
      <c r="J92" s="25">
        <f t="shared" si="8"/>
        <v>2336046.5568820001</v>
      </c>
      <c r="K92" s="25">
        <f t="shared" si="9"/>
        <v>2243489.5792440004</v>
      </c>
      <c r="L92" s="25">
        <v>0</v>
      </c>
      <c r="M92" s="25">
        <v>0</v>
      </c>
      <c r="N92" s="25">
        <f t="shared" si="10"/>
        <v>0</v>
      </c>
      <c r="O92" s="25">
        <v>0</v>
      </c>
      <c r="P92" s="25">
        <v>0</v>
      </c>
      <c r="Q92" s="25">
        <f t="shared" si="11"/>
        <v>0</v>
      </c>
    </row>
    <row r="93" spans="1:17" x14ac:dyDescent="0.45">
      <c r="A93" s="25" t="s">
        <v>209</v>
      </c>
      <c r="B93" s="25">
        <v>11280</v>
      </c>
      <c r="C93" s="25" t="s">
        <v>22</v>
      </c>
      <c r="D93" s="25">
        <v>340803.11049300001</v>
      </c>
      <c r="E93" s="25">
        <v>696760.17978500004</v>
      </c>
      <c r="F93" s="25">
        <f t="shared" si="6"/>
        <v>1037563.2902780001</v>
      </c>
      <c r="G93" s="25">
        <f t="shared" si="7"/>
        <v>-355957.06929200003</v>
      </c>
      <c r="H93" s="26">
        <v>3431.002</v>
      </c>
      <c r="I93" s="26">
        <v>37844.124834000002</v>
      </c>
      <c r="J93" s="25">
        <f t="shared" si="8"/>
        <v>41275.126834000002</v>
      </c>
      <c r="K93" s="25">
        <f t="shared" si="9"/>
        <v>-34413.122834000002</v>
      </c>
      <c r="L93" s="25">
        <v>855777</v>
      </c>
      <c r="M93" s="25">
        <v>1102740</v>
      </c>
      <c r="N93" s="25">
        <f t="shared" si="10"/>
        <v>-246963</v>
      </c>
      <c r="O93" s="25">
        <v>26151</v>
      </c>
      <c r="P93" s="25">
        <v>115463</v>
      </c>
      <c r="Q93" s="25">
        <f t="shared" si="11"/>
        <v>-89312</v>
      </c>
    </row>
    <row r="94" spans="1:17" x14ac:dyDescent="0.45">
      <c r="A94" s="25" t="s">
        <v>217</v>
      </c>
      <c r="B94" s="25">
        <v>11290</v>
      </c>
      <c r="C94" s="25" t="s">
        <v>19</v>
      </c>
      <c r="D94" s="25">
        <v>6543.4143839999997</v>
      </c>
      <c r="E94" s="25">
        <v>4536.4317449999999</v>
      </c>
      <c r="F94" s="25">
        <f t="shared" si="6"/>
        <v>11079.846129</v>
      </c>
      <c r="G94" s="25">
        <f t="shared" si="7"/>
        <v>2006.9826389999998</v>
      </c>
      <c r="H94" s="26">
        <v>4102.1069600000001</v>
      </c>
      <c r="I94" s="26">
        <v>2523.3994469999998</v>
      </c>
      <c r="J94" s="25">
        <f t="shared" si="8"/>
        <v>6625.5064069999999</v>
      </c>
      <c r="K94" s="25">
        <f t="shared" si="9"/>
        <v>1578.7075130000003</v>
      </c>
      <c r="L94" s="25">
        <v>797</v>
      </c>
      <c r="M94" s="25">
        <v>704</v>
      </c>
      <c r="N94" s="25">
        <f t="shared" si="10"/>
        <v>93</v>
      </c>
      <c r="O94" s="25">
        <v>0</v>
      </c>
      <c r="P94" s="25">
        <v>0</v>
      </c>
      <c r="Q94" s="25">
        <f t="shared" si="11"/>
        <v>0</v>
      </c>
    </row>
    <row r="95" spans="1:17" x14ac:dyDescent="0.45">
      <c r="A95" s="25" t="s">
        <v>219</v>
      </c>
      <c r="B95" s="25">
        <v>11285</v>
      </c>
      <c r="C95" s="25" t="s">
        <v>22</v>
      </c>
      <c r="D95" s="25">
        <v>6896805.0540810004</v>
      </c>
      <c r="E95" s="25">
        <v>11093813.543809</v>
      </c>
      <c r="F95" s="25">
        <f t="shared" si="6"/>
        <v>17990618.597890001</v>
      </c>
      <c r="G95" s="25">
        <f t="shared" si="7"/>
        <v>-4197008.489728</v>
      </c>
      <c r="H95" s="26">
        <v>652017.45562100003</v>
      </c>
      <c r="I95" s="26">
        <v>1012126.920791</v>
      </c>
      <c r="J95" s="25">
        <f t="shared" si="8"/>
        <v>1664144.376412</v>
      </c>
      <c r="K95" s="25">
        <f t="shared" si="9"/>
        <v>-360109.46516999998</v>
      </c>
      <c r="L95" s="25">
        <v>6645040</v>
      </c>
      <c r="M95" s="25">
        <v>11248062</v>
      </c>
      <c r="N95" s="25">
        <f t="shared" si="10"/>
        <v>-4603022</v>
      </c>
      <c r="O95" s="25">
        <v>1020563</v>
      </c>
      <c r="P95" s="25">
        <v>1488106</v>
      </c>
      <c r="Q95" s="25">
        <f t="shared" si="11"/>
        <v>-467543</v>
      </c>
    </row>
    <row r="96" spans="1:17" x14ac:dyDescent="0.45">
      <c r="A96" s="25" t="s">
        <v>223</v>
      </c>
      <c r="B96" s="25">
        <v>11297</v>
      </c>
      <c r="C96" s="25" t="s">
        <v>22</v>
      </c>
      <c r="D96" s="25">
        <v>7736728.8972279998</v>
      </c>
      <c r="E96" s="25">
        <v>7873147.6753399996</v>
      </c>
      <c r="F96" s="25">
        <f t="shared" si="6"/>
        <v>15609876.572567999</v>
      </c>
      <c r="G96" s="25">
        <f t="shared" si="7"/>
        <v>-136418.77811199985</v>
      </c>
      <c r="H96" s="26">
        <v>714247.42048900004</v>
      </c>
      <c r="I96" s="26">
        <v>1301677.5667940001</v>
      </c>
      <c r="J96" s="25">
        <f t="shared" si="8"/>
        <v>2015924.9872830003</v>
      </c>
      <c r="K96" s="25">
        <f t="shared" si="9"/>
        <v>-587430.14630500006</v>
      </c>
      <c r="L96" s="25">
        <v>5354118</v>
      </c>
      <c r="M96" s="25">
        <v>5979521</v>
      </c>
      <c r="N96" s="25">
        <f t="shared" si="10"/>
        <v>-625403</v>
      </c>
      <c r="O96" s="25">
        <v>582373</v>
      </c>
      <c r="P96" s="25">
        <v>615678</v>
      </c>
      <c r="Q96" s="25">
        <f t="shared" si="11"/>
        <v>-33305</v>
      </c>
    </row>
    <row r="97" spans="1:17" x14ac:dyDescent="0.45">
      <c r="A97" s="25" t="s">
        <v>225</v>
      </c>
      <c r="B97" s="25">
        <v>11302</v>
      </c>
      <c r="C97" s="25" t="s">
        <v>19</v>
      </c>
      <c r="D97" s="25">
        <v>1156198.4074289999</v>
      </c>
      <c r="E97" s="25">
        <v>1139067.609469</v>
      </c>
      <c r="F97" s="25">
        <f t="shared" si="6"/>
        <v>2295266.0168979997</v>
      </c>
      <c r="G97" s="25">
        <f t="shared" si="7"/>
        <v>17130.79795999988</v>
      </c>
      <c r="H97" s="26">
        <v>216046.091636</v>
      </c>
      <c r="I97" s="26">
        <v>436942.13519300002</v>
      </c>
      <c r="J97" s="25">
        <f t="shared" si="8"/>
        <v>652988.22682900005</v>
      </c>
      <c r="K97" s="25">
        <f t="shared" si="9"/>
        <v>-220896.04355700003</v>
      </c>
      <c r="L97" s="25">
        <v>24469967</v>
      </c>
      <c r="M97" s="25">
        <v>15857263</v>
      </c>
      <c r="N97" s="25">
        <f t="shared" si="10"/>
        <v>8612704</v>
      </c>
      <c r="O97" s="25">
        <v>2928940</v>
      </c>
      <c r="P97" s="25">
        <v>927140</v>
      </c>
      <c r="Q97" s="25">
        <f t="shared" si="11"/>
        <v>2001800</v>
      </c>
    </row>
    <row r="98" spans="1:17" x14ac:dyDescent="0.45">
      <c r="A98" s="25" t="s">
        <v>227</v>
      </c>
      <c r="B98" s="25">
        <v>11304</v>
      </c>
      <c r="C98" s="25" t="s">
        <v>32</v>
      </c>
      <c r="D98" s="25">
        <v>126771.12642499999</v>
      </c>
      <c r="E98" s="25">
        <v>96348.259940000004</v>
      </c>
      <c r="F98" s="25">
        <f t="shared" si="6"/>
        <v>223119.38636499998</v>
      </c>
      <c r="G98" s="25">
        <f t="shared" si="7"/>
        <v>30422.866484999991</v>
      </c>
      <c r="H98" s="26">
        <v>72537.203080000007</v>
      </c>
      <c r="I98" s="26">
        <v>48896.059598</v>
      </c>
      <c r="J98" s="25">
        <f t="shared" si="8"/>
        <v>121433.262678</v>
      </c>
      <c r="K98" s="25">
        <f t="shared" si="9"/>
        <v>23641.143482000007</v>
      </c>
      <c r="L98" s="25">
        <v>337</v>
      </c>
      <c r="M98" s="25">
        <v>308</v>
      </c>
      <c r="N98" s="25">
        <f t="shared" si="10"/>
        <v>29</v>
      </c>
      <c r="O98" s="25">
        <v>300</v>
      </c>
      <c r="P98" s="25">
        <v>299</v>
      </c>
      <c r="Q98" s="25">
        <f t="shared" si="11"/>
        <v>1</v>
      </c>
    </row>
    <row r="99" spans="1:17" x14ac:dyDescent="0.45">
      <c r="A99" s="25" t="s">
        <v>231</v>
      </c>
      <c r="B99" s="25">
        <v>11305</v>
      </c>
      <c r="C99" s="25" t="s">
        <v>32</v>
      </c>
      <c r="D99" s="25">
        <v>221129.57599000001</v>
      </c>
      <c r="E99" s="25">
        <v>242937.57577200001</v>
      </c>
      <c r="F99" s="25">
        <f t="shared" si="6"/>
        <v>464067.15176200005</v>
      </c>
      <c r="G99" s="25">
        <f t="shared" si="7"/>
        <v>-21807.999781999999</v>
      </c>
      <c r="H99" s="26">
        <v>55365.532750999999</v>
      </c>
      <c r="I99" s="26">
        <v>72406.521034000005</v>
      </c>
      <c r="J99" s="25">
        <f t="shared" si="8"/>
        <v>127772.053785</v>
      </c>
      <c r="K99" s="25">
        <f t="shared" si="9"/>
        <v>-17040.988283000006</v>
      </c>
      <c r="L99" s="25">
        <v>55761</v>
      </c>
      <c r="M99" s="25">
        <v>150922</v>
      </c>
      <c r="N99" s="25">
        <f t="shared" si="10"/>
        <v>-95161</v>
      </c>
      <c r="O99" s="25">
        <v>476</v>
      </c>
      <c r="P99" s="25">
        <v>16665</v>
      </c>
      <c r="Q99" s="25">
        <f t="shared" si="11"/>
        <v>-16189</v>
      </c>
    </row>
    <row r="100" spans="1:17" x14ac:dyDescent="0.45">
      <c r="A100" s="25" t="s">
        <v>237</v>
      </c>
      <c r="B100" s="25">
        <v>11314</v>
      </c>
      <c r="C100" s="25" t="s">
        <v>22</v>
      </c>
      <c r="D100" s="25">
        <v>654213.41269200004</v>
      </c>
      <c r="E100" s="25">
        <v>781482.67342999997</v>
      </c>
      <c r="F100" s="25">
        <f t="shared" si="6"/>
        <v>1435696.0861220001</v>
      </c>
      <c r="G100" s="25">
        <f t="shared" si="7"/>
        <v>-127269.26073799992</v>
      </c>
      <c r="H100" s="26">
        <v>90429.572578000007</v>
      </c>
      <c r="I100" s="26">
        <v>93671.445265999995</v>
      </c>
      <c r="J100" s="25">
        <f t="shared" si="8"/>
        <v>184101.01784400002</v>
      </c>
      <c r="K100" s="25">
        <f t="shared" si="9"/>
        <v>-3241.8726879999886</v>
      </c>
      <c r="L100" s="25">
        <v>97849</v>
      </c>
      <c r="M100" s="25">
        <v>137295</v>
      </c>
      <c r="N100" s="25">
        <f t="shared" si="10"/>
        <v>-39446</v>
      </c>
      <c r="O100" s="25">
        <v>922</v>
      </c>
      <c r="P100" s="25">
        <v>0</v>
      </c>
      <c r="Q100" s="25">
        <f t="shared" si="11"/>
        <v>922</v>
      </c>
    </row>
    <row r="101" spans="1:17" x14ac:dyDescent="0.45">
      <c r="A101" s="25" t="s">
        <v>241</v>
      </c>
      <c r="B101" s="25">
        <v>11309</v>
      </c>
      <c r="C101" s="25" t="s">
        <v>22</v>
      </c>
      <c r="D101" s="25">
        <v>4304461.9327710001</v>
      </c>
      <c r="E101" s="25">
        <v>6263760.5963920001</v>
      </c>
      <c r="F101" s="25">
        <f t="shared" si="6"/>
        <v>10568222.529162999</v>
      </c>
      <c r="G101" s="25">
        <f t="shared" si="7"/>
        <v>-1959298.663621</v>
      </c>
      <c r="H101" s="26">
        <v>380987.32142400002</v>
      </c>
      <c r="I101" s="26">
        <v>413298.63522599998</v>
      </c>
      <c r="J101" s="25">
        <f t="shared" si="8"/>
        <v>794285.95665000007</v>
      </c>
      <c r="K101" s="25">
        <f t="shared" si="9"/>
        <v>-32311.313801999961</v>
      </c>
      <c r="L101" s="25">
        <v>2084379</v>
      </c>
      <c r="M101" s="25">
        <v>3920718</v>
      </c>
      <c r="N101" s="25">
        <f t="shared" si="10"/>
        <v>-1836339</v>
      </c>
      <c r="O101" s="25">
        <v>215642</v>
      </c>
      <c r="P101" s="25">
        <v>195893</v>
      </c>
      <c r="Q101" s="25">
        <f t="shared" si="11"/>
        <v>19749</v>
      </c>
    </row>
    <row r="102" spans="1:17" x14ac:dyDescent="0.45">
      <c r="A102" s="25" t="s">
        <v>243</v>
      </c>
      <c r="B102" s="25">
        <v>11310</v>
      </c>
      <c r="C102" s="25" t="s">
        <v>19</v>
      </c>
      <c r="D102" s="25">
        <v>33653155.506803997</v>
      </c>
      <c r="E102" s="25">
        <v>7890168.7216360001</v>
      </c>
      <c r="F102" s="25">
        <f t="shared" si="6"/>
        <v>41543324.228439994</v>
      </c>
      <c r="G102" s="25">
        <f t="shared" si="7"/>
        <v>25762986.785167996</v>
      </c>
      <c r="H102" s="26">
        <v>2078346.462478</v>
      </c>
      <c r="I102" s="26">
        <v>2107361.1391030001</v>
      </c>
      <c r="J102" s="25">
        <f t="shared" si="8"/>
        <v>4185707.6015809998</v>
      </c>
      <c r="K102" s="25">
        <f t="shared" si="9"/>
        <v>-29014.67662500008</v>
      </c>
      <c r="L102" s="25">
        <v>325510246</v>
      </c>
      <c r="M102" s="25">
        <v>141589226</v>
      </c>
      <c r="N102" s="25">
        <f t="shared" si="10"/>
        <v>183921020</v>
      </c>
      <c r="O102" s="25">
        <v>42125409</v>
      </c>
      <c r="P102" s="25">
        <v>35323191</v>
      </c>
      <c r="Q102" s="25">
        <f t="shared" si="11"/>
        <v>6802218</v>
      </c>
    </row>
    <row r="103" spans="1:17" x14ac:dyDescent="0.45">
      <c r="A103" s="25" t="s">
        <v>251</v>
      </c>
      <c r="B103" s="25">
        <v>11334</v>
      </c>
      <c r="C103" s="25" t="s">
        <v>22</v>
      </c>
      <c r="D103" s="25">
        <v>1885366.032564</v>
      </c>
      <c r="E103" s="25">
        <v>2090567.0786369999</v>
      </c>
      <c r="F103" s="25">
        <f t="shared" si="6"/>
        <v>3975933.1112009999</v>
      </c>
      <c r="G103" s="25">
        <f t="shared" si="7"/>
        <v>-205201.04607299995</v>
      </c>
      <c r="H103" s="26">
        <v>363766.19529</v>
      </c>
      <c r="I103" s="26">
        <v>441837.53350899997</v>
      </c>
      <c r="J103" s="25">
        <f t="shared" si="8"/>
        <v>805603.72879899992</v>
      </c>
      <c r="K103" s="25">
        <f t="shared" si="9"/>
        <v>-78071.338218999968</v>
      </c>
      <c r="L103" s="25">
        <v>507572</v>
      </c>
      <c r="M103" s="25">
        <v>935903</v>
      </c>
      <c r="N103" s="25">
        <f t="shared" si="10"/>
        <v>-428331</v>
      </c>
      <c r="O103" s="25">
        <v>2713</v>
      </c>
      <c r="P103" s="25">
        <v>178648</v>
      </c>
      <c r="Q103" s="25">
        <f t="shared" si="11"/>
        <v>-175935</v>
      </c>
    </row>
    <row r="104" spans="1:17" x14ac:dyDescent="0.45">
      <c r="A104" s="25" t="s">
        <v>253</v>
      </c>
      <c r="B104" s="25">
        <v>11338</v>
      </c>
      <c r="C104" s="25" t="s">
        <v>19</v>
      </c>
      <c r="D104" s="25">
        <v>6862881.1157520004</v>
      </c>
      <c r="E104" s="25">
        <v>425699.476646</v>
      </c>
      <c r="F104" s="25">
        <f t="shared" si="6"/>
        <v>7288580.5923979999</v>
      </c>
      <c r="G104" s="25">
        <f t="shared" si="7"/>
        <v>6437181.6391060008</v>
      </c>
      <c r="H104" s="26">
        <v>26594.832942000001</v>
      </c>
      <c r="I104" s="26">
        <v>6478.6927150000001</v>
      </c>
      <c r="J104" s="25">
        <f t="shared" si="8"/>
        <v>33073.525656999998</v>
      </c>
      <c r="K104" s="25">
        <f t="shared" si="9"/>
        <v>20116.140227</v>
      </c>
      <c r="L104" s="25">
        <v>24833318</v>
      </c>
      <c r="M104" s="25">
        <v>19574102</v>
      </c>
      <c r="N104" s="25">
        <f t="shared" si="10"/>
        <v>5259216</v>
      </c>
      <c r="O104" s="25">
        <v>3317359</v>
      </c>
      <c r="P104" s="25">
        <v>2134795</v>
      </c>
      <c r="Q104" s="25">
        <f t="shared" si="11"/>
        <v>1182564</v>
      </c>
    </row>
    <row r="105" spans="1:17" x14ac:dyDescent="0.45">
      <c r="A105" s="25" t="s">
        <v>255</v>
      </c>
      <c r="B105" s="25">
        <v>11343</v>
      </c>
      <c r="C105" s="25" t="s">
        <v>19</v>
      </c>
      <c r="D105" s="25">
        <v>3011339.8981369999</v>
      </c>
      <c r="E105" s="25">
        <v>747114.83421300002</v>
      </c>
      <c r="F105" s="25">
        <f t="shared" si="6"/>
        <v>3758454.7323500002</v>
      </c>
      <c r="G105" s="25">
        <f t="shared" si="7"/>
        <v>2264225.0639239997</v>
      </c>
      <c r="H105" s="26">
        <v>178673.00652200001</v>
      </c>
      <c r="I105" s="26">
        <v>43371.365122000003</v>
      </c>
      <c r="J105" s="25">
        <f t="shared" si="8"/>
        <v>222044.371644</v>
      </c>
      <c r="K105" s="25">
        <f t="shared" si="9"/>
        <v>135301.64140000002</v>
      </c>
      <c r="L105" s="25">
        <v>34894458</v>
      </c>
      <c r="M105" s="25">
        <v>31544965</v>
      </c>
      <c r="N105" s="25">
        <f t="shared" si="10"/>
        <v>3349493</v>
      </c>
      <c r="O105" s="25">
        <v>11899283</v>
      </c>
      <c r="P105" s="25">
        <v>3135703</v>
      </c>
      <c r="Q105" s="25">
        <f t="shared" si="11"/>
        <v>8763580</v>
      </c>
    </row>
    <row r="106" spans="1:17" x14ac:dyDescent="0.45">
      <c r="A106" s="25" t="s">
        <v>273</v>
      </c>
      <c r="B106" s="25">
        <v>11379</v>
      </c>
      <c r="C106" s="25" t="s">
        <v>19</v>
      </c>
      <c r="D106" s="25">
        <v>1221934.0503499999</v>
      </c>
      <c r="E106" s="25">
        <v>82487.726939999993</v>
      </c>
      <c r="F106" s="25">
        <f t="shared" si="6"/>
        <v>1304421.7772899999</v>
      </c>
      <c r="G106" s="25">
        <f t="shared" si="7"/>
        <v>1139446.32341</v>
      </c>
      <c r="H106" s="26">
        <v>0</v>
      </c>
      <c r="I106" s="26">
        <v>9228.7942600000006</v>
      </c>
      <c r="J106" s="25">
        <f t="shared" si="8"/>
        <v>9228.7942600000006</v>
      </c>
      <c r="K106" s="25">
        <f t="shared" si="9"/>
        <v>-9228.7942600000006</v>
      </c>
      <c r="L106" s="25">
        <v>22516634</v>
      </c>
      <c r="M106" s="25">
        <v>12289815</v>
      </c>
      <c r="N106" s="25">
        <f t="shared" si="10"/>
        <v>10226819</v>
      </c>
      <c r="O106" s="25">
        <v>0</v>
      </c>
      <c r="P106" s="25">
        <v>181965</v>
      </c>
      <c r="Q106" s="25">
        <f t="shared" si="11"/>
        <v>-181965</v>
      </c>
    </row>
    <row r="107" spans="1:17" x14ac:dyDescent="0.45">
      <c r="A107" s="25" t="s">
        <v>275</v>
      </c>
      <c r="B107" s="25">
        <v>11385</v>
      </c>
      <c r="C107" s="25" t="s">
        <v>19</v>
      </c>
      <c r="D107" s="25">
        <v>11952891.013746999</v>
      </c>
      <c r="E107" s="25">
        <v>7317216.6232679999</v>
      </c>
      <c r="F107" s="25">
        <f t="shared" si="6"/>
        <v>19270107.637015</v>
      </c>
      <c r="G107" s="25">
        <f t="shared" si="7"/>
        <v>4635674.3904789994</v>
      </c>
      <c r="H107" s="26">
        <v>1023314.4140099999</v>
      </c>
      <c r="I107" s="26">
        <v>505247.60647200001</v>
      </c>
      <c r="J107" s="25">
        <f t="shared" si="8"/>
        <v>1528562.020482</v>
      </c>
      <c r="K107" s="25">
        <f t="shared" si="9"/>
        <v>518066.80753799994</v>
      </c>
      <c r="L107" s="25">
        <v>122120471</v>
      </c>
      <c r="M107" s="25">
        <v>95648690</v>
      </c>
      <c r="N107" s="25">
        <f t="shared" si="10"/>
        <v>26471781</v>
      </c>
      <c r="O107" s="25">
        <v>10669894</v>
      </c>
      <c r="P107" s="25">
        <v>12265866</v>
      </c>
      <c r="Q107" s="25">
        <f t="shared" si="11"/>
        <v>-1595972</v>
      </c>
    </row>
    <row r="108" spans="1:17" x14ac:dyDescent="0.45">
      <c r="A108" s="25" t="s">
        <v>277</v>
      </c>
      <c r="B108" s="25">
        <v>11384</v>
      </c>
      <c r="C108" s="25" t="s">
        <v>22</v>
      </c>
      <c r="D108" s="25">
        <v>2045989.4998920001</v>
      </c>
      <c r="E108" s="25">
        <v>2536261.306684</v>
      </c>
      <c r="F108" s="25">
        <f t="shared" si="6"/>
        <v>4582250.8065760005</v>
      </c>
      <c r="G108" s="25">
        <f t="shared" si="7"/>
        <v>-490271.80679199984</v>
      </c>
      <c r="H108" s="26">
        <v>72123.167954000004</v>
      </c>
      <c r="I108" s="26">
        <v>92693.731755000001</v>
      </c>
      <c r="J108" s="25">
        <f t="shared" si="8"/>
        <v>164816.89970900002</v>
      </c>
      <c r="K108" s="25">
        <f t="shared" si="9"/>
        <v>-20570.563800999997</v>
      </c>
      <c r="L108" s="25">
        <v>410850</v>
      </c>
      <c r="M108" s="25">
        <v>966687</v>
      </c>
      <c r="N108" s="25">
        <f t="shared" si="10"/>
        <v>-555837</v>
      </c>
      <c r="O108" s="25">
        <v>19612</v>
      </c>
      <c r="P108" s="25">
        <v>33553</v>
      </c>
      <c r="Q108" s="25">
        <f t="shared" si="11"/>
        <v>-13941</v>
      </c>
    </row>
    <row r="109" spans="1:17" x14ac:dyDescent="0.45">
      <c r="A109" s="25" t="s">
        <v>283</v>
      </c>
      <c r="B109" s="25">
        <v>11383</v>
      </c>
      <c r="C109" s="25" t="s">
        <v>19</v>
      </c>
      <c r="D109" s="25">
        <v>6157266.2697040001</v>
      </c>
      <c r="E109" s="25">
        <v>1958924.3702110001</v>
      </c>
      <c r="F109" s="25">
        <f t="shared" si="6"/>
        <v>8116190.6399150006</v>
      </c>
      <c r="G109" s="25">
        <f t="shared" si="7"/>
        <v>4198341.8994929995</v>
      </c>
      <c r="H109" s="26">
        <v>55202.888434</v>
      </c>
      <c r="I109" s="26">
        <v>33826.576992000002</v>
      </c>
      <c r="J109" s="25">
        <f t="shared" si="8"/>
        <v>89029.46542600001</v>
      </c>
      <c r="K109" s="25">
        <f t="shared" si="9"/>
        <v>21376.311441999998</v>
      </c>
      <c r="L109" s="25">
        <v>6706204</v>
      </c>
      <c r="M109" s="25">
        <v>16551888</v>
      </c>
      <c r="N109" s="25">
        <f t="shared" si="10"/>
        <v>-9845684</v>
      </c>
      <c r="O109" s="25">
        <v>2</v>
      </c>
      <c r="P109" s="25">
        <v>835553</v>
      </c>
      <c r="Q109" s="25">
        <f t="shared" si="11"/>
        <v>-835551</v>
      </c>
    </row>
    <row r="110" spans="1:17" x14ac:dyDescent="0.45">
      <c r="A110" s="25" t="s">
        <v>285</v>
      </c>
      <c r="B110" s="25">
        <v>11380</v>
      </c>
      <c r="C110" s="25" t="s">
        <v>19</v>
      </c>
      <c r="D110" s="25">
        <v>80820.415557999993</v>
      </c>
      <c r="E110" s="25">
        <v>62257.863882999998</v>
      </c>
      <c r="F110" s="25">
        <f t="shared" si="6"/>
        <v>143078.27944099999</v>
      </c>
      <c r="G110" s="25">
        <f t="shared" si="7"/>
        <v>18562.551674999995</v>
      </c>
      <c r="H110" s="26">
        <v>26602.192942000001</v>
      </c>
      <c r="I110" s="26">
        <v>8463.3713329999991</v>
      </c>
      <c r="J110" s="25">
        <f t="shared" si="8"/>
        <v>35065.564274999997</v>
      </c>
      <c r="K110" s="25">
        <f t="shared" si="9"/>
        <v>18138.821609000002</v>
      </c>
      <c r="L110" s="25">
        <v>143432</v>
      </c>
      <c r="M110" s="25">
        <v>200736</v>
      </c>
      <c r="N110" s="25">
        <f t="shared" si="10"/>
        <v>-57304</v>
      </c>
      <c r="O110" s="25">
        <v>99</v>
      </c>
      <c r="P110" s="25">
        <v>0</v>
      </c>
      <c r="Q110" s="25">
        <f t="shared" si="11"/>
        <v>99</v>
      </c>
    </row>
    <row r="111" spans="1:17" x14ac:dyDescent="0.45">
      <c r="A111" s="25" t="s">
        <v>287</v>
      </c>
      <c r="B111" s="25">
        <v>11391</v>
      </c>
      <c r="C111" s="25" t="s">
        <v>19</v>
      </c>
      <c r="D111" s="25">
        <v>50616.054226</v>
      </c>
      <c r="E111" s="25">
        <v>16511.841303000001</v>
      </c>
      <c r="F111" s="25">
        <f t="shared" si="6"/>
        <v>67127.895529000001</v>
      </c>
      <c r="G111" s="25">
        <f t="shared" si="7"/>
        <v>34104.212922999999</v>
      </c>
      <c r="H111" s="26">
        <v>1096.73785</v>
      </c>
      <c r="I111" s="26">
        <v>0</v>
      </c>
      <c r="J111" s="25">
        <f t="shared" si="8"/>
        <v>1096.73785</v>
      </c>
      <c r="K111" s="25">
        <f t="shared" si="9"/>
        <v>1096.73785</v>
      </c>
      <c r="L111" s="25">
        <v>459091</v>
      </c>
      <c r="M111" s="25">
        <v>421726</v>
      </c>
      <c r="N111" s="25">
        <f t="shared" si="10"/>
        <v>37365</v>
      </c>
      <c r="O111" s="25">
        <v>182</v>
      </c>
      <c r="P111" s="25">
        <v>64716</v>
      </c>
      <c r="Q111" s="25">
        <f t="shared" si="11"/>
        <v>-64534</v>
      </c>
    </row>
    <row r="112" spans="1:17" x14ac:dyDescent="0.45">
      <c r="A112" s="25" t="s">
        <v>289</v>
      </c>
      <c r="B112" s="25">
        <v>11381</v>
      </c>
      <c r="C112" s="25" t="s">
        <v>32</v>
      </c>
      <c r="D112" s="25">
        <v>404627.11708400003</v>
      </c>
      <c r="E112" s="25">
        <v>237288.80229200001</v>
      </c>
      <c r="F112" s="25">
        <f t="shared" si="6"/>
        <v>641915.91937600006</v>
      </c>
      <c r="G112" s="25">
        <f t="shared" si="7"/>
        <v>167338.31479200002</v>
      </c>
      <c r="H112" s="26">
        <v>0</v>
      </c>
      <c r="I112" s="26">
        <v>0</v>
      </c>
      <c r="J112" s="25">
        <f t="shared" si="8"/>
        <v>0</v>
      </c>
      <c r="K112" s="25">
        <f t="shared" si="9"/>
        <v>0</v>
      </c>
      <c r="L112" s="25">
        <v>311</v>
      </c>
      <c r="M112" s="25">
        <v>258</v>
      </c>
      <c r="N112" s="25">
        <f t="shared" si="10"/>
        <v>53</v>
      </c>
      <c r="O112" s="25">
        <v>0</v>
      </c>
      <c r="P112" s="25">
        <v>0</v>
      </c>
      <c r="Q112" s="25">
        <f t="shared" si="11"/>
        <v>0</v>
      </c>
    </row>
    <row r="113" spans="1:17" x14ac:dyDescent="0.45">
      <c r="A113" s="25" t="s">
        <v>291</v>
      </c>
      <c r="B113" s="25">
        <v>11394</v>
      </c>
      <c r="C113" s="25" t="s">
        <v>19</v>
      </c>
      <c r="D113" s="25">
        <v>378757.31316899997</v>
      </c>
      <c r="E113" s="25">
        <v>292196.247103</v>
      </c>
      <c r="F113" s="25">
        <f t="shared" si="6"/>
        <v>670953.56027200003</v>
      </c>
      <c r="G113" s="25">
        <f t="shared" si="7"/>
        <v>86561.06606599997</v>
      </c>
      <c r="H113" s="26">
        <v>65925.331579999998</v>
      </c>
      <c r="I113" s="26">
        <v>17858.192926</v>
      </c>
      <c r="J113" s="25">
        <f t="shared" si="8"/>
        <v>83783.524506000002</v>
      </c>
      <c r="K113" s="25">
        <f t="shared" si="9"/>
        <v>48067.138653999995</v>
      </c>
      <c r="L113" s="25">
        <v>12017683</v>
      </c>
      <c r="M113" s="25">
        <v>6066871</v>
      </c>
      <c r="N113" s="25">
        <f t="shared" si="10"/>
        <v>5950812</v>
      </c>
      <c r="O113" s="25">
        <v>1394285</v>
      </c>
      <c r="P113" s="25">
        <v>1146509</v>
      </c>
      <c r="Q113" s="25">
        <f t="shared" si="11"/>
        <v>247776</v>
      </c>
    </row>
    <row r="114" spans="1:17" x14ac:dyDescent="0.45">
      <c r="A114" s="25" t="s">
        <v>293</v>
      </c>
      <c r="B114" s="25">
        <v>11405</v>
      </c>
      <c r="C114" s="25" t="s">
        <v>19</v>
      </c>
      <c r="D114" s="25">
        <v>8570236.4673590008</v>
      </c>
      <c r="E114" s="25">
        <v>2336031.9912430001</v>
      </c>
      <c r="F114" s="25">
        <f t="shared" si="6"/>
        <v>10906268.458602</v>
      </c>
      <c r="G114" s="25">
        <f t="shared" si="7"/>
        <v>6234204.4761160007</v>
      </c>
      <c r="H114" s="26">
        <v>388590.849392</v>
      </c>
      <c r="I114" s="26">
        <v>166995.673151</v>
      </c>
      <c r="J114" s="25">
        <f t="shared" si="8"/>
        <v>555586.52254300006</v>
      </c>
      <c r="K114" s="25">
        <f t="shared" si="9"/>
        <v>221595.17624100001</v>
      </c>
      <c r="L114" s="25">
        <v>128442594</v>
      </c>
      <c r="M114" s="25">
        <v>69468864</v>
      </c>
      <c r="N114" s="25">
        <f t="shared" si="10"/>
        <v>58973730</v>
      </c>
      <c r="O114" s="25">
        <v>15882638</v>
      </c>
      <c r="P114" s="25">
        <v>6180025</v>
      </c>
      <c r="Q114" s="25">
        <f t="shared" si="11"/>
        <v>9702613</v>
      </c>
    </row>
    <row r="115" spans="1:17" x14ac:dyDescent="0.45">
      <c r="A115" s="25" t="s">
        <v>298</v>
      </c>
      <c r="B115" s="25">
        <v>11411</v>
      </c>
      <c r="C115" s="25" t="s">
        <v>19</v>
      </c>
      <c r="D115" s="25">
        <v>1491809.699424</v>
      </c>
      <c r="E115" s="25">
        <v>1423895.90227</v>
      </c>
      <c r="F115" s="25">
        <f t="shared" ref="F115:F138" si="12">D115+E115</f>
        <v>2915705.601694</v>
      </c>
      <c r="G115" s="25">
        <f t="shared" ref="G115:G138" si="13">D115-E115</f>
        <v>67913.797154000029</v>
      </c>
      <c r="H115" s="26">
        <v>89113.928411999994</v>
      </c>
      <c r="I115" s="26">
        <v>48185.963301999996</v>
      </c>
      <c r="J115" s="25">
        <f t="shared" ref="J115:J138" si="14">H115+I115</f>
        <v>137299.891714</v>
      </c>
      <c r="K115" s="25">
        <f t="shared" ref="K115:K138" si="15">H115-I115</f>
        <v>40927.965109999997</v>
      </c>
      <c r="L115" s="25">
        <v>1022449</v>
      </c>
      <c r="M115" s="25">
        <v>1375312</v>
      </c>
      <c r="N115" s="25">
        <f t="shared" ref="N115:N138" si="16">L115-M115</f>
        <v>-352863</v>
      </c>
      <c r="O115" s="25">
        <v>121878</v>
      </c>
      <c r="P115" s="25">
        <v>21719</v>
      </c>
      <c r="Q115" s="25">
        <f t="shared" ref="Q115:Q138" si="17">O115-P115</f>
        <v>100159</v>
      </c>
    </row>
    <row r="116" spans="1:17" x14ac:dyDescent="0.45">
      <c r="A116" s="25" t="s">
        <v>301</v>
      </c>
      <c r="B116" s="25">
        <v>11420</v>
      </c>
      <c r="C116" s="25" t="s">
        <v>19</v>
      </c>
      <c r="D116" s="25">
        <v>44835.421084000001</v>
      </c>
      <c r="E116" s="25">
        <v>27901.844349999999</v>
      </c>
      <c r="F116" s="25">
        <f t="shared" si="12"/>
        <v>72737.265434000001</v>
      </c>
      <c r="G116" s="25">
        <f t="shared" si="13"/>
        <v>16933.576734000002</v>
      </c>
      <c r="H116" s="26">
        <v>16781.617124</v>
      </c>
      <c r="I116" s="26">
        <v>16720.665057999999</v>
      </c>
      <c r="J116" s="25">
        <f t="shared" si="14"/>
        <v>33502.282181999995</v>
      </c>
      <c r="K116" s="25">
        <f t="shared" si="15"/>
        <v>60.952066000001651</v>
      </c>
      <c r="L116" s="25">
        <v>130817</v>
      </c>
      <c r="M116" s="25">
        <v>326780</v>
      </c>
      <c r="N116" s="25">
        <f t="shared" si="16"/>
        <v>-195963</v>
      </c>
      <c r="O116" s="25">
        <v>36804</v>
      </c>
      <c r="P116" s="25">
        <v>129745</v>
      </c>
      <c r="Q116" s="25">
        <f t="shared" si="17"/>
        <v>-92941</v>
      </c>
    </row>
    <row r="117" spans="1:17" x14ac:dyDescent="0.45">
      <c r="A117" s="25" t="s">
        <v>305</v>
      </c>
      <c r="B117" s="25">
        <v>11421</v>
      </c>
      <c r="C117" s="25" t="s">
        <v>19</v>
      </c>
      <c r="D117" s="25">
        <v>577875.67427199997</v>
      </c>
      <c r="E117" s="25">
        <v>449496.41394699999</v>
      </c>
      <c r="F117" s="25">
        <f t="shared" si="12"/>
        <v>1027372.088219</v>
      </c>
      <c r="G117" s="25">
        <f t="shared" si="13"/>
        <v>128379.26032499998</v>
      </c>
      <c r="H117" s="26">
        <v>63667.584093999998</v>
      </c>
      <c r="I117" s="26">
        <v>86668.882882000005</v>
      </c>
      <c r="J117" s="25">
        <f t="shared" si="14"/>
        <v>150336.466976</v>
      </c>
      <c r="K117" s="25">
        <f t="shared" si="15"/>
        <v>-23001.298788000007</v>
      </c>
      <c r="L117" s="25">
        <v>941866</v>
      </c>
      <c r="M117" s="25">
        <v>1208225</v>
      </c>
      <c r="N117" s="25">
        <f t="shared" si="16"/>
        <v>-266359</v>
      </c>
      <c r="O117" s="25">
        <v>66974</v>
      </c>
      <c r="P117" s="25">
        <v>70625</v>
      </c>
      <c r="Q117" s="25">
        <f t="shared" si="17"/>
        <v>-3651</v>
      </c>
    </row>
    <row r="118" spans="1:17" x14ac:dyDescent="0.45">
      <c r="A118" s="25" t="s">
        <v>309</v>
      </c>
      <c r="B118" s="25">
        <v>11427</v>
      </c>
      <c r="C118" s="25" t="s">
        <v>19</v>
      </c>
      <c r="D118" s="25">
        <v>1194.9132649999999</v>
      </c>
      <c r="E118" s="25">
        <v>8231.2246639999994</v>
      </c>
      <c r="F118" s="25">
        <f t="shared" si="12"/>
        <v>9426.1379289999986</v>
      </c>
      <c r="G118" s="25">
        <f t="shared" si="13"/>
        <v>-7036.3113989999993</v>
      </c>
      <c r="H118" s="26">
        <v>326.64999999999998</v>
      </c>
      <c r="I118" s="26">
        <v>880.14666399999999</v>
      </c>
      <c r="J118" s="25">
        <f t="shared" si="14"/>
        <v>1206.796664</v>
      </c>
      <c r="K118" s="25">
        <f t="shared" si="15"/>
        <v>-553.49666400000001</v>
      </c>
      <c r="L118" s="25">
        <v>10758</v>
      </c>
      <c r="M118" s="25">
        <v>16483</v>
      </c>
      <c r="N118" s="25">
        <f t="shared" si="16"/>
        <v>-5725</v>
      </c>
      <c r="O118" s="25">
        <v>4</v>
      </c>
      <c r="P118" s="25">
        <v>0</v>
      </c>
      <c r="Q118" s="25">
        <f t="shared" si="17"/>
        <v>4</v>
      </c>
    </row>
    <row r="119" spans="1:17" x14ac:dyDescent="0.45">
      <c r="A119" s="25" t="s">
        <v>313</v>
      </c>
      <c r="B119" s="25">
        <v>11442</v>
      </c>
      <c r="C119" s="25" t="s">
        <v>19</v>
      </c>
      <c r="D119" s="25">
        <v>1425135.1393810001</v>
      </c>
      <c r="E119" s="25">
        <v>1754131.3737659999</v>
      </c>
      <c r="F119" s="25">
        <f t="shared" si="12"/>
        <v>3179266.5131470002</v>
      </c>
      <c r="G119" s="25">
        <f t="shared" si="13"/>
        <v>-328996.23438499984</v>
      </c>
      <c r="H119" s="26">
        <v>162981.297598</v>
      </c>
      <c r="I119" s="26">
        <v>177141.93161500001</v>
      </c>
      <c r="J119" s="25">
        <f t="shared" si="14"/>
        <v>340123.22921300004</v>
      </c>
      <c r="K119" s="25">
        <f t="shared" si="15"/>
        <v>-14160.634017000004</v>
      </c>
      <c r="L119" s="25">
        <v>1889634</v>
      </c>
      <c r="M119" s="25">
        <v>4208171</v>
      </c>
      <c r="N119" s="25">
        <f t="shared" si="16"/>
        <v>-2318537</v>
      </c>
      <c r="O119" s="25">
        <v>139553</v>
      </c>
      <c r="P119" s="25">
        <v>84833</v>
      </c>
      <c r="Q119" s="25">
        <f t="shared" si="17"/>
        <v>54720</v>
      </c>
    </row>
    <row r="120" spans="1:17" x14ac:dyDescent="0.45">
      <c r="A120" s="25" t="s">
        <v>322</v>
      </c>
      <c r="B120" s="25">
        <v>11449</v>
      </c>
      <c r="C120" s="25" t="s">
        <v>19</v>
      </c>
      <c r="D120" s="25">
        <v>315803.91513099999</v>
      </c>
      <c r="E120" s="25">
        <v>132746.43892399999</v>
      </c>
      <c r="F120" s="25">
        <f t="shared" si="12"/>
        <v>448550.354055</v>
      </c>
      <c r="G120" s="25">
        <f t="shared" si="13"/>
        <v>183057.476207</v>
      </c>
      <c r="H120" s="26">
        <v>5465.6750000000002</v>
      </c>
      <c r="I120" s="26">
        <v>28.764970000000002</v>
      </c>
      <c r="J120" s="25">
        <f t="shared" si="14"/>
        <v>5494.4399700000004</v>
      </c>
      <c r="K120" s="25">
        <f t="shared" si="15"/>
        <v>5436.91003</v>
      </c>
      <c r="L120" s="25">
        <v>3342980</v>
      </c>
      <c r="M120" s="25">
        <v>3795976</v>
      </c>
      <c r="N120" s="25">
        <f t="shared" si="16"/>
        <v>-452996</v>
      </c>
      <c r="O120" s="25">
        <v>729425</v>
      </c>
      <c r="P120" s="25">
        <v>165725</v>
      </c>
      <c r="Q120" s="25">
        <f t="shared" si="17"/>
        <v>563700</v>
      </c>
    </row>
    <row r="121" spans="1:17" x14ac:dyDescent="0.45">
      <c r="A121" s="25" t="s">
        <v>326</v>
      </c>
      <c r="B121" s="25">
        <v>11463</v>
      </c>
      <c r="C121" s="25" t="s">
        <v>22</v>
      </c>
      <c r="D121" s="25">
        <v>1629846.210681</v>
      </c>
      <c r="E121" s="25">
        <v>1754157.1518059999</v>
      </c>
      <c r="F121" s="25">
        <f t="shared" si="12"/>
        <v>3384003.3624869999</v>
      </c>
      <c r="G121" s="25">
        <f t="shared" si="13"/>
        <v>-124310.9411249999</v>
      </c>
      <c r="H121" s="26">
        <v>137731.47854499999</v>
      </c>
      <c r="I121" s="26">
        <v>119719.464012</v>
      </c>
      <c r="J121" s="25">
        <f t="shared" si="14"/>
        <v>257450.94255699997</v>
      </c>
      <c r="K121" s="25">
        <f t="shared" si="15"/>
        <v>18012.014532999994</v>
      </c>
      <c r="L121" s="25">
        <v>109226</v>
      </c>
      <c r="M121" s="25">
        <v>262931</v>
      </c>
      <c r="N121" s="25">
        <f t="shared" si="16"/>
        <v>-153705</v>
      </c>
      <c r="O121" s="25">
        <v>64107</v>
      </c>
      <c r="P121" s="25">
        <v>7588</v>
      </c>
      <c r="Q121" s="25">
        <f t="shared" si="17"/>
        <v>56519</v>
      </c>
    </row>
    <row r="122" spans="1:17" x14ac:dyDescent="0.45">
      <c r="A122" s="25" t="s">
        <v>328</v>
      </c>
      <c r="B122" s="25">
        <v>11461</v>
      </c>
      <c r="C122" s="25" t="s">
        <v>22</v>
      </c>
      <c r="D122" s="25">
        <v>5663234.1655620001</v>
      </c>
      <c r="E122" s="25">
        <v>6512670.7452180004</v>
      </c>
      <c r="F122" s="25">
        <f t="shared" si="12"/>
        <v>12175904.910780001</v>
      </c>
      <c r="G122" s="25">
        <f t="shared" si="13"/>
        <v>-849436.57965600025</v>
      </c>
      <c r="H122" s="26">
        <v>369633.53251799999</v>
      </c>
      <c r="I122" s="26">
        <v>308534.47638100001</v>
      </c>
      <c r="J122" s="25">
        <f t="shared" si="14"/>
        <v>678168.00889900001</v>
      </c>
      <c r="K122" s="25">
        <f t="shared" si="15"/>
        <v>61099.056136999978</v>
      </c>
      <c r="L122" s="25">
        <v>1436949</v>
      </c>
      <c r="M122" s="25">
        <v>2355033</v>
      </c>
      <c r="N122" s="25">
        <f t="shared" si="16"/>
        <v>-918084</v>
      </c>
      <c r="O122" s="25">
        <v>145919</v>
      </c>
      <c r="P122" s="25">
        <v>85507</v>
      </c>
      <c r="Q122" s="25">
        <f t="shared" si="17"/>
        <v>60412</v>
      </c>
    </row>
    <row r="123" spans="1:17" x14ac:dyDescent="0.45">
      <c r="A123" s="25" t="s">
        <v>336</v>
      </c>
      <c r="B123" s="25">
        <v>11454</v>
      </c>
      <c r="C123" s="25" t="s">
        <v>22</v>
      </c>
      <c r="D123" s="25">
        <v>2421247.8413379998</v>
      </c>
      <c r="E123" s="25">
        <v>2689660.8358439999</v>
      </c>
      <c r="F123" s="25">
        <f t="shared" si="12"/>
        <v>5110908.6771820001</v>
      </c>
      <c r="G123" s="25">
        <f t="shared" si="13"/>
        <v>-268412.99450600008</v>
      </c>
      <c r="H123" s="26">
        <v>449662.29589800001</v>
      </c>
      <c r="I123" s="26">
        <v>64317.737842000002</v>
      </c>
      <c r="J123" s="25">
        <f t="shared" si="14"/>
        <v>513980.03373999998</v>
      </c>
      <c r="K123" s="25">
        <f t="shared" si="15"/>
        <v>385344.55805600004</v>
      </c>
      <c r="L123" s="25">
        <v>1372752</v>
      </c>
      <c r="M123" s="25">
        <v>1810021</v>
      </c>
      <c r="N123" s="25">
        <f t="shared" si="16"/>
        <v>-437269</v>
      </c>
      <c r="O123" s="25">
        <v>519601</v>
      </c>
      <c r="P123" s="25">
        <v>136356</v>
      </c>
      <c r="Q123" s="25">
        <f t="shared" si="17"/>
        <v>383245</v>
      </c>
    </row>
    <row r="124" spans="1:17" x14ac:dyDescent="0.45">
      <c r="A124" s="25" t="s">
        <v>338</v>
      </c>
      <c r="B124" s="25">
        <v>11477</v>
      </c>
      <c r="C124" s="25" t="s">
        <v>22</v>
      </c>
      <c r="D124" s="25">
        <v>2131727.938784</v>
      </c>
      <c r="E124" s="25">
        <v>2341282.2683629999</v>
      </c>
      <c r="F124" s="25">
        <f t="shared" si="12"/>
        <v>4473010.2071470004</v>
      </c>
      <c r="G124" s="25">
        <f t="shared" si="13"/>
        <v>-209554.3295789999</v>
      </c>
      <c r="H124" s="26">
        <v>709730.79671499995</v>
      </c>
      <c r="I124" s="26">
        <v>131198.96536900001</v>
      </c>
      <c r="J124" s="25">
        <f t="shared" si="14"/>
        <v>840929.76208399993</v>
      </c>
      <c r="K124" s="25">
        <f t="shared" si="15"/>
        <v>578531.83134599996</v>
      </c>
      <c r="L124" s="25">
        <v>1932825</v>
      </c>
      <c r="M124" s="25">
        <v>2344516</v>
      </c>
      <c r="N124" s="25">
        <f t="shared" si="16"/>
        <v>-411691</v>
      </c>
      <c r="O124" s="25">
        <v>728411</v>
      </c>
      <c r="P124" s="25">
        <v>321469</v>
      </c>
      <c r="Q124" s="25">
        <f t="shared" si="17"/>
        <v>406942</v>
      </c>
    </row>
    <row r="125" spans="1:17" x14ac:dyDescent="0.45">
      <c r="A125" s="25" t="s">
        <v>340</v>
      </c>
      <c r="B125" s="25">
        <v>11476</v>
      </c>
      <c r="C125" s="25" t="s">
        <v>19</v>
      </c>
      <c r="D125" s="25">
        <v>66104.386540000007</v>
      </c>
      <c r="E125" s="25">
        <v>19776.822810000001</v>
      </c>
      <c r="F125" s="25">
        <f t="shared" si="12"/>
        <v>85881.209350000005</v>
      </c>
      <c r="G125" s="25">
        <f t="shared" si="13"/>
        <v>46327.563730000009</v>
      </c>
      <c r="H125" s="26">
        <v>57874.778813999998</v>
      </c>
      <c r="I125" s="26">
        <v>8970.3878590000004</v>
      </c>
      <c r="J125" s="25">
        <f t="shared" si="14"/>
        <v>66845.166673</v>
      </c>
      <c r="K125" s="25">
        <f t="shared" si="15"/>
        <v>48904.390954999995</v>
      </c>
      <c r="L125" s="25">
        <v>133201</v>
      </c>
      <c r="M125" s="25">
        <v>120370</v>
      </c>
      <c r="N125" s="25">
        <f t="shared" si="16"/>
        <v>12831</v>
      </c>
      <c r="O125" s="25">
        <v>16512</v>
      </c>
      <c r="P125" s="25">
        <v>3163</v>
      </c>
      <c r="Q125" s="25">
        <f t="shared" si="17"/>
        <v>13349</v>
      </c>
    </row>
    <row r="126" spans="1:17" x14ac:dyDescent="0.45">
      <c r="A126" s="25" t="s">
        <v>346</v>
      </c>
      <c r="B126" s="25">
        <v>11495</v>
      </c>
      <c r="C126" s="25" t="s">
        <v>19</v>
      </c>
      <c r="D126" s="25">
        <v>4141645.9936080002</v>
      </c>
      <c r="E126" s="25">
        <v>3810055.647165</v>
      </c>
      <c r="F126" s="25">
        <f t="shared" si="12"/>
        <v>7951701.6407730002</v>
      </c>
      <c r="G126" s="25">
        <f t="shared" si="13"/>
        <v>331590.34644300025</v>
      </c>
      <c r="H126" s="26">
        <v>297913.723673</v>
      </c>
      <c r="I126" s="26">
        <v>748116.12049899995</v>
      </c>
      <c r="J126" s="25">
        <f t="shared" si="14"/>
        <v>1046029.844172</v>
      </c>
      <c r="K126" s="25">
        <f t="shared" si="15"/>
        <v>-450202.39682599995</v>
      </c>
      <c r="L126" s="25">
        <v>38291829</v>
      </c>
      <c r="M126" s="25">
        <v>52139361</v>
      </c>
      <c r="N126" s="25">
        <f t="shared" si="16"/>
        <v>-13847532</v>
      </c>
      <c r="O126" s="25">
        <v>381291</v>
      </c>
      <c r="P126" s="25">
        <v>3360087</v>
      </c>
      <c r="Q126" s="25">
        <f t="shared" si="17"/>
        <v>-2978796</v>
      </c>
    </row>
    <row r="127" spans="1:17" x14ac:dyDescent="0.45">
      <c r="A127" s="25" t="s">
        <v>351</v>
      </c>
      <c r="B127" s="25">
        <v>11517</v>
      </c>
      <c r="C127" s="25" t="s">
        <v>19</v>
      </c>
      <c r="D127" s="25">
        <v>3823223.4265009998</v>
      </c>
      <c r="E127" s="25">
        <v>1467257.6466920001</v>
      </c>
      <c r="F127" s="25">
        <f t="shared" si="12"/>
        <v>5290481.0731929997</v>
      </c>
      <c r="G127" s="25">
        <f t="shared" si="13"/>
        <v>2355965.779809</v>
      </c>
      <c r="H127" s="26">
        <v>155261.39827199999</v>
      </c>
      <c r="I127" s="26">
        <v>122498.45296900001</v>
      </c>
      <c r="J127" s="25">
        <f t="shared" si="14"/>
        <v>277759.851241</v>
      </c>
      <c r="K127" s="25">
        <f t="shared" si="15"/>
        <v>32762.945302999986</v>
      </c>
      <c r="L127" s="25">
        <v>95829073</v>
      </c>
      <c r="M127" s="25">
        <v>72931347</v>
      </c>
      <c r="N127" s="25">
        <f t="shared" si="16"/>
        <v>22897726</v>
      </c>
      <c r="O127" s="25">
        <v>6713062</v>
      </c>
      <c r="P127" s="25">
        <v>6582245</v>
      </c>
      <c r="Q127" s="25">
        <f t="shared" si="17"/>
        <v>130817</v>
      </c>
    </row>
    <row r="128" spans="1:17" x14ac:dyDescent="0.45">
      <c r="A128" s="25" t="s">
        <v>357</v>
      </c>
      <c r="B128" s="25">
        <v>11521</v>
      </c>
      <c r="C128" s="25" t="s">
        <v>19</v>
      </c>
      <c r="D128" s="25">
        <v>439214.31705900002</v>
      </c>
      <c r="E128" s="25">
        <v>169514.31158800001</v>
      </c>
      <c r="F128" s="25">
        <f t="shared" si="12"/>
        <v>608728.62864700006</v>
      </c>
      <c r="G128" s="25">
        <f t="shared" si="13"/>
        <v>269700.00547099998</v>
      </c>
      <c r="H128" s="26">
        <v>27163.139942000002</v>
      </c>
      <c r="I128" s="26">
        <v>205.17551</v>
      </c>
      <c r="J128" s="25">
        <f t="shared" si="14"/>
        <v>27368.315452000003</v>
      </c>
      <c r="K128" s="25">
        <f t="shared" si="15"/>
        <v>26957.964432000001</v>
      </c>
      <c r="L128" s="25">
        <v>1852470</v>
      </c>
      <c r="M128" s="25">
        <v>1532487</v>
      </c>
      <c r="N128" s="25">
        <f t="shared" si="16"/>
        <v>319983</v>
      </c>
      <c r="O128" s="25">
        <v>155395</v>
      </c>
      <c r="P128" s="25">
        <v>115104</v>
      </c>
      <c r="Q128" s="25">
        <f t="shared" si="17"/>
        <v>40291</v>
      </c>
    </row>
    <row r="129" spans="1:17" x14ac:dyDescent="0.45">
      <c r="A129" s="25" t="s">
        <v>366</v>
      </c>
      <c r="B129" s="25">
        <v>11551</v>
      </c>
      <c r="C129" s="25" t="s">
        <v>19</v>
      </c>
      <c r="D129" s="25">
        <v>2984472.0796920001</v>
      </c>
      <c r="E129" s="25">
        <v>2864071.707407</v>
      </c>
      <c r="F129" s="25">
        <f t="shared" si="12"/>
        <v>5848543.7870990001</v>
      </c>
      <c r="G129" s="25">
        <f t="shared" si="13"/>
        <v>120400.37228500005</v>
      </c>
      <c r="H129" s="26">
        <v>350030.60959000001</v>
      </c>
      <c r="I129" s="26">
        <v>550402.85278399999</v>
      </c>
      <c r="J129" s="25">
        <f t="shared" si="14"/>
        <v>900433.462374</v>
      </c>
      <c r="K129" s="25">
        <f t="shared" si="15"/>
        <v>-200372.24319399998</v>
      </c>
      <c r="L129" s="25">
        <v>52857197</v>
      </c>
      <c r="M129" s="25">
        <v>51965381</v>
      </c>
      <c r="N129" s="25">
        <f t="shared" si="16"/>
        <v>891816</v>
      </c>
      <c r="O129" s="25">
        <v>5236662</v>
      </c>
      <c r="P129" s="25">
        <v>4098388</v>
      </c>
      <c r="Q129" s="25">
        <f t="shared" si="17"/>
        <v>1138274</v>
      </c>
    </row>
    <row r="130" spans="1:17" x14ac:dyDescent="0.45">
      <c r="A130" s="25" t="s">
        <v>368</v>
      </c>
      <c r="B130" s="25">
        <v>11562</v>
      </c>
      <c r="C130" s="25" t="s">
        <v>19</v>
      </c>
      <c r="D130" s="25">
        <v>322950.52402700001</v>
      </c>
      <c r="E130" s="25">
        <v>21033.868844000001</v>
      </c>
      <c r="F130" s="25">
        <f t="shared" si="12"/>
        <v>343984.39287099999</v>
      </c>
      <c r="G130" s="25">
        <f t="shared" si="13"/>
        <v>301916.65518300002</v>
      </c>
      <c r="H130" s="26">
        <v>116183.66345199999</v>
      </c>
      <c r="I130" s="26">
        <v>11702.021472</v>
      </c>
      <c r="J130" s="25">
        <f t="shared" si="14"/>
        <v>127885.684924</v>
      </c>
      <c r="K130" s="25">
        <f t="shared" si="15"/>
        <v>104481.64197999999</v>
      </c>
      <c r="L130" s="25">
        <v>9215495</v>
      </c>
      <c r="M130" s="25">
        <v>6524635</v>
      </c>
      <c r="N130" s="25">
        <f t="shared" si="16"/>
        <v>2690860</v>
      </c>
      <c r="O130" s="25">
        <v>1214707</v>
      </c>
      <c r="P130" s="25">
        <v>826399</v>
      </c>
      <c r="Q130" s="25">
        <f t="shared" si="17"/>
        <v>388308</v>
      </c>
    </row>
    <row r="131" spans="1:17" x14ac:dyDescent="0.45">
      <c r="A131" s="25" t="s">
        <v>386</v>
      </c>
      <c r="B131" s="25">
        <v>11621</v>
      </c>
      <c r="C131" s="25" t="s">
        <v>19</v>
      </c>
      <c r="D131" s="25">
        <v>1669088.015781</v>
      </c>
      <c r="E131" s="25">
        <v>1682908.0601919999</v>
      </c>
      <c r="F131" s="25">
        <f t="shared" si="12"/>
        <v>3351996.0759729999</v>
      </c>
      <c r="G131" s="25">
        <f t="shared" si="13"/>
        <v>-13820.044410999864</v>
      </c>
      <c r="H131" s="26">
        <v>79341.678461999996</v>
      </c>
      <c r="I131" s="26">
        <v>76928.555152000001</v>
      </c>
      <c r="J131" s="25">
        <f t="shared" si="14"/>
        <v>156270.233614</v>
      </c>
      <c r="K131" s="25">
        <f t="shared" si="15"/>
        <v>2413.1233099999954</v>
      </c>
      <c r="L131" s="25">
        <v>570468</v>
      </c>
      <c r="M131" s="25">
        <v>1904714</v>
      </c>
      <c r="N131" s="25">
        <f t="shared" si="16"/>
        <v>-1334246</v>
      </c>
      <c r="O131" s="25">
        <v>7135</v>
      </c>
      <c r="P131" s="25">
        <v>43530</v>
      </c>
      <c r="Q131" s="25">
        <f t="shared" si="17"/>
        <v>-36395</v>
      </c>
    </row>
    <row r="132" spans="1:17" x14ac:dyDescent="0.45">
      <c r="A132" s="25" t="s">
        <v>396</v>
      </c>
      <c r="B132" s="25">
        <v>11661</v>
      </c>
      <c r="C132" s="25" t="s">
        <v>19</v>
      </c>
      <c r="D132" s="25">
        <v>678131.42889800004</v>
      </c>
      <c r="E132" s="25">
        <v>774486.36838600005</v>
      </c>
      <c r="F132" s="25">
        <f t="shared" si="12"/>
        <v>1452617.7972840001</v>
      </c>
      <c r="G132" s="25">
        <f t="shared" si="13"/>
        <v>-96354.939488000004</v>
      </c>
      <c r="H132" s="26">
        <v>61074.864907000003</v>
      </c>
      <c r="I132" s="26">
        <v>58469.808083000004</v>
      </c>
      <c r="J132" s="25">
        <f t="shared" si="14"/>
        <v>119544.67299000001</v>
      </c>
      <c r="K132" s="25">
        <f t="shared" si="15"/>
        <v>2605.0568239999993</v>
      </c>
      <c r="L132" s="25">
        <v>818588</v>
      </c>
      <c r="M132" s="25">
        <v>1514944</v>
      </c>
      <c r="N132" s="25">
        <f t="shared" si="16"/>
        <v>-696356</v>
      </c>
      <c r="O132" s="25">
        <v>347</v>
      </c>
      <c r="P132" s="25">
        <v>37866</v>
      </c>
      <c r="Q132" s="25">
        <f t="shared" si="17"/>
        <v>-37519</v>
      </c>
    </row>
    <row r="133" spans="1:17" x14ac:dyDescent="0.45">
      <c r="A133" s="25" t="s">
        <v>404</v>
      </c>
      <c r="B133" s="25">
        <v>11665</v>
      </c>
      <c r="C133" s="25" t="s">
        <v>19</v>
      </c>
      <c r="D133" s="25">
        <v>346437.27713300003</v>
      </c>
      <c r="E133" s="25">
        <v>152681.17248099999</v>
      </c>
      <c r="F133" s="25">
        <f t="shared" si="12"/>
        <v>499118.44961400004</v>
      </c>
      <c r="G133" s="25">
        <f t="shared" si="13"/>
        <v>193756.10465200004</v>
      </c>
      <c r="H133" s="26">
        <v>36533.713682000001</v>
      </c>
      <c r="I133" s="26">
        <v>14078.532506</v>
      </c>
      <c r="J133" s="25">
        <f t="shared" si="14"/>
        <v>50612.246188000005</v>
      </c>
      <c r="K133" s="25">
        <f t="shared" si="15"/>
        <v>22455.181176000002</v>
      </c>
      <c r="L133" s="25">
        <v>2503869</v>
      </c>
      <c r="M133" s="25">
        <v>1538039</v>
      </c>
      <c r="N133" s="25">
        <f t="shared" si="16"/>
        <v>965830</v>
      </c>
      <c r="O133" s="25">
        <v>181696</v>
      </c>
      <c r="P133" s="25">
        <v>126082</v>
      </c>
      <c r="Q133" s="25">
        <f t="shared" si="17"/>
        <v>55614</v>
      </c>
    </row>
    <row r="134" spans="1:17" x14ac:dyDescent="0.45">
      <c r="A134" s="25" t="s">
        <v>422</v>
      </c>
      <c r="B134" s="25">
        <v>11706</v>
      </c>
      <c r="C134" s="25" t="s">
        <v>22</v>
      </c>
      <c r="D134" s="25">
        <v>824600.32864700002</v>
      </c>
      <c r="E134" s="25">
        <v>1058218.4245539999</v>
      </c>
      <c r="F134" s="25">
        <f t="shared" si="12"/>
        <v>1882818.7532009999</v>
      </c>
      <c r="G134" s="25">
        <f t="shared" si="13"/>
        <v>-233618.09590699989</v>
      </c>
      <c r="H134" s="26">
        <v>211541.45585999999</v>
      </c>
      <c r="I134" s="26">
        <v>167043.899557</v>
      </c>
      <c r="J134" s="25">
        <f t="shared" si="14"/>
        <v>378585.35541700001</v>
      </c>
      <c r="K134" s="25">
        <f t="shared" si="15"/>
        <v>44497.55630299999</v>
      </c>
      <c r="L134" s="25">
        <v>1278567</v>
      </c>
      <c r="M134" s="25">
        <v>1606813</v>
      </c>
      <c r="N134" s="25">
        <f t="shared" si="16"/>
        <v>-328246</v>
      </c>
      <c r="O134" s="25">
        <v>249641</v>
      </c>
      <c r="P134" s="25">
        <v>276752</v>
      </c>
      <c r="Q134" s="25">
        <f t="shared" si="17"/>
        <v>-27111</v>
      </c>
    </row>
    <row r="135" spans="1:17" x14ac:dyDescent="0.45">
      <c r="A135" s="25" t="s">
        <v>429</v>
      </c>
      <c r="B135" s="25">
        <v>11691</v>
      </c>
      <c r="C135" s="25" t="s">
        <v>32</v>
      </c>
      <c r="D135" s="25">
        <v>52180.016685000002</v>
      </c>
      <c r="E135" s="25">
        <v>38927.637819000003</v>
      </c>
      <c r="F135" s="25">
        <f t="shared" si="12"/>
        <v>91107.654504000006</v>
      </c>
      <c r="G135" s="25">
        <f t="shared" si="13"/>
        <v>13252.378865999999</v>
      </c>
      <c r="H135" s="26">
        <v>14416.538342</v>
      </c>
      <c r="I135" s="26">
        <v>13616.983904000001</v>
      </c>
      <c r="J135" s="25">
        <f t="shared" si="14"/>
        <v>28033.522246</v>
      </c>
      <c r="K135" s="25">
        <f t="shared" si="15"/>
        <v>799.55443799999921</v>
      </c>
      <c r="L135" s="25">
        <v>2683</v>
      </c>
      <c r="M135" s="25">
        <v>218</v>
      </c>
      <c r="N135" s="25">
        <f t="shared" si="16"/>
        <v>2465</v>
      </c>
      <c r="O135" s="25">
        <v>0</v>
      </c>
      <c r="P135" s="25">
        <v>0</v>
      </c>
      <c r="Q135" s="25">
        <f t="shared" si="17"/>
        <v>0</v>
      </c>
    </row>
    <row r="136" spans="1:17" x14ac:dyDescent="0.45">
      <c r="A136" s="25" t="s">
        <v>437</v>
      </c>
      <c r="B136" s="25">
        <v>11701</v>
      </c>
      <c r="C136" s="25" t="s">
        <v>19</v>
      </c>
      <c r="D136" s="25">
        <v>227144.28219100001</v>
      </c>
      <c r="E136" s="25">
        <v>191694.56309000001</v>
      </c>
      <c r="F136" s="25">
        <f t="shared" si="12"/>
        <v>418838.84528100002</v>
      </c>
      <c r="G136" s="25">
        <f t="shared" si="13"/>
        <v>35449.719100999995</v>
      </c>
      <c r="H136" s="26">
        <v>29936.479382000001</v>
      </c>
      <c r="I136" s="26">
        <v>15045.395649</v>
      </c>
      <c r="J136" s="25">
        <f t="shared" si="14"/>
        <v>44981.875031000003</v>
      </c>
      <c r="K136" s="25">
        <f t="shared" si="15"/>
        <v>14891.083733000001</v>
      </c>
      <c r="L136" s="25">
        <v>546197</v>
      </c>
      <c r="M136" s="25">
        <v>396093</v>
      </c>
      <c r="N136" s="25">
        <f t="shared" si="16"/>
        <v>150104</v>
      </c>
      <c r="O136" s="25">
        <v>161621</v>
      </c>
      <c r="P136" s="25">
        <v>23358</v>
      </c>
      <c r="Q136" s="25">
        <f t="shared" si="17"/>
        <v>138263</v>
      </c>
    </row>
    <row r="137" spans="1:17" x14ac:dyDescent="0.45">
      <c r="A137" s="25" t="s">
        <v>443</v>
      </c>
      <c r="B137" s="25">
        <v>11738</v>
      </c>
      <c r="C137" s="25" t="s">
        <v>19</v>
      </c>
      <c r="D137" s="25">
        <v>600649.18455600005</v>
      </c>
      <c r="E137" s="25">
        <v>292125.90464600001</v>
      </c>
      <c r="F137" s="25">
        <f t="shared" si="12"/>
        <v>892775.08920200006</v>
      </c>
      <c r="G137" s="25">
        <f t="shared" si="13"/>
        <v>308523.27991000004</v>
      </c>
      <c r="H137" s="26">
        <v>27281.551360000001</v>
      </c>
      <c r="I137" s="26">
        <v>30734.839909999999</v>
      </c>
      <c r="J137" s="25">
        <f t="shared" si="14"/>
        <v>58016.39127</v>
      </c>
      <c r="K137" s="25">
        <f t="shared" si="15"/>
        <v>-3453.2885499999975</v>
      </c>
      <c r="L137" s="25">
        <v>6543185</v>
      </c>
      <c r="M137" s="25">
        <v>4945056</v>
      </c>
      <c r="N137" s="25">
        <f t="shared" si="16"/>
        <v>1598129</v>
      </c>
      <c r="O137" s="25">
        <v>546372</v>
      </c>
      <c r="P137" s="25">
        <v>248354</v>
      </c>
      <c r="Q137" s="25">
        <f t="shared" si="17"/>
        <v>298018</v>
      </c>
    </row>
    <row r="138" spans="1:17" x14ac:dyDescent="0.45">
      <c r="A138" s="25" t="s">
        <v>446</v>
      </c>
      <c r="B138" s="25">
        <v>11741</v>
      </c>
      <c r="C138" s="25" t="s">
        <v>19</v>
      </c>
      <c r="D138" s="25">
        <v>1390958.574517</v>
      </c>
      <c r="E138" s="25">
        <v>1189489.7852700001</v>
      </c>
      <c r="F138" s="25">
        <f t="shared" si="12"/>
        <v>2580448.3597870003</v>
      </c>
      <c r="G138" s="25">
        <f t="shared" si="13"/>
        <v>201468.78924699989</v>
      </c>
      <c r="H138" s="26">
        <v>50614.512594</v>
      </c>
      <c r="I138" s="26">
        <v>100377.912088</v>
      </c>
      <c r="J138" s="25">
        <f t="shared" si="14"/>
        <v>150992.42468200001</v>
      </c>
      <c r="K138" s="25">
        <f t="shared" si="15"/>
        <v>-49763.399493999998</v>
      </c>
      <c r="L138" s="25">
        <v>4281416</v>
      </c>
      <c r="M138" s="25">
        <v>2340970</v>
      </c>
      <c r="N138" s="25">
        <f t="shared" si="16"/>
        <v>1940446</v>
      </c>
      <c r="O138" s="25">
        <v>219343</v>
      </c>
      <c r="P138" s="25">
        <v>554874</v>
      </c>
      <c r="Q138" s="25">
        <f t="shared" si="17"/>
        <v>-335531</v>
      </c>
    </row>
    <row r="139" spans="1:17" x14ac:dyDescent="0.45">
      <c r="A139" s="25" t="s">
        <v>496</v>
      </c>
      <c r="B139" s="25">
        <v>11842</v>
      </c>
      <c r="C139" s="25" t="s">
        <v>32</v>
      </c>
      <c r="D139" s="25">
        <v>162869.87702300001</v>
      </c>
      <c r="E139" s="25">
        <v>9820.6698400000005</v>
      </c>
      <c r="F139" s="25">
        <f t="shared" ref="F139:F195" si="18">D139+E139</f>
        <v>172690.546863</v>
      </c>
      <c r="G139" s="25">
        <f t="shared" ref="G139:G195" si="19">D139-E139</f>
        <v>153049.20718300002</v>
      </c>
      <c r="H139" s="26">
        <v>41399.261072000001</v>
      </c>
      <c r="I139" s="26">
        <v>6402.7698399999999</v>
      </c>
      <c r="J139" s="25">
        <f t="shared" ref="J139:J195" si="20">H139+I139</f>
        <v>47802.030912000002</v>
      </c>
      <c r="K139" s="25">
        <f t="shared" ref="K139:K195" si="21">H139-I139</f>
        <v>34996.491232</v>
      </c>
      <c r="L139" s="25">
        <v>416182</v>
      </c>
      <c r="M139" s="25">
        <v>58663</v>
      </c>
      <c r="N139" s="25">
        <f t="shared" ref="N139:N195" si="22">L139-M139</f>
        <v>357519</v>
      </c>
      <c r="O139" s="25">
        <v>33373</v>
      </c>
      <c r="P139" s="25">
        <v>38550</v>
      </c>
      <c r="Q139" s="25">
        <f t="shared" ref="Q139:Q195" si="23">O139-P139</f>
        <v>-5177</v>
      </c>
    </row>
    <row r="140" spans="1:17" x14ac:dyDescent="0.45">
      <c r="A140" s="25" t="s">
        <v>505</v>
      </c>
      <c r="B140" s="25">
        <v>11853</v>
      </c>
      <c r="C140" s="25" t="s">
        <v>22</v>
      </c>
      <c r="D140" s="25">
        <v>362466.70991600002</v>
      </c>
      <c r="E140" s="25">
        <v>6476.4082079999998</v>
      </c>
      <c r="F140" s="25">
        <f t="shared" si="18"/>
        <v>368943.11812400003</v>
      </c>
      <c r="G140" s="25">
        <f t="shared" si="19"/>
        <v>355990.30170800001</v>
      </c>
      <c r="H140" s="26">
        <v>362466.70991600002</v>
      </c>
      <c r="I140" s="26">
        <v>6476.4082079999998</v>
      </c>
      <c r="J140" s="25">
        <f t="shared" si="20"/>
        <v>368943.11812400003</v>
      </c>
      <c r="K140" s="25">
        <f t="shared" si="21"/>
        <v>355990.30170800001</v>
      </c>
      <c r="L140" s="25">
        <v>687410</v>
      </c>
      <c r="M140" s="25">
        <v>10101</v>
      </c>
      <c r="N140" s="25">
        <f t="shared" si="22"/>
        <v>677309</v>
      </c>
      <c r="O140" s="25">
        <v>687410</v>
      </c>
      <c r="P140" s="25">
        <v>10101</v>
      </c>
      <c r="Q140" s="25">
        <f t="shared" si="23"/>
        <v>677309</v>
      </c>
    </row>
    <row r="141" spans="1:17" x14ac:dyDescent="0.45">
      <c r="A141" s="25" t="s">
        <v>511</v>
      </c>
      <c r="B141" s="25">
        <v>11756</v>
      </c>
      <c r="C141" s="25" t="s">
        <v>19</v>
      </c>
      <c r="D141" s="25">
        <v>0</v>
      </c>
      <c r="E141" s="25">
        <v>0</v>
      </c>
      <c r="F141" s="25">
        <f t="shared" si="18"/>
        <v>0</v>
      </c>
      <c r="G141" s="25">
        <f t="shared" si="19"/>
        <v>0</v>
      </c>
      <c r="H141" s="26">
        <v>0</v>
      </c>
      <c r="I141" s="26">
        <v>0</v>
      </c>
      <c r="J141" s="25">
        <f t="shared" si="20"/>
        <v>0</v>
      </c>
      <c r="K141" s="25">
        <f t="shared" si="21"/>
        <v>0</v>
      </c>
      <c r="L141" s="25">
        <v>435461</v>
      </c>
      <c r="M141" s="25">
        <v>0</v>
      </c>
      <c r="N141" s="25">
        <f t="shared" si="22"/>
        <v>435461</v>
      </c>
      <c r="O141" s="25">
        <v>435461</v>
      </c>
      <c r="P141" s="25">
        <v>0</v>
      </c>
      <c r="Q141" s="25">
        <f t="shared" si="23"/>
        <v>435461</v>
      </c>
    </row>
    <row r="142" spans="1:17" x14ac:dyDescent="0.45">
      <c r="A142" s="25" t="s">
        <v>112</v>
      </c>
      <c r="B142" s="25">
        <v>10920</v>
      </c>
      <c r="C142" s="25" t="s">
        <v>19</v>
      </c>
      <c r="D142" s="25">
        <v>631215.50312600005</v>
      </c>
      <c r="E142" s="25">
        <v>158238.914991</v>
      </c>
      <c r="F142" s="25">
        <f t="shared" si="18"/>
        <v>789454.41811700002</v>
      </c>
      <c r="G142" s="25">
        <f t="shared" si="19"/>
        <v>472976.58813500009</v>
      </c>
      <c r="H142" s="26">
        <v>225.952</v>
      </c>
      <c r="I142" s="26">
        <v>61979.010679999999</v>
      </c>
      <c r="J142" s="25">
        <f t="shared" si="20"/>
        <v>62204.962679999997</v>
      </c>
      <c r="K142" s="25">
        <f t="shared" si="21"/>
        <v>-61753.058680000002</v>
      </c>
      <c r="L142" s="25">
        <v>3968767</v>
      </c>
      <c r="M142" s="25">
        <v>1058605</v>
      </c>
      <c r="N142" s="25">
        <f t="shared" si="22"/>
        <v>2910162</v>
      </c>
      <c r="O142" s="25">
        <v>0</v>
      </c>
      <c r="P142" s="25">
        <v>808753</v>
      </c>
      <c r="Q142" s="25">
        <f t="shared" si="23"/>
        <v>-808753</v>
      </c>
    </row>
    <row r="143" spans="1:17" x14ac:dyDescent="0.45">
      <c r="A143" s="25" t="s">
        <v>167</v>
      </c>
      <c r="B143" s="25">
        <v>11172</v>
      </c>
      <c r="C143" s="25" t="s">
        <v>32</v>
      </c>
      <c r="D143" s="25">
        <v>2115587.0725580002</v>
      </c>
      <c r="E143" s="25">
        <v>2291902.8489290001</v>
      </c>
      <c r="F143" s="25">
        <f t="shared" si="18"/>
        <v>4407489.9214869998</v>
      </c>
      <c r="G143" s="25">
        <f t="shared" si="19"/>
        <v>-176315.77637099987</v>
      </c>
      <c r="H143" s="26">
        <v>95884.987469999993</v>
      </c>
      <c r="I143" s="26">
        <v>363911.35703900002</v>
      </c>
      <c r="J143" s="25">
        <f t="shared" si="20"/>
        <v>459796.34450900002</v>
      </c>
      <c r="K143" s="25">
        <f t="shared" si="21"/>
        <v>-268026.36956900003</v>
      </c>
      <c r="L143" s="25">
        <v>195108</v>
      </c>
      <c r="M143" s="25">
        <v>736428</v>
      </c>
      <c r="N143" s="25">
        <f t="shared" si="22"/>
        <v>-541320</v>
      </c>
      <c r="O143" s="25">
        <v>195108</v>
      </c>
      <c r="P143" s="25">
        <v>256765</v>
      </c>
      <c r="Q143" s="25">
        <f t="shared" si="23"/>
        <v>-61657</v>
      </c>
    </row>
    <row r="144" spans="1:17" x14ac:dyDescent="0.45">
      <c r="A144" s="25" t="s">
        <v>171</v>
      </c>
      <c r="B144" s="25">
        <v>11183</v>
      </c>
      <c r="C144" s="25" t="s">
        <v>22</v>
      </c>
      <c r="D144" s="25">
        <v>2515370.5788139999</v>
      </c>
      <c r="E144" s="25">
        <v>3900284.079504</v>
      </c>
      <c r="F144" s="25">
        <f t="shared" si="18"/>
        <v>6415654.6583179999</v>
      </c>
      <c r="G144" s="25">
        <f t="shared" si="19"/>
        <v>-1384913.5006900001</v>
      </c>
      <c r="H144" s="26">
        <v>319268.88606200001</v>
      </c>
      <c r="I144" s="26">
        <v>180763.52009000001</v>
      </c>
      <c r="J144" s="25">
        <f t="shared" si="20"/>
        <v>500032.40615200001</v>
      </c>
      <c r="K144" s="25">
        <f t="shared" si="21"/>
        <v>138505.365972</v>
      </c>
      <c r="L144" s="25">
        <v>162044</v>
      </c>
      <c r="M144" s="25">
        <v>1187173</v>
      </c>
      <c r="N144" s="25">
        <f t="shared" si="22"/>
        <v>-1025129</v>
      </c>
      <c r="O144" s="25">
        <v>0</v>
      </c>
      <c r="P144" s="25">
        <v>0</v>
      </c>
      <c r="Q144" s="25">
        <f t="shared" si="23"/>
        <v>0</v>
      </c>
    </row>
    <row r="145" spans="1:17" x14ac:dyDescent="0.45">
      <c r="A145" s="25" t="s">
        <v>176</v>
      </c>
      <c r="B145" s="25">
        <v>11197</v>
      </c>
      <c r="C145" s="25" t="s">
        <v>22</v>
      </c>
      <c r="D145" s="25">
        <v>2224952.3048970001</v>
      </c>
      <c r="E145" s="25">
        <v>3137932.1677779998</v>
      </c>
      <c r="F145" s="25">
        <f t="shared" si="18"/>
        <v>5362884.4726749994</v>
      </c>
      <c r="G145" s="25">
        <f t="shared" si="19"/>
        <v>-912979.86288099969</v>
      </c>
      <c r="H145" s="26">
        <v>835460.29617700004</v>
      </c>
      <c r="I145" s="26">
        <v>193431.10104499999</v>
      </c>
      <c r="J145" s="25">
        <f t="shared" si="20"/>
        <v>1028891.3972220001</v>
      </c>
      <c r="K145" s="25">
        <f t="shared" si="21"/>
        <v>642029.19513200002</v>
      </c>
      <c r="L145" s="25">
        <v>954358</v>
      </c>
      <c r="M145" s="25">
        <v>1780983</v>
      </c>
      <c r="N145" s="25">
        <f t="shared" si="22"/>
        <v>-826625</v>
      </c>
      <c r="O145" s="25">
        <v>699720</v>
      </c>
      <c r="P145" s="25">
        <v>0</v>
      </c>
      <c r="Q145" s="25">
        <f t="shared" si="23"/>
        <v>699720</v>
      </c>
    </row>
    <row r="146" spans="1:17" x14ac:dyDescent="0.45">
      <c r="A146" s="25" t="s">
        <v>178</v>
      </c>
      <c r="B146" s="25">
        <v>11195</v>
      </c>
      <c r="C146" s="25" t="s">
        <v>22</v>
      </c>
      <c r="D146" s="25">
        <v>5460018.9748799996</v>
      </c>
      <c r="E146" s="25">
        <v>4876160.8783290004</v>
      </c>
      <c r="F146" s="25">
        <f t="shared" si="18"/>
        <v>10336179.853209</v>
      </c>
      <c r="G146" s="25">
        <f t="shared" si="19"/>
        <v>583858.09655099921</v>
      </c>
      <c r="H146" s="26">
        <v>659579.14102099999</v>
      </c>
      <c r="I146" s="26">
        <v>345381.56121499999</v>
      </c>
      <c r="J146" s="25">
        <f t="shared" si="20"/>
        <v>1004960.702236</v>
      </c>
      <c r="K146" s="25">
        <f t="shared" si="21"/>
        <v>314197.57980599999</v>
      </c>
      <c r="L146" s="25">
        <v>277661</v>
      </c>
      <c r="M146" s="25">
        <v>720639</v>
      </c>
      <c r="N146" s="25">
        <f t="shared" si="22"/>
        <v>-442978</v>
      </c>
      <c r="O146" s="25">
        <v>0</v>
      </c>
      <c r="P146" s="25">
        <v>178955</v>
      </c>
      <c r="Q146" s="25">
        <f t="shared" si="23"/>
        <v>-178955</v>
      </c>
    </row>
    <row r="147" spans="1:17" x14ac:dyDescent="0.45">
      <c r="A147" s="25" t="s">
        <v>180</v>
      </c>
      <c r="B147" s="25">
        <v>11215</v>
      </c>
      <c r="C147" s="25" t="s">
        <v>22</v>
      </c>
      <c r="D147" s="25">
        <v>4203583.8129190002</v>
      </c>
      <c r="E147" s="25">
        <v>3348204.2628620001</v>
      </c>
      <c r="F147" s="25">
        <f t="shared" si="18"/>
        <v>7551788.0757810008</v>
      </c>
      <c r="G147" s="25">
        <f t="shared" si="19"/>
        <v>855379.55005700001</v>
      </c>
      <c r="H147" s="26">
        <v>565268.92089299997</v>
      </c>
      <c r="I147" s="26">
        <v>320883.76958299999</v>
      </c>
      <c r="J147" s="25">
        <f t="shared" si="20"/>
        <v>886152.69047599996</v>
      </c>
      <c r="K147" s="25">
        <f t="shared" si="21"/>
        <v>244385.15130999999</v>
      </c>
      <c r="L147" s="25">
        <v>3978180</v>
      </c>
      <c r="M147" s="25">
        <v>2411122</v>
      </c>
      <c r="N147" s="25">
        <f t="shared" si="22"/>
        <v>1567058</v>
      </c>
      <c r="O147" s="25">
        <v>1175481</v>
      </c>
      <c r="P147" s="25">
        <v>263986</v>
      </c>
      <c r="Q147" s="25">
        <f t="shared" si="23"/>
        <v>911495</v>
      </c>
    </row>
    <row r="148" spans="1:17" x14ac:dyDescent="0.45">
      <c r="A148" s="25" t="s">
        <v>184</v>
      </c>
      <c r="B148" s="25">
        <v>11196</v>
      </c>
      <c r="C148" s="25" t="s">
        <v>32</v>
      </c>
      <c r="D148" s="25">
        <v>434555.90538000001</v>
      </c>
      <c r="E148" s="25">
        <v>526188.21562000003</v>
      </c>
      <c r="F148" s="25">
        <f t="shared" si="18"/>
        <v>960744.12100000004</v>
      </c>
      <c r="G148" s="25">
        <f t="shared" si="19"/>
        <v>-91632.310240000021</v>
      </c>
      <c r="H148" s="26">
        <v>6541.0389999999998</v>
      </c>
      <c r="I148" s="26">
        <v>14960.490760000001</v>
      </c>
      <c r="J148" s="25">
        <f t="shared" si="20"/>
        <v>21501.529760000001</v>
      </c>
      <c r="K148" s="25">
        <f t="shared" si="21"/>
        <v>-8419.4517599999999</v>
      </c>
      <c r="L148" s="25">
        <v>0</v>
      </c>
      <c r="M148" s="25">
        <v>335776</v>
      </c>
      <c r="N148" s="25">
        <f t="shared" si="22"/>
        <v>-335776</v>
      </c>
      <c r="O148" s="25">
        <v>0</v>
      </c>
      <c r="P148" s="25">
        <v>335776</v>
      </c>
      <c r="Q148" s="25">
        <f t="shared" si="23"/>
        <v>-335776</v>
      </c>
    </row>
    <row r="149" spans="1:17" x14ac:dyDescent="0.45">
      <c r="A149" s="25" t="s">
        <v>205</v>
      </c>
      <c r="B149" s="25">
        <v>11260</v>
      </c>
      <c r="C149" s="25" t="s">
        <v>22</v>
      </c>
      <c r="D149" s="25">
        <v>3573808.4372749999</v>
      </c>
      <c r="E149" s="25">
        <v>3568963.8761669998</v>
      </c>
      <c r="F149" s="25">
        <f t="shared" si="18"/>
        <v>7142772.3134419993</v>
      </c>
      <c r="G149" s="25">
        <f t="shared" si="19"/>
        <v>4844.5611080001108</v>
      </c>
      <c r="H149" s="26">
        <v>594592.80267400004</v>
      </c>
      <c r="I149" s="26">
        <v>577198.32554300001</v>
      </c>
      <c r="J149" s="25">
        <f t="shared" si="20"/>
        <v>1171791.128217</v>
      </c>
      <c r="K149" s="25">
        <f t="shared" si="21"/>
        <v>17394.477131000021</v>
      </c>
      <c r="L149" s="25">
        <v>14058</v>
      </c>
      <c r="M149" s="25">
        <v>0</v>
      </c>
      <c r="N149" s="25">
        <f t="shared" si="22"/>
        <v>14058</v>
      </c>
      <c r="O149" s="25">
        <v>14058</v>
      </c>
      <c r="P149" s="25">
        <v>0</v>
      </c>
      <c r="Q149" s="25">
        <f t="shared" si="23"/>
        <v>14058</v>
      </c>
    </row>
    <row r="150" spans="1:17" x14ac:dyDescent="0.45">
      <c r="A150" s="25" t="s">
        <v>233</v>
      </c>
      <c r="B150" s="25">
        <v>11308</v>
      </c>
      <c r="C150" s="25" t="s">
        <v>22</v>
      </c>
      <c r="D150" s="25">
        <v>1323636.984223</v>
      </c>
      <c r="E150" s="25">
        <v>1595878.822778</v>
      </c>
      <c r="F150" s="25">
        <f t="shared" si="18"/>
        <v>2919515.8070010003</v>
      </c>
      <c r="G150" s="25">
        <f t="shared" si="19"/>
        <v>-272241.83855500002</v>
      </c>
      <c r="H150" s="26">
        <v>135100.46510599999</v>
      </c>
      <c r="I150" s="26">
        <v>32388.943867000002</v>
      </c>
      <c r="J150" s="25">
        <f t="shared" si="20"/>
        <v>167489.40897299998</v>
      </c>
      <c r="K150" s="25">
        <f t="shared" si="21"/>
        <v>102711.52123899999</v>
      </c>
      <c r="L150" s="25">
        <v>157723</v>
      </c>
      <c r="M150" s="25">
        <v>794153</v>
      </c>
      <c r="N150" s="25">
        <f t="shared" si="22"/>
        <v>-636430</v>
      </c>
      <c r="O150" s="25">
        <v>0</v>
      </c>
      <c r="P150" s="25">
        <v>0</v>
      </c>
      <c r="Q150" s="25">
        <f t="shared" si="23"/>
        <v>0</v>
      </c>
    </row>
    <row r="151" spans="1:17" x14ac:dyDescent="0.45">
      <c r="A151" s="25" t="s">
        <v>242</v>
      </c>
      <c r="B151" s="25">
        <v>11312</v>
      </c>
      <c r="C151" s="25" t="s">
        <v>22</v>
      </c>
      <c r="D151" s="25">
        <v>4286732.618485</v>
      </c>
      <c r="E151" s="25">
        <v>4697363.1062850002</v>
      </c>
      <c r="F151" s="25">
        <f t="shared" si="18"/>
        <v>8984095.7247700002</v>
      </c>
      <c r="G151" s="25">
        <f t="shared" si="19"/>
        <v>-410630.48780000024</v>
      </c>
      <c r="H151" s="26">
        <v>401574.67307800002</v>
      </c>
      <c r="I151" s="26">
        <v>320640.92243400001</v>
      </c>
      <c r="J151" s="25">
        <f t="shared" si="20"/>
        <v>722215.59551200003</v>
      </c>
      <c r="K151" s="25">
        <f t="shared" si="21"/>
        <v>80933.750644000014</v>
      </c>
      <c r="L151" s="25">
        <v>122814</v>
      </c>
      <c r="M151" s="25">
        <v>555703</v>
      </c>
      <c r="N151" s="25">
        <f t="shared" si="22"/>
        <v>-432889</v>
      </c>
      <c r="O151" s="25">
        <v>42845</v>
      </c>
      <c r="P151" s="25">
        <v>0</v>
      </c>
      <c r="Q151" s="25">
        <f t="shared" si="23"/>
        <v>42845</v>
      </c>
    </row>
    <row r="152" spans="1:17" x14ac:dyDescent="0.45">
      <c r="A152" s="25" t="s">
        <v>244</v>
      </c>
      <c r="B152" s="25">
        <v>11315</v>
      </c>
      <c r="C152" s="25" t="s">
        <v>246</v>
      </c>
      <c r="D152" s="25">
        <v>8615816.8283450007</v>
      </c>
      <c r="E152" s="25">
        <v>1179289.274953</v>
      </c>
      <c r="F152" s="25">
        <f t="shared" si="18"/>
        <v>9795106.103298001</v>
      </c>
      <c r="G152" s="25">
        <f t="shared" si="19"/>
        <v>7436527.5533920005</v>
      </c>
      <c r="H152" s="26">
        <v>123771.711601</v>
      </c>
      <c r="I152" s="26">
        <v>119685.311569</v>
      </c>
      <c r="J152" s="25">
        <f t="shared" si="20"/>
        <v>243457.02317</v>
      </c>
      <c r="K152" s="25">
        <f t="shared" si="21"/>
        <v>4086.400032000005</v>
      </c>
      <c r="L152" s="25">
        <v>44570838</v>
      </c>
      <c r="M152" s="25">
        <v>41641486</v>
      </c>
      <c r="N152" s="25">
        <f t="shared" si="22"/>
        <v>2929352</v>
      </c>
      <c r="O152" s="25">
        <v>7328621</v>
      </c>
      <c r="P152" s="25">
        <v>2643438</v>
      </c>
      <c r="Q152" s="25">
        <f t="shared" si="23"/>
        <v>4685183</v>
      </c>
    </row>
    <row r="153" spans="1:17" x14ac:dyDescent="0.45">
      <c r="A153" s="25" t="s">
        <v>259</v>
      </c>
      <c r="B153" s="25">
        <v>11323</v>
      </c>
      <c r="C153" s="25" t="s">
        <v>19</v>
      </c>
      <c r="D153" s="25">
        <v>318764.98864400003</v>
      </c>
      <c r="E153" s="25">
        <v>161888.61476900001</v>
      </c>
      <c r="F153" s="25">
        <f t="shared" si="18"/>
        <v>480653.603413</v>
      </c>
      <c r="G153" s="25">
        <f t="shared" si="19"/>
        <v>156876.37387500002</v>
      </c>
      <c r="H153" s="26">
        <v>173329.53294999999</v>
      </c>
      <c r="I153" s="26">
        <v>68298.828120000006</v>
      </c>
      <c r="J153" s="25">
        <f t="shared" si="20"/>
        <v>241628.36106999998</v>
      </c>
      <c r="K153" s="25">
        <f t="shared" si="21"/>
        <v>105030.70482999999</v>
      </c>
      <c r="L153" s="25">
        <v>3005</v>
      </c>
      <c r="M153" s="25">
        <v>1025140</v>
      </c>
      <c r="N153" s="25">
        <f t="shared" si="22"/>
        <v>-1022135</v>
      </c>
      <c r="O153" s="25">
        <v>3005</v>
      </c>
      <c r="P153" s="25">
        <v>0</v>
      </c>
      <c r="Q153" s="25">
        <f t="shared" si="23"/>
        <v>3005</v>
      </c>
    </row>
    <row r="154" spans="1:17" x14ac:dyDescent="0.45">
      <c r="A154" s="25" t="s">
        <v>263</v>
      </c>
      <c r="B154" s="25">
        <v>11340</v>
      </c>
      <c r="C154" s="25" t="s">
        <v>19</v>
      </c>
      <c r="D154" s="25">
        <v>339219.86067000002</v>
      </c>
      <c r="E154" s="25">
        <v>358687.10868200002</v>
      </c>
      <c r="F154" s="25">
        <f t="shared" si="18"/>
        <v>697906.96935200004</v>
      </c>
      <c r="G154" s="25">
        <f t="shared" si="19"/>
        <v>-19467.248011999996</v>
      </c>
      <c r="H154" s="26">
        <v>74233.264129999996</v>
      </c>
      <c r="I154" s="26">
        <v>100833.442474</v>
      </c>
      <c r="J154" s="25">
        <f t="shared" si="20"/>
        <v>175066.70660400001</v>
      </c>
      <c r="K154" s="25">
        <f t="shared" si="21"/>
        <v>-26600.178344</v>
      </c>
      <c r="L154" s="25">
        <v>94014</v>
      </c>
      <c r="M154" s="25">
        <v>2097508</v>
      </c>
      <c r="N154" s="25">
        <f t="shared" si="22"/>
        <v>-2003494</v>
      </c>
      <c r="O154" s="25">
        <v>0</v>
      </c>
      <c r="P154" s="25">
        <v>0</v>
      </c>
      <c r="Q154" s="25">
        <f t="shared" si="23"/>
        <v>0</v>
      </c>
    </row>
    <row r="155" spans="1:17" x14ac:dyDescent="0.45">
      <c r="A155" s="25" t="s">
        <v>270</v>
      </c>
      <c r="B155" s="25">
        <v>11327</v>
      </c>
      <c r="C155" s="25" t="s">
        <v>22</v>
      </c>
      <c r="D155" s="25">
        <v>2679389.744074</v>
      </c>
      <c r="E155" s="25">
        <v>1697323.9498310001</v>
      </c>
      <c r="F155" s="25">
        <f t="shared" si="18"/>
        <v>4376713.6939049996</v>
      </c>
      <c r="G155" s="25">
        <f t="shared" si="19"/>
        <v>982065.79424299998</v>
      </c>
      <c r="H155" s="26">
        <v>197488.87048899999</v>
      </c>
      <c r="I155" s="26">
        <v>285896.25720300002</v>
      </c>
      <c r="J155" s="25">
        <f t="shared" si="20"/>
        <v>483385.12769200001</v>
      </c>
      <c r="K155" s="25">
        <f t="shared" si="21"/>
        <v>-88407.386714000022</v>
      </c>
      <c r="L155" s="25">
        <v>28574</v>
      </c>
      <c r="M155" s="25">
        <v>483995</v>
      </c>
      <c r="N155" s="25">
        <f t="shared" si="22"/>
        <v>-455421</v>
      </c>
      <c r="O155" s="25">
        <v>0</v>
      </c>
      <c r="P155" s="25">
        <v>0</v>
      </c>
      <c r="Q155" s="25">
        <f t="shared" si="23"/>
        <v>0</v>
      </c>
    </row>
    <row r="156" spans="1:17" x14ac:dyDescent="0.45">
      <c r="A156" s="25" t="s">
        <v>271</v>
      </c>
      <c r="B156" s="25">
        <v>11367</v>
      </c>
      <c r="C156" s="25" t="s">
        <v>19</v>
      </c>
      <c r="D156" s="25">
        <v>1054319.1993420001</v>
      </c>
      <c r="E156" s="25">
        <v>347395.22411399998</v>
      </c>
      <c r="F156" s="25">
        <f t="shared" si="18"/>
        <v>1401714.4234560002</v>
      </c>
      <c r="G156" s="25">
        <f t="shared" si="19"/>
        <v>706923.97522800008</v>
      </c>
      <c r="H156" s="26">
        <v>26594.832942000001</v>
      </c>
      <c r="I156" s="26">
        <v>73542</v>
      </c>
      <c r="J156" s="25">
        <f t="shared" si="20"/>
        <v>100136.83294200001</v>
      </c>
      <c r="K156" s="25">
        <f t="shared" si="21"/>
        <v>-46947.167057999999</v>
      </c>
      <c r="L156" s="25">
        <v>1305607</v>
      </c>
      <c r="M156" s="25">
        <v>390921</v>
      </c>
      <c r="N156" s="25">
        <f t="shared" si="22"/>
        <v>914686</v>
      </c>
      <c r="O156" s="25">
        <v>0</v>
      </c>
      <c r="P156" s="25">
        <v>0</v>
      </c>
      <c r="Q156" s="25">
        <f t="shared" si="23"/>
        <v>0</v>
      </c>
    </row>
    <row r="157" spans="1:17" x14ac:dyDescent="0.45">
      <c r="A157" s="25" t="s">
        <v>279</v>
      </c>
      <c r="B157" s="25">
        <v>11341</v>
      </c>
      <c r="C157" s="25" t="s">
        <v>22</v>
      </c>
      <c r="D157" s="25">
        <v>8120078.8342540003</v>
      </c>
      <c r="E157" s="25">
        <v>5841879.7114920001</v>
      </c>
      <c r="F157" s="25">
        <f t="shared" si="18"/>
        <v>13961958.545746</v>
      </c>
      <c r="G157" s="25">
        <f t="shared" si="19"/>
        <v>2278199.1227620002</v>
      </c>
      <c r="H157" s="26">
        <v>1701286.7389760001</v>
      </c>
      <c r="I157" s="26">
        <v>254033.13131999999</v>
      </c>
      <c r="J157" s="25">
        <f t="shared" si="20"/>
        <v>1955319.870296</v>
      </c>
      <c r="K157" s="25">
        <f t="shared" si="21"/>
        <v>1447253.6076560002</v>
      </c>
      <c r="L157" s="25">
        <v>7042681</v>
      </c>
      <c r="M157" s="25">
        <v>5169798</v>
      </c>
      <c r="N157" s="25">
        <f t="shared" si="22"/>
        <v>1872883</v>
      </c>
      <c r="O157" s="25">
        <v>1035692</v>
      </c>
      <c r="P157" s="25">
        <v>163477</v>
      </c>
      <c r="Q157" s="25">
        <f t="shared" si="23"/>
        <v>872215</v>
      </c>
    </row>
    <row r="158" spans="1:17" x14ac:dyDescent="0.45">
      <c r="A158" s="25" t="s">
        <v>300</v>
      </c>
      <c r="B158" s="25">
        <v>11409</v>
      </c>
      <c r="C158" s="25" t="s">
        <v>19</v>
      </c>
      <c r="D158" s="25">
        <v>2496728.2873809999</v>
      </c>
      <c r="E158" s="25">
        <v>2261236.844482</v>
      </c>
      <c r="F158" s="25">
        <f t="shared" si="18"/>
        <v>4757965.1318629999</v>
      </c>
      <c r="G158" s="25">
        <f t="shared" si="19"/>
        <v>235491.4428989999</v>
      </c>
      <c r="H158" s="26">
        <v>241648.04902000001</v>
      </c>
      <c r="I158" s="26">
        <v>696638.95962600003</v>
      </c>
      <c r="J158" s="25">
        <f t="shared" si="20"/>
        <v>938287.00864600006</v>
      </c>
      <c r="K158" s="25">
        <f t="shared" si="21"/>
        <v>-454990.91060599999</v>
      </c>
      <c r="L158" s="25">
        <v>14469713</v>
      </c>
      <c r="M158" s="25">
        <v>17472389</v>
      </c>
      <c r="N158" s="25">
        <f t="shared" si="22"/>
        <v>-3002676</v>
      </c>
      <c r="O158" s="25">
        <v>1667037</v>
      </c>
      <c r="P158" s="25">
        <v>1668853</v>
      </c>
      <c r="Q158" s="25">
        <f t="shared" si="23"/>
        <v>-1816</v>
      </c>
    </row>
    <row r="159" spans="1:17" x14ac:dyDescent="0.45">
      <c r="A159" s="25" t="s">
        <v>315</v>
      </c>
      <c r="B159" s="25">
        <v>11378</v>
      </c>
      <c r="C159" s="25" t="s">
        <v>22</v>
      </c>
      <c r="D159" s="25">
        <v>2532364.9405800002</v>
      </c>
      <c r="E159" s="25">
        <v>2411225.4985449999</v>
      </c>
      <c r="F159" s="25">
        <f t="shared" si="18"/>
        <v>4943590.4391249996</v>
      </c>
      <c r="G159" s="25">
        <f t="shared" si="19"/>
        <v>121139.44203500031</v>
      </c>
      <c r="H159" s="26">
        <v>284078.164743</v>
      </c>
      <c r="I159" s="26">
        <v>356899.94383800001</v>
      </c>
      <c r="J159" s="25">
        <f t="shared" si="20"/>
        <v>640978.10858100001</v>
      </c>
      <c r="K159" s="25">
        <f t="shared" si="21"/>
        <v>-72821.779095000005</v>
      </c>
      <c r="L159" s="25">
        <v>100374</v>
      </c>
      <c r="M159" s="25">
        <v>326910</v>
      </c>
      <c r="N159" s="25">
        <f t="shared" si="22"/>
        <v>-226536</v>
      </c>
      <c r="O159" s="25">
        <v>0</v>
      </c>
      <c r="P159" s="25">
        <v>88683</v>
      </c>
      <c r="Q159" s="25">
        <f t="shared" si="23"/>
        <v>-88683</v>
      </c>
    </row>
    <row r="160" spans="1:17" x14ac:dyDescent="0.45">
      <c r="A160" s="25" t="s">
        <v>316</v>
      </c>
      <c r="B160" s="25">
        <v>11416</v>
      </c>
      <c r="C160" s="25" t="s">
        <v>19</v>
      </c>
      <c r="D160" s="25">
        <v>1863738.6565090001</v>
      </c>
      <c r="E160" s="25">
        <v>3991307.9943240001</v>
      </c>
      <c r="F160" s="25">
        <f t="shared" si="18"/>
        <v>5855046.6508330004</v>
      </c>
      <c r="G160" s="25">
        <f t="shared" si="19"/>
        <v>-2127569.3378149997</v>
      </c>
      <c r="H160" s="26">
        <v>194508.897192</v>
      </c>
      <c r="I160" s="26">
        <v>1930.896332</v>
      </c>
      <c r="J160" s="25">
        <f t="shared" si="20"/>
        <v>196439.79352400001</v>
      </c>
      <c r="K160" s="25">
        <f t="shared" si="21"/>
        <v>192578.00086</v>
      </c>
      <c r="L160" s="25">
        <v>10715960</v>
      </c>
      <c r="M160" s="25">
        <v>25636522</v>
      </c>
      <c r="N160" s="25">
        <f t="shared" si="22"/>
        <v>-14920562</v>
      </c>
      <c r="O160" s="25">
        <v>6427963</v>
      </c>
      <c r="P160" s="25">
        <v>5020836</v>
      </c>
      <c r="Q160" s="25">
        <f t="shared" si="23"/>
        <v>1407127</v>
      </c>
    </row>
    <row r="161" spans="1:17" x14ac:dyDescent="0.45">
      <c r="A161" s="25" t="s">
        <v>330</v>
      </c>
      <c r="B161" s="25">
        <v>11470</v>
      </c>
      <c r="C161" s="25" t="s">
        <v>22</v>
      </c>
      <c r="D161" s="25">
        <v>1684761.5949309999</v>
      </c>
      <c r="E161" s="25">
        <v>590691.869252</v>
      </c>
      <c r="F161" s="25">
        <f t="shared" si="18"/>
        <v>2275453.4641829999</v>
      </c>
      <c r="G161" s="25">
        <f t="shared" si="19"/>
        <v>1094069.7256789999</v>
      </c>
      <c r="H161" s="26">
        <v>87267.852979999996</v>
      </c>
      <c r="I161" s="26">
        <v>39441.058925999998</v>
      </c>
      <c r="J161" s="25">
        <f t="shared" si="20"/>
        <v>126708.91190599999</v>
      </c>
      <c r="K161" s="25">
        <f t="shared" si="21"/>
        <v>47826.794053999998</v>
      </c>
      <c r="L161" s="25">
        <v>1370861</v>
      </c>
      <c r="M161" s="25">
        <v>387179</v>
      </c>
      <c r="N161" s="25">
        <f t="shared" si="22"/>
        <v>983682</v>
      </c>
      <c r="O161" s="25">
        <v>16012</v>
      </c>
      <c r="P161" s="25">
        <v>0</v>
      </c>
      <c r="Q161" s="25">
        <f t="shared" si="23"/>
        <v>16012</v>
      </c>
    </row>
    <row r="162" spans="1:17" x14ac:dyDescent="0.45">
      <c r="A162" s="25" t="s">
        <v>332</v>
      </c>
      <c r="B162" s="25">
        <v>11459</v>
      </c>
      <c r="C162" s="25" t="s">
        <v>19</v>
      </c>
      <c r="D162" s="25">
        <v>3870300.8377169999</v>
      </c>
      <c r="E162" s="25">
        <v>33892.352847000002</v>
      </c>
      <c r="F162" s="25">
        <f t="shared" si="18"/>
        <v>3904193.190564</v>
      </c>
      <c r="G162" s="25">
        <f t="shared" si="19"/>
        <v>3836408.4848699998</v>
      </c>
      <c r="H162" s="26">
        <v>1701396.122061</v>
      </c>
      <c r="I162" s="26">
        <v>2663.33599</v>
      </c>
      <c r="J162" s="25">
        <f t="shared" si="20"/>
        <v>1704059.458051</v>
      </c>
      <c r="K162" s="25">
        <f t="shared" si="21"/>
        <v>1698732.7860709999</v>
      </c>
      <c r="L162" s="25">
        <v>70080414</v>
      </c>
      <c r="M162" s="25">
        <v>45466455</v>
      </c>
      <c r="N162" s="25">
        <f t="shared" si="22"/>
        <v>24613959</v>
      </c>
      <c r="O162" s="25">
        <v>8959900</v>
      </c>
      <c r="P162" s="25">
        <v>5511241</v>
      </c>
      <c r="Q162" s="25">
        <f t="shared" si="23"/>
        <v>3448659</v>
      </c>
    </row>
    <row r="163" spans="1:17" x14ac:dyDescent="0.45">
      <c r="A163" s="25" t="s">
        <v>334</v>
      </c>
      <c r="B163" s="25">
        <v>11460</v>
      </c>
      <c r="C163" s="25" t="s">
        <v>19</v>
      </c>
      <c r="D163" s="25">
        <v>7650856.3271390004</v>
      </c>
      <c r="E163" s="25">
        <v>1932227.831214</v>
      </c>
      <c r="F163" s="25">
        <f t="shared" si="18"/>
        <v>9583084.1583530009</v>
      </c>
      <c r="G163" s="25">
        <f t="shared" si="19"/>
        <v>5718628.4959249999</v>
      </c>
      <c r="H163" s="26">
        <v>804279.85334200005</v>
      </c>
      <c r="I163" s="26">
        <v>75028.366806999999</v>
      </c>
      <c r="J163" s="25">
        <f t="shared" si="20"/>
        <v>879308.22014900006</v>
      </c>
      <c r="K163" s="25">
        <f t="shared" si="21"/>
        <v>729251.48653500003</v>
      </c>
      <c r="L163" s="25">
        <v>74556050</v>
      </c>
      <c r="M163" s="25">
        <v>39290631</v>
      </c>
      <c r="N163" s="25">
        <f t="shared" si="22"/>
        <v>35265419</v>
      </c>
      <c r="O163" s="25">
        <v>7990623</v>
      </c>
      <c r="P163" s="25">
        <v>3944484</v>
      </c>
      <c r="Q163" s="25">
        <f t="shared" si="23"/>
        <v>4046139</v>
      </c>
    </row>
    <row r="164" spans="1:17" x14ac:dyDescent="0.45">
      <c r="A164" s="25" t="s">
        <v>342</v>
      </c>
      <c r="B164" s="25">
        <v>11500</v>
      </c>
      <c r="C164" s="25" t="s">
        <v>246</v>
      </c>
      <c r="D164" s="25">
        <v>1014022.237307</v>
      </c>
      <c r="E164" s="25">
        <v>731359.02330999996</v>
      </c>
      <c r="F164" s="25">
        <f t="shared" si="18"/>
        <v>1745381.2606170001</v>
      </c>
      <c r="G164" s="25">
        <f t="shared" si="19"/>
        <v>282663.21399700001</v>
      </c>
      <c r="H164" s="26">
        <v>141290.46177200001</v>
      </c>
      <c r="I164" s="26">
        <v>19806.486649999999</v>
      </c>
      <c r="J164" s="25">
        <f t="shared" si="20"/>
        <v>161096.94842200002</v>
      </c>
      <c r="K164" s="25">
        <f t="shared" si="21"/>
        <v>121483.975122</v>
      </c>
      <c r="L164" s="25">
        <v>16084092</v>
      </c>
      <c r="M164" s="25">
        <v>2521885</v>
      </c>
      <c r="N164" s="25">
        <f t="shared" si="22"/>
        <v>13562207</v>
      </c>
      <c r="O164" s="25">
        <v>379952</v>
      </c>
      <c r="P164" s="25">
        <v>0</v>
      </c>
      <c r="Q164" s="25">
        <f t="shared" si="23"/>
        <v>379952</v>
      </c>
    </row>
    <row r="165" spans="1:17" x14ac:dyDescent="0.45">
      <c r="A165" s="25" t="s">
        <v>344</v>
      </c>
      <c r="B165" s="25">
        <v>11499</v>
      </c>
      <c r="C165" s="25" t="s">
        <v>19</v>
      </c>
      <c r="D165" s="25">
        <v>706664.82436099998</v>
      </c>
      <c r="E165" s="25">
        <v>1067.0470299999999</v>
      </c>
      <c r="F165" s="25">
        <f t="shared" si="18"/>
        <v>707731.87139099999</v>
      </c>
      <c r="G165" s="25">
        <f t="shared" si="19"/>
        <v>705597.77733099996</v>
      </c>
      <c r="H165" s="26">
        <v>26691.975082000001</v>
      </c>
      <c r="I165" s="26">
        <v>381.96538600000002</v>
      </c>
      <c r="J165" s="25">
        <f t="shared" si="20"/>
        <v>27073.940468000001</v>
      </c>
      <c r="K165" s="25">
        <f t="shared" si="21"/>
        <v>26310.009696000001</v>
      </c>
      <c r="L165" s="25">
        <v>4319186</v>
      </c>
      <c r="M165" s="25">
        <v>197971</v>
      </c>
      <c r="N165" s="25">
        <f t="shared" si="22"/>
        <v>4121215</v>
      </c>
      <c r="O165" s="25">
        <v>2004639</v>
      </c>
      <c r="P165" s="25">
        <v>0</v>
      </c>
      <c r="Q165" s="25">
        <f t="shared" si="23"/>
        <v>2004639</v>
      </c>
    </row>
    <row r="166" spans="1:17" x14ac:dyDescent="0.45">
      <c r="A166" s="25" t="s">
        <v>353</v>
      </c>
      <c r="B166" s="25">
        <v>11513</v>
      </c>
      <c r="C166" s="25" t="s">
        <v>19</v>
      </c>
      <c r="D166" s="25">
        <v>10175229.289821001</v>
      </c>
      <c r="E166" s="25">
        <v>4156118.7591809998</v>
      </c>
      <c r="F166" s="25">
        <f t="shared" si="18"/>
        <v>14331348.049002001</v>
      </c>
      <c r="G166" s="25">
        <f t="shared" si="19"/>
        <v>6019110.5306400005</v>
      </c>
      <c r="H166" s="26">
        <v>352242.18423000001</v>
      </c>
      <c r="I166" s="26">
        <v>1091831.580025</v>
      </c>
      <c r="J166" s="25">
        <f t="shared" si="20"/>
        <v>1444073.764255</v>
      </c>
      <c r="K166" s="25">
        <f t="shared" si="21"/>
        <v>-739589.39579500002</v>
      </c>
      <c r="L166" s="25">
        <v>137986840</v>
      </c>
      <c r="M166" s="25">
        <v>76562946</v>
      </c>
      <c r="N166" s="25">
        <f t="shared" si="22"/>
        <v>61423894</v>
      </c>
      <c r="O166" s="25">
        <v>39036033</v>
      </c>
      <c r="P166" s="25">
        <v>9487504</v>
      </c>
      <c r="Q166" s="25">
        <f t="shared" si="23"/>
        <v>29548529</v>
      </c>
    </row>
    <row r="167" spans="1:17" x14ac:dyDescent="0.45">
      <c r="A167" s="25" t="s">
        <v>362</v>
      </c>
      <c r="B167" s="25">
        <v>11518</v>
      </c>
      <c r="C167" s="25" t="s">
        <v>19</v>
      </c>
      <c r="D167" s="25">
        <v>846315.94281100004</v>
      </c>
      <c r="E167" s="25">
        <v>774654.89989999996</v>
      </c>
      <c r="F167" s="25">
        <f t="shared" si="18"/>
        <v>1620970.842711</v>
      </c>
      <c r="G167" s="25">
        <f t="shared" si="19"/>
        <v>71661.042911000084</v>
      </c>
      <c r="H167" s="26">
        <v>108973.297362</v>
      </c>
      <c r="I167" s="26">
        <v>101335.006249</v>
      </c>
      <c r="J167" s="25">
        <f t="shared" si="20"/>
        <v>210308.30361100001</v>
      </c>
      <c r="K167" s="25">
        <f t="shared" si="21"/>
        <v>7638.2911129999993</v>
      </c>
      <c r="L167" s="25">
        <v>0</v>
      </c>
      <c r="M167" s="25">
        <v>0</v>
      </c>
      <c r="N167" s="25">
        <f t="shared" si="22"/>
        <v>0</v>
      </c>
      <c r="O167" s="25">
        <v>0</v>
      </c>
      <c r="P167" s="25">
        <v>0</v>
      </c>
      <c r="Q167" s="25">
        <f t="shared" si="23"/>
        <v>0</v>
      </c>
    </row>
    <row r="168" spans="1:17" x14ac:dyDescent="0.45">
      <c r="A168" s="25" t="s">
        <v>370</v>
      </c>
      <c r="B168" s="25">
        <v>11233</v>
      </c>
      <c r="C168" s="25" t="s">
        <v>22</v>
      </c>
      <c r="D168" s="25">
        <v>1674891.7576929999</v>
      </c>
      <c r="E168" s="25">
        <v>1545080.6605189999</v>
      </c>
      <c r="F168" s="25">
        <f t="shared" si="18"/>
        <v>3219972.4182119998</v>
      </c>
      <c r="G168" s="25">
        <f t="shared" si="19"/>
        <v>129811.09717399999</v>
      </c>
      <c r="H168" s="26">
        <v>245414.88355599999</v>
      </c>
      <c r="I168" s="26">
        <v>296830.509135</v>
      </c>
      <c r="J168" s="25">
        <f t="shared" si="20"/>
        <v>542245.39269100002</v>
      </c>
      <c r="K168" s="25">
        <f t="shared" si="21"/>
        <v>-51415.625579000014</v>
      </c>
      <c r="L168" s="25">
        <v>508577</v>
      </c>
      <c r="M168" s="25">
        <v>248598</v>
      </c>
      <c r="N168" s="25">
        <f t="shared" si="22"/>
        <v>259979</v>
      </c>
      <c r="O168" s="25">
        <v>0</v>
      </c>
      <c r="P168" s="25">
        <v>248598</v>
      </c>
      <c r="Q168" s="25">
        <f t="shared" si="23"/>
        <v>-248598</v>
      </c>
    </row>
    <row r="169" spans="1:17" x14ac:dyDescent="0.45">
      <c r="A169" s="25" t="s">
        <v>372</v>
      </c>
      <c r="B169" s="25">
        <v>11569</v>
      </c>
      <c r="C169" s="25" t="s">
        <v>19</v>
      </c>
      <c r="D169" s="25">
        <v>1536147.096567</v>
      </c>
      <c r="E169" s="25">
        <v>711991.52248399996</v>
      </c>
      <c r="F169" s="25">
        <f t="shared" si="18"/>
        <v>2248138.6190510001</v>
      </c>
      <c r="G169" s="25">
        <f t="shared" si="19"/>
        <v>824155.57408300007</v>
      </c>
      <c r="H169" s="26">
        <v>294265.73724300001</v>
      </c>
      <c r="I169" s="26">
        <v>13223.11994</v>
      </c>
      <c r="J169" s="25">
        <f t="shared" si="20"/>
        <v>307488.85718300001</v>
      </c>
      <c r="K169" s="25">
        <f t="shared" si="21"/>
        <v>281042.61730300001</v>
      </c>
      <c r="L169" s="25">
        <v>1846564</v>
      </c>
      <c r="M169" s="25">
        <v>3775881</v>
      </c>
      <c r="N169" s="25">
        <f t="shared" si="22"/>
        <v>-1929317</v>
      </c>
      <c r="O169" s="25">
        <v>789270</v>
      </c>
      <c r="P169" s="25">
        <v>1135038</v>
      </c>
      <c r="Q169" s="25">
        <f t="shared" si="23"/>
        <v>-345768</v>
      </c>
    </row>
    <row r="170" spans="1:17" x14ac:dyDescent="0.45">
      <c r="A170" s="25" t="s">
        <v>376</v>
      </c>
      <c r="B170" s="25">
        <v>11588</v>
      </c>
      <c r="C170" s="25" t="s">
        <v>19</v>
      </c>
      <c r="D170" s="25">
        <v>4845584.7925749999</v>
      </c>
      <c r="E170" s="25">
        <v>3024614.4007509998</v>
      </c>
      <c r="F170" s="25">
        <f t="shared" si="18"/>
        <v>7870199.1933260001</v>
      </c>
      <c r="G170" s="25">
        <f t="shared" si="19"/>
        <v>1820970.391824</v>
      </c>
      <c r="H170" s="26">
        <v>390512.21962599998</v>
      </c>
      <c r="I170" s="26">
        <v>564283.14509999997</v>
      </c>
      <c r="J170" s="25">
        <f t="shared" si="20"/>
        <v>954795.364726</v>
      </c>
      <c r="K170" s="25">
        <f t="shared" si="21"/>
        <v>-173770.92547399999</v>
      </c>
      <c r="L170" s="25">
        <v>24121930</v>
      </c>
      <c r="M170" s="25">
        <v>25253285</v>
      </c>
      <c r="N170" s="25">
        <f t="shared" si="22"/>
        <v>-1131355</v>
      </c>
      <c r="O170" s="25">
        <v>6115849</v>
      </c>
      <c r="P170" s="25">
        <v>1600514</v>
      </c>
      <c r="Q170" s="25">
        <f t="shared" si="23"/>
        <v>4515335</v>
      </c>
    </row>
    <row r="171" spans="1:17" x14ac:dyDescent="0.45">
      <c r="A171" s="25" t="s">
        <v>388</v>
      </c>
      <c r="B171" s="25">
        <v>11626</v>
      </c>
      <c r="C171" s="25" t="s">
        <v>19</v>
      </c>
      <c r="D171" s="25">
        <v>1012421.613188</v>
      </c>
      <c r="E171" s="25">
        <v>619709.15942499996</v>
      </c>
      <c r="F171" s="25">
        <f t="shared" si="18"/>
        <v>1632130.7726130001</v>
      </c>
      <c r="G171" s="25">
        <f t="shared" si="19"/>
        <v>392712.45376300009</v>
      </c>
      <c r="H171" s="26">
        <v>235924.17455200001</v>
      </c>
      <c r="I171" s="26">
        <v>90976.016136999999</v>
      </c>
      <c r="J171" s="25">
        <f t="shared" si="20"/>
        <v>326900.19068900001</v>
      </c>
      <c r="K171" s="25">
        <f t="shared" si="21"/>
        <v>144948.15841500001</v>
      </c>
      <c r="L171" s="25">
        <v>2624887</v>
      </c>
      <c r="M171" s="25">
        <v>4549066</v>
      </c>
      <c r="N171" s="25">
        <f t="shared" si="22"/>
        <v>-1924179</v>
      </c>
      <c r="O171" s="25">
        <v>997023</v>
      </c>
      <c r="P171" s="25">
        <v>0</v>
      </c>
      <c r="Q171" s="25">
        <f t="shared" si="23"/>
        <v>997023</v>
      </c>
    </row>
    <row r="172" spans="1:17" x14ac:dyDescent="0.45">
      <c r="A172" s="25" t="s">
        <v>392</v>
      </c>
      <c r="B172" s="25">
        <v>11649</v>
      </c>
      <c r="C172" s="25" t="s">
        <v>22</v>
      </c>
      <c r="D172" s="25">
        <v>13897331.329342</v>
      </c>
      <c r="E172" s="25">
        <v>11069500.179452</v>
      </c>
      <c r="F172" s="25">
        <f t="shared" si="18"/>
        <v>24966831.508794002</v>
      </c>
      <c r="G172" s="25">
        <f t="shared" si="19"/>
        <v>2827831.14989</v>
      </c>
      <c r="H172" s="26">
        <v>3948956.3810140002</v>
      </c>
      <c r="I172" s="26">
        <v>2481045.0792399999</v>
      </c>
      <c r="J172" s="25">
        <f t="shared" si="20"/>
        <v>6430001.4602540005</v>
      </c>
      <c r="K172" s="25">
        <f t="shared" si="21"/>
        <v>1467911.3017740003</v>
      </c>
      <c r="L172" s="25">
        <v>6068445</v>
      </c>
      <c r="M172" s="25">
        <v>2612039</v>
      </c>
      <c r="N172" s="25">
        <f t="shared" si="22"/>
        <v>3456406</v>
      </c>
      <c r="O172" s="25">
        <v>1366576</v>
      </c>
      <c r="P172" s="25">
        <v>511562</v>
      </c>
      <c r="Q172" s="25">
        <f t="shared" si="23"/>
        <v>855014</v>
      </c>
    </row>
    <row r="173" spans="1:17" x14ac:dyDescent="0.45">
      <c r="A173" s="25" t="s">
        <v>400</v>
      </c>
      <c r="B173" s="25">
        <v>11660</v>
      </c>
      <c r="C173" s="25" t="s">
        <v>19</v>
      </c>
      <c r="D173" s="25">
        <v>953257.84867099999</v>
      </c>
      <c r="E173" s="25">
        <v>674125.19126200001</v>
      </c>
      <c r="F173" s="25">
        <f t="shared" si="18"/>
        <v>1627383.039933</v>
      </c>
      <c r="G173" s="25">
        <f t="shared" si="19"/>
        <v>279132.65740899998</v>
      </c>
      <c r="H173" s="26">
        <v>79517.015589999995</v>
      </c>
      <c r="I173" s="26">
        <v>109.04186</v>
      </c>
      <c r="J173" s="25">
        <f t="shared" si="20"/>
        <v>79626.057449999993</v>
      </c>
      <c r="K173" s="25">
        <f t="shared" si="21"/>
        <v>79407.973729999998</v>
      </c>
      <c r="L173" s="25">
        <v>1261698</v>
      </c>
      <c r="M173" s="25">
        <v>2939990</v>
      </c>
      <c r="N173" s="25">
        <f t="shared" si="22"/>
        <v>-1678292</v>
      </c>
      <c r="O173" s="25">
        <v>10139</v>
      </c>
      <c r="P173" s="25">
        <v>83797</v>
      </c>
      <c r="Q173" s="25">
        <f t="shared" si="23"/>
        <v>-73658</v>
      </c>
    </row>
    <row r="174" spans="1:17" x14ac:dyDescent="0.45">
      <c r="A174" s="25" t="s">
        <v>408</v>
      </c>
      <c r="B174" s="25">
        <v>11673</v>
      </c>
      <c r="C174" s="25" t="s">
        <v>19</v>
      </c>
      <c r="D174" s="25">
        <v>293363.14428900002</v>
      </c>
      <c r="E174" s="25">
        <v>488696.52358799998</v>
      </c>
      <c r="F174" s="25">
        <f t="shared" si="18"/>
        <v>782059.66787700006</v>
      </c>
      <c r="G174" s="25">
        <f t="shared" si="19"/>
        <v>-195333.37929899996</v>
      </c>
      <c r="H174" s="26">
        <v>26594.832942000001</v>
      </c>
      <c r="I174" s="26">
        <v>20141.345549000001</v>
      </c>
      <c r="J174" s="25">
        <f t="shared" si="20"/>
        <v>46736.178490999999</v>
      </c>
      <c r="K174" s="25">
        <f t="shared" si="21"/>
        <v>6453.4873929999994</v>
      </c>
      <c r="L174" s="25">
        <v>905821</v>
      </c>
      <c r="M174" s="25">
        <v>4349377</v>
      </c>
      <c r="N174" s="25">
        <f t="shared" si="22"/>
        <v>-3443556</v>
      </c>
      <c r="O174" s="25">
        <v>0</v>
      </c>
      <c r="P174" s="25">
        <v>403691</v>
      </c>
      <c r="Q174" s="25">
        <f t="shared" si="23"/>
        <v>-403691</v>
      </c>
    </row>
    <row r="175" spans="1:17" x14ac:dyDescent="0.45">
      <c r="A175" s="25" t="s">
        <v>416</v>
      </c>
      <c r="B175" s="25">
        <v>11692</v>
      </c>
      <c r="C175" s="25" t="s">
        <v>19</v>
      </c>
      <c r="D175" s="25">
        <v>1288224.527312</v>
      </c>
      <c r="E175" s="25">
        <v>461128.49712000001</v>
      </c>
      <c r="F175" s="25">
        <f t="shared" si="18"/>
        <v>1749353.024432</v>
      </c>
      <c r="G175" s="25">
        <f t="shared" si="19"/>
        <v>827096.03019200009</v>
      </c>
      <c r="H175" s="26">
        <v>484410.99131999997</v>
      </c>
      <c r="I175" s="26">
        <v>173890.242661</v>
      </c>
      <c r="J175" s="25">
        <f t="shared" si="20"/>
        <v>658301.23398100003</v>
      </c>
      <c r="K175" s="25">
        <f t="shared" si="21"/>
        <v>310520.74865899998</v>
      </c>
      <c r="L175" s="25">
        <v>22028944</v>
      </c>
      <c r="M175" s="25">
        <v>12233644</v>
      </c>
      <c r="N175" s="25">
        <f t="shared" si="22"/>
        <v>9795300</v>
      </c>
      <c r="O175" s="25">
        <v>8489777</v>
      </c>
      <c r="P175" s="25">
        <v>2796804</v>
      </c>
      <c r="Q175" s="25">
        <f t="shared" si="23"/>
        <v>5692973</v>
      </c>
    </row>
    <row r="176" spans="1:17" x14ac:dyDescent="0.45">
      <c r="A176" s="25" t="s">
        <v>418</v>
      </c>
      <c r="B176" s="25">
        <v>11698</v>
      </c>
      <c r="C176" s="25" t="s">
        <v>19</v>
      </c>
      <c r="D176" s="25">
        <v>11334692.90636</v>
      </c>
      <c r="E176" s="25">
        <v>9128333.2722100001</v>
      </c>
      <c r="F176" s="25">
        <f t="shared" si="18"/>
        <v>20463026.178570002</v>
      </c>
      <c r="G176" s="25">
        <f t="shared" si="19"/>
        <v>2206359.6341500003</v>
      </c>
      <c r="H176" s="26">
        <v>748349.78711799998</v>
      </c>
      <c r="I176" s="26">
        <v>761811.77376600006</v>
      </c>
      <c r="J176" s="25">
        <f t="shared" si="20"/>
        <v>1510161.560884</v>
      </c>
      <c r="K176" s="25">
        <f t="shared" si="21"/>
        <v>-13461.986648000078</v>
      </c>
      <c r="L176" s="25">
        <v>23842385</v>
      </c>
      <c r="M176" s="25">
        <v>13010523</v>
      </c>
      <c r="N176" s="25">
        <f t="shared" si="22"/>
        <v>10831862</v>
      </c>
      <c r="O176" s="25">
        <v>3537730</v>
      </c>
      <c r="P176" s="25">
        <v>1596281</v>
      </c>
      <c r="Q176" s="25">
        <f t="shared" si="23"/>
        <v>1941449</v>
      </c>
    </row>
    <row r="177" spans="1:17" x14ac:dyDescent="0.45">
      <c r="A177" s="25" t="s">
        <v>431</v>
      </c>
      <c r="B177" s="25">
        <v>11709</v>
      </c>
      <c r="C177" s="25" t="s">
        <v>22</v>
      </c>
      <c r="D177" s="25">
        <v>0</v>
      </c>
      <c r="E177" s="25">
        <v>0</v>
      </c>
      <c r="F177" s="25">
        <f t="shared" si="18"/>
        <v>0</v>
      </c>
      <c r="G177" s="25">
        <f t="shared" si="19"/>
        <v>0</v>
      </c>
      <c r="H177" s="26">
        <v>0</v>
      </c>
      <c r="I177" s="26">
        <v>0</v>
      </c>
      <c r="J177" s="25">
        <f t="shared" si="20"/>
        <v>0</v>
      </c>
      <c r="K177" s="25">
        <f t="shared" si="21"/>
        <v>0</v>
      </c>
      <c r="L177" s="25">
        <v>0</v>
      </c>
      <c r="M177" s="25">
        <v>0</v>
      </c>
      <c r="N177" s="25">
        <f t="shared" si="22"/>
        <v>0</v>
      </c>
      <c r="O177" s="25">
        <v>0</v>
      </c>
      <c r="P177" s="25">
        <v>0</v>
      </c>
      <c r="Q177" s="25">
        <f t="shared" si="23"/>
        <v>0</v>
      </c>
    </row>
    <row r="178" spans="1:17" x14ac:dyDescent="0.45">
      <c r="A178" s="25" t="s">
        <v>433</v>
      </c>
      <c r="B178" s="25">
        <v>11712</v>
      </c>
      <c r="C178" s="25" t="s">
        <v>22</v>
      </c>
      <c r="D178" s="25">
        <v>11075016.052131999</v>
      </c>
      <c r="E178" s="25">
        <v>12352539.13005</v>
      </c>
      <c r="F178" s="25">
        <f t="shared" si="18"/>
        <v>23427555.182181999</v>
      </c>
      <c r="G178" s="25">
        <f t="shared" si="19"/>
        <v>-1277523.0779180005</v>
      </c>
      <c r="H178" s="26">
        <v>1555109.3085469999</v>
      </c>
      <c r="I178" s="26">
        <v>1747190.807297</v>
      </c>
      <c r="J178" s="25">
        <f t="shared" si="20"/>
        <v>3302300.1158440001</v>
      </c>
      <c r="K178" s="25">
        <f t="shared" si="21"/>
        <v>-192081.49875000003</v>
      </c>
      <c r="L178" s="25">
        <v>151754</v>
      </c>
      <c r="M178" s="25">
        <v>289304</v>
      </c>
      <c r="N178" s="25">
        <f t="shared" si="22"/>
        <v>-137550</v>
      </c>
      <c r="O178" s="25">
        <v>0</v>
      </c>
      <c r="P178" s="25">
        <v>0</v>
      </c>
      <c r="Q178" s="25">
        <f t="shared" si="23"/>
        <v>0</v>
      </c>
    </row>
    <row r="179" spans="1:17" x14ac:dyDescent="0.45">
      <c r="A179" s="25" t="s">
        <v>435</v>
      </c>
      <c r="B179" s="25">
        <v>11725</v>
      </c>
      <c r="C179" s="25" t="s">
        <v>19</v>
      </c>
      <c r="D179" s="25">
        <v>427500.41164200002</v>
      </c>
      <c r="E179" s="25">
        <v>475090.33964600001</v>
      </c>
      <c r="F179" s="25">
        <f t="shared" si="18"/>
        <v>902590.75128800003</v>
      </c>
      <c r="G179" s="25">
        <f t="shared" si="19"/>
        <v>-47589.928003999987</v>
      </c>
      <c r="H179" s="26">
        <v>62007.993621000001</v>
      </c>
      <c r="I179" s="26">
        <v>112196.097434</v>
      </c>
      <c r="J179" s="25">
        <f t="shared" si="20"/>
        <v>174204.091055</v>
      </c>
      <c r="K179" s="25">
        <f t="shared" si="21"/>
        <v>-50188.103812999994</v>
      </c>
      <c r="L179" s="25">
        <v>309803</v>
      </c>
      <c r="M179" s="25">
        <v>368329</v>
      </c>
      <c r="N179" s="25">
        <f t="shared" si="22"/>
        <v>-58526</v>
      </c>
      <c r="O179" s="25">
        <v>309803</v>
      </c>
      <c r="P179" s="25">
        <v>0</v>
      </c>
      <c r="Q179" s="25">
        <f t="shared" si="23"/>
        <v>309803</v>
      </c>
    </row>
    <row r="180" spans="1:17" x14ac:dyDescent="0.45">
      <c r="A180" s="25" t="s">
        <v>439</v>
      </c>
      <c r="B180" s="25">
        <v>11729</v>
      </c>
      <c r="C180" s="25" t="s">
        <v>22</v>
      </c>
      <c r="D180" s="25">
        <v>5598938.9411310004</v>
      </c>
      <c r="E180" s="25">
        <v>5256042.3714030003</v>
      </c>
      <c r="F180" s="25">
        <f t="shared" si="18"/>
        <v>10854981.312534001</v>
      </c>
      <c r="G180" s="25">
        <f t="shared" si="19"/>
        <v>342896.56972800009</v>
      </c>
      <c r="H180" s="26">
        <v>176055.36690299999</v>
      </c>
      <c r="I180" s="26">
        <v>312035.04883699998</v>
      </c>
      <c r="J180" s="25">
        <f t="shared" si="20"/>
        <v>488090.41573999997</v>
      </c>
      <c r="K180" s="25">
        <f t="shared" si="21"/>
        <v>-135979.68193399999</v>
      </c>
      <c r="L180" s="25">
        <v>2605494</v>
      </c>
      <c r="M180" s="25">
        <v>2193021</v>
      </c>
      <c r="N180" s="25">
        <f t="shared" si="22"/>
        <v>412473</v>
      </c>
      <c r="O180" s="25">
        <v>0</v>
      </c>
      <c r="P180" s="25">
        <v>142114</v>
      </c>
      <c r="Q180" s="25">
        <f t="shared" si="23"/>
        <v>-142114</v>
      </c>
    </row>
    <row r="181" spans="1:17" x14ac:dyDescent="0.45">
      <c r="A181" s="25" t="s">
        <v>441</v>
      </c>
      <c r="B181" s="25">
        <v>11736</v>
      </c>
      <c r="C181" s="25" t="s">
        <v>22</v>
      </c>
      <c r="D181" s="25">
        <v>5213991.3396370001</v>
      </c>
      <c r="E181" s="25">
        <v>4001246.5104609998</v>
      </c>
      <c r="F181" s="25">
        <f t="shared" si="18"/>
        <v>9215237.850097999</v>
      </c>
      <c r="G181" s="25">
        <f t="shared" si="19"/>
        <v>1212744.8291760003</v>
      </c>
      <c r="H181" s="26">
        <v>180452.37988299999</v>
      </c>
      <c r="I181" s="26">
        <v>47024.950000999997</v>
      </c>
      <c r="J181" s="25">
        <f t="shared" si="20"/>
        <v>227477.32988399998</v>
      </c>
      <c r="K181" s="25">
        <f t="shared" si="21"/>
        <v>133427.429882</v>
      </c>
      <c r="L181" s="25">
        <v>0</v>
      </c>
      <c r="M181" s="25">
        <v>0</v>
      </c>
      <c r="N181" s="25">
        <f t="shared" si="22"/>
        <v>0</v>
      </c>
      <c r="O181" s="25">
        <v>0</v>
      </c>
      <c r="P181" s="25">
        <v>0</v>
      </c>
      <c r="Q181" s="25">
        <f t="shared" si="23"/>
        <v>0</v>
      </c>
    </row>
    <row r="182" spans="1:17" x14ac:dyDescent="0.45">
      <c r="A182" s="25" t="s">
        <v>445</v>
      </c>
      <c r="B182" s="25">
        <v>11722</v>
      </c>
      <c r="C182" s="25" t="s">
        <v>19</v>
      </c>
      <c r="D182" s="25">
        <v>4282101.8102310002</v>
      </c>
      <c r="E182" s="25">
        <v>3943504.2194050001</v>
      </c>
      <c r="F182" s="25">
        <f t="shared" si="18"/>
        <v>8225606.0296360003</v>
      </c>
      <c r="G182" s="25">
        <f t="shared" si="19"/>
        <v>338597.59082600009</v>
      </c>
      <c r="H182" s="26">
        <v>1161727.295627</v>
      </c>
      <c r="I182" s="26">
        <v>967280.60276699997</v>
      </c>
      <c r="J182" s="25">
        <f t="shared" si="20"/>
        <v>2129007.8983939998</v>
      </c>
      <c r="K182" s="25">
        <f t="shared" si="21"/>
        <v>194446.69286000007</v>
      </c>
      <c r="L182" s="25">
        <v>2498787</v>
      </c>
      <c r="M182" s="25">
        <v>758570</v>
      </c>
      <c r="N182" s="25">
        <f t="shared" si="22"/>
        <v>1740217</v>
      </c>
      <c r="O182" s="25">
        <v>1441432</v>
      </c>
      <c r="P182" s="25">
        <v>573030</v>
      </c>
      <c r="Q182" s="25">
        <f t="shared" si="23"/>
        <v>868402</v>
      </c>
    </row>
    <row r="183" spans="1:17" x14ac:dyDescent="0.45">
      <c r="A183" s="25" t="s">
        <v>456</v>
      </c>
      <c r="B183" s="25">
        <v>11745</v>
      </c>
      <c r="C183" s="25" t="s">
        <v>22</v>
      </c>
      <c r="D183" s="25">
        <v>125802522.314182</v>
      </c>
      <c r="E183" s="25">
        <v>0</v>
      </c>
      <c r="F183" s="25">
        <f t="shared" si="18"/>
        <v>125802522.314182</v>
      </c>
      <c r="G183" s="25">
        <f t="shared" si="19"/>
        <v>125802522.314182</v>
      </c>
      <c r="H183" s="26">
        <v>0</v>
      </c>
      <c r="I183" s="26">
        <v>0</v>
      </c>
      <c r="J183" s="25">
        <f t="shared" si="20"/>
        <v>0</v>
      </c>
      <c r="K183" s="25">
        <f t="shared" si="21"/>
        <v>0</v>
      </c>
      <c r="L183" s="25">
        <v>26112</v>
      </c>
      <c r="M183" s="25">
        <v>6577936</v>
      </c>
      <c r="N183" s="25">
        <f t="shared" si="22"/>
        <v>-6551824</v>
      </c>
      <c r="O183" s="25">
        <v>0</v>
      </c>
      <c r="P183" s="25">
        <v>0</v>
      </c>
      <c r="Q183" s="25">
        <f t="shared" si="23"/>
        <v>0</v>
      </c>
    </row>
    <row r="184" spans="1:17" x14ac:dyDescent="0.45">
      <c r="A184" s="25" t="s">
        <v>460</v>
      </c>
      <c r="B184" s="25">
        <v>11753</v>
      </c>
      <c r="C184" s="25" t="s">
        <v>19</v>
      </c>
      <c r="D184" s="25">
        <v>322664.15921399998</v>
      </c>
      <c r="E184" s="25">
        <v>151763.95190399999</v>
      </c>
      <c r="F184" s="25">
        <f t="shared" si="18"/>
        <v>474428.111118</v>
      </c>
      <c r="G184" s="25">
        <f t="shared" si="19"/>
        <v>170900.20731</v>
      </c>
      <c r="H184" s="26">
        <v>115696.018744</v>
      </c>
      <c r="I184" s="26">
        <v>37145.246104999998</v>
      </c>
      <c r="J184" s="25">
        <f t="shared" si="20"/>
        <v>152841.264849</v>
      </c>
      <c r="K184" s="25">
        <f t="shared" si="21"/>
        <v>78550.772639000003</v>
      </c>
      <c r="L184" s="25">
        <v>2238000</v>
      </c>
      <c r="M184" s="25">
        <v>301813</v>
      </c>
      <c r="N184" s="25">
        <f t="shared" si="22"/>
        <v>1936187</v>
      </c>
      <c r="O184" s="25">
        <v>139567</v>
      </c>
      <c r="P184" s="25">
        <v>0</v>
      </c>
      <c r="Q184" s="25">
        <f t="shared" si="23"/>
        <v>139567</v>
      </c>
    </row>
    <row r="185" spans="1:17" x14ac:dyDescent="0.45">
      <c r="A185" s="25" t="s">
        <v>468</v>
      </c>
      <c r="B185" s="25">
        <v>11776</v>
      </c>
      <c r="C185" s="25" t="s">
        <v>19</v>
      </c>
      <c r="D185" s="25">
        <v>1607639.1625020001</v>
      </c>
      <c r="E185" s="25">
        <v>281690.92788199999</v>
      </c>
      <c r="F185" s="25">
        <f t="shared" si="18"/>
        <v>1889330.090384</v>
      </c>
      <c r="G185" s="25">
        <f t="shared" si="19"/>
        <v>1325948.2346200002</v>
      </c>
      <c r="H185" s="26">
        <v>307649.98724699998</v>
      </c>
      <c r="I185" s="26">
        <v>109154.024192</v>
      </c>
      <c r="J185" s="25">
        <f t="shared" si="20"/>
        <v>416804.01143899997</v>
      </c>
      <c r="K185" s="25">
        <f t="shared" si="21"/>
        <v>198495.963055</v>
      </c>
      <c r="L185" s="25">
        <v>13368242</v>
      </c>
      <c r="M185" s="25">
        <v>2828424</v>
      </c>
      <c r="N185" s="25">
        <f t="shared" si="22"/>
        <v>10539818</v>
      </c>
      <c r="O185" s="25">
        <v>2386805</v>
      </c>
      <c r="P185" s="25">
        <v>1183843</v>
      </c>
      <c r="Q185" s="25">
        <f t="shared" si="23"/>
        <v>1202962</v>
      </c>
    </row>
    <row r="186" spans="1:17" x14ac:dyDescent="0.45">
      <c r="A186" s="25" t="s">
        <v>470</v>
      </c>
      <c r="B186" s="25">
        <v>11774</v>
      </c>
      <c r="C186" s="25" t="s">
        <v>22</v>
      </c>
      <c r="D186" s="25">
        <v>1225796.940827</v>
      </c>
      <c r="E186" s="25">
        <v>385715.40505300002</v>
      </c>
      <c r="F186" s="25">
        <f t="shared" si="18"/>
        <v>1611512.3458799999</v>
      </c>
      <c r="G186" s="25">
        <f t="shared" si="19"/>
        <v>840081.53577399999</v>
      </c>
      <c r="H186" s="26">
        <v>81130.362592000005</v>
      </c>
      <c r="I186" s="26">
        <v>54143.826880000001</v>
      </c>
      <c r="J186" s="25">
        <f t="shared" si="20"/>
        <v>135274.189472</v>
      </c>
      <c r="K186" s="25">
        <f t="shared" si="21"/>
        <v>26986.535712000004</v>
      </c>
      <c r="L186" s="25">
        <v>1200226</v>
      </c>
      <c r="M186" s="25">
        <v>354925</v>
      </c>
      <c r="N186" s="25">
        <f t="shared" si="22"/>
        <v>845301</v>
      </c>
      <c r="O186" s="25">
        <v>200226</v>
      </c>
      <c r="P186" s="25">
        <v>194359</v>
      </c>
      <c r="Q186" s="25">
        <f t="shared" si="23"/>
        <v>5867</v>
      </c>
    </row>
    <row r="187" spans="1:17" x14ac:dyDescent="0.45">
      <c r="A187" s="25" t="s">
        <v>474</v>
      </c>
      <c r="B187" s="25">
        <v>11763</v>
      </c>
      <c r="C187" s="25" t="s">
        <v>22</v>
      </c>
      <c r="D187" s="25">
        <v>1624044.5875210001</v>
      </c>
      <c r="E187" s="25">
        <v>630160.97030299995</v>
      </c>
      <c r="F187" s="25">
        <f t="shared" si="18"/>
        <v>2254205.5578239998</v>
      </c>
      <c r="G187" s="25">
        <f t="shared" si="19"/>
        <v>993883.61721800012</v>
      </c>
      <c r="H187" s="26">
        <v>224488.545227</v>
      </c>
      <c r="I187" s="26">
        <v>210213.66087299999</v>
      </c>
      <c r="J187" s="25">
        <f t="shared" si="20"/>
        <v>434702.20609999995</v>
      </c>
      <c r="K187" s="25">
        <f t="shared" si="21"/>
        <v>14274.884354000009</v>
      </c>
      <c r="L187" s="25">
        <v>1000000</v>
      </c>
      <c r="M187" s="25">
        <v>0</v>
      </c>
      <c r="N187" s="25">
        <f t="shared" si="22"/>
        <v>1000000</v>
      </c>
      <c r="O187" s="25">
        <v>0</v>
      </c>
      <c r="P187" s="25">
        <v>0</v>
      </c>
      <c r="Q187" s="25">
        <f t="shared" si="23"/>
        <v>0</v>
      </c>
    </row>
    <row r="188" spans="1:17" x14ac:dyDescent="0.45">
      <c r="A188" s="25" t="s">
        <v>478</v>
      </c>
      <c r="B188" s="25">
        <v>11773</v>
      </c>
      <c r="C188" s="25" t="s">
        <v>22</v>
      </c>
      <c r="D188" s="25">
        <v>826154.14641299995</v>
      </c>
      <c r="E188" s="25">
        <v>137862.049371</v>
      </c>
      <c r="F188" s="25">
        <f t="shared" si="18"/>
        <v>964016.19578399998</v>
      </c>
      <c r="G188" s="25">
        <f t="shared" si="19"/>
        <v>688292.09704199992</v>
      </c>
      <c r="H188" s="26">
        <v>359569.75506</v>
      </c>
      <c r="I188" s="26">
        <v>21875.154415000001</v>
      </c>
      <c r="J188" s="25">
        <f t="shared" si="20"/>
        <v>381444.90947499999</v>
      </c>
      <c r="K188" s="25">
        <f t="shared" si="21"/>
        <v>337694.600645</v>
      </c>
      <c r="L188" s="25">
        <v>851137</v>
      </c>
      <c r="M188" s="25">
        <v>54383</v>
      </c>
      <c r="N188" s="25">
        <f t="shared" si="22"/>
        <v>796754</v>
      </c>
      <c r="O188" s="25">
        <v>240018</v>
      </c>
      <c r="P188" s="25">
        <v>0</v>
      </c>
      <c r="Q188" s="25">
        <f t="shared" si="23"/>
        <v>240018</v>
      </c>
    </row>
    <row r="189" spans="1:17" x14ac:dyDescent="0.45">
      <c r="A189" s="25" t="s">
        <v>480</v>
      </c>
      <c r="B189" s="25">
        <v>11820</v>
      </c>
      <c r="C189" s="25" t="s">
        <v>19</v>
      </c>
      <c r="D189" s="25">
        <v>2993590.1998899998</v>
      </c>
      <c r="E189" s="25">
        <v>474596.09402199998</v>
      </c>
      <c r="F189" s="25">
        <f t="shared" si="18"/>
        <v>3468186.293912</v>
      </c>
      <c r="G189" s="25">
        <f t="shared" si="19"/>
        <v>2518994.1058679996</v>
      </c>
      <c r="H189" s="26">
        <v>351446.28881599999</v>
      </c>
      <c r="I189" s="26">
        <v>273472.663359</v>
      </c>
      <c r="J189" s="25">
        <f t="shared" si="20"/>
        <v>624918.95217499998</v>
      </c>
      <c r="K189" s="25">
        <f t="shared" si="21"/>
        <v>77973.625456999987</v>
      </c>
      <c r="L189" s="25">
        <v>25642971</v>
      </c>
      <c r="M189" s="25">
        <v>209200</v>
      </c>
      <c r="N189" s="25">
        <f t="shared" si="22"/>
        <v>25433771</v>
      </c>
      <c r="O189" s="25">
        <v>6294065</v>
      </c>
      <c r="P189" s="25">
        <v>0</v>
      </c>
      <c r="Q189" s="25">
        <f t="shared" si="23"/>
        <v>6294065</v>
      </c>
    </row>
    <row r="190" spans="1:17" x14ac:dyDescent="0.45">
      <c r="A190" s="25" t="s">
        <v>493</v>
      </c>
      <c r="B190" s="25">
        <v>11823</v>
      </c>
      <c r="C190" s="25" t="s">
        <v>22</v>
      </c>
      <c r="D190" s="25">
        <v>152552.69357599999</v>
      </c>
      <c r="E190" s="25">
        <v>46594.138858999999</v>
      </c>
      <c r="F190" s="25">
        <f t="shared" si="18"/>
        <v>199146.83243499999</v>
      </c>
      <c r="G190" s="25">
        <f t="shared" si="19"/>
        <v>105958.55471699999</v>
      </c>
      <c r="H190" s="26">
        <v>11912.35032</v>
      </c>
      <c r="I190" s="26">
        <v>29469.776159000001</v>
      </c>
      <c r="J190" s="25">
        <f t="shared" si="20"/>
        <v>41382.126478999999</v>
      </c>
      <c r="K190" s="25">
        <f t="shared" si="21"/>
        <v>-17557.425839000003</v>
      </c>
      <c r="L190" s="25">
        <v>129535</v>
      </c>
      <c r="M190" s="25">
        <v>0</v>
      </c>
      <c r="N190" s="25">
        <f t="shared" si="22"/>
        <v>129535</v>
      </c>
      <c r="O190" s="25">
        <v>0</v>
      </c>
      <c r="P190" s="25">
        <v>0</v>
      </c>
      <c r="Q190" s="25">
        <f t="shared" si="23"/>
        <v>0</v>
      </c>
    </row>
    <row r="191" spans="1:17" x14ac:dyDescent="0.45">
      <c r="A191" s="25" t="s">
        <v>500</v>
      </c>
      <c r="B191" s="25">
        <v>11838</v>
      </c>
      <c r="C191" s="25" t="s">
        <v>246</v>
      </c>
      <c r="D191" s="25">
        <v>35271.070941999998</v>
      </c>
      <c r="E191" s="25">
        <v>9164.25</v>
      </c>
      <c r="F191" s="25">
        <f t="shared" si="18"/>
        <v>44435.320941999998</v>
      </c>
      <c r="G191" s="25">
        <f t="shared" si="19"/>
        <v>26106.820941999998</v>
      </c>
      <c r="H191" s="26">
        <v>35271.070941999998</v>
      </c>
      <c r="I191" s="26">
        <v>9164.25</v>
      </c>
      <c r="J191" s="25">
        <f t="shared" si="20"/>
        <v>44435.320941999998</v>
      </c>
      <c r="K191" s="25">
        <f t="shared" si="21"/>
        <v>26106.820941999998</v>
      </c>
      <c r="L191" s="25">
        <v>779842</v>
      </c>
      <c r="M191" s="25">
        <v>228332</v>
      </c>
      <c r="N191" s="25">
        <f t="shared" si="22"/>
        <v>551510</v>
      </c>
      <c r="O191" s="25">
        <v>0</v>
      </c>
      <c r="P191" s="25">
        <v>228332</v>
      </c>
      <c r="Q191" s="25">
        <f t="shared" si="23"/>
        <v>-228332</v>
      </c>
    </row>
    <row r="192" spans="1:17" x14ac:dyDescent="0.45">
      <c r="A192" s="25" t="s">
        <v>502</v>
      </c>
      <c r="B192" s="25">
        <v>11767</v>
      </c>
      <c r="C192" s="25" t="s">
        <v>246</v>
      </c>
      <c r="D192" s="25">
        <v>29704.072682000002</v>
      </c>
      <c r="E192" s="25">
        <v>0</v>
      </c>
      <c r="F192" s="25">
        <f t="shared" si="18"/>
        <v>29704.072682000002</v>
      </c>
      <c r="G192" s="25">
        <f t="shared" si="19"/>
        <v>29704.072682000002</v>
      </c>
      <c r="H192" s="26">
        <v>29704.072682000002</v>
      </c>
      <c r="I192" s="26">
        <v>0</v>
      </c>
      <c r="J192" s="25">
        <f t="shared" si="20"/>
        <v>29704.072682000002</v>
      </c>
      <c r="K192" s="25">
        <f t="shared" si="21"/>
        <v>29704.072682000002</v>
      </c>
      <c r="L192" s="25">
        <v>2848766</v>
      </c>
      <c r="M192" s="25">
        <v>6873</v>
      </c>
      <c r="N192" s="25">
        <f t="shared" si="22"/>
        <v>2841893</v>
      </c>
      <c r="O192" s="25">
        <v>1617265</v>
      </c>
      <c r="P192" s="25">
        <v>6873</v>
      </c>
      <c r="Q192" s="25">
        <f t="shared" si="23"/>
        <v>1610392</v>
      </c>
    </row>
    <row r="193" spans="1:17" x14ac:dyDescent="0.45">
      <c r="A193" s="25" t="s">
        <v>504</v>
      </c>
      <c r="B193" s="25">
        <v>11841</v>
      </c>
      <c r="C193" s="25" t="s">
        <v>19</v>
      </c>
      <c r="D193" s="25">
        <v>107009.57408000001</v>
      </c>
      <c r="E193" s="25">
        <v>0</v>
      </c>
      <c r="F193" s="25">
        <f t="shared" si="18"/>
        <v>107009.57408000001</v>
      </c>
      <c r="G193" s="25">
        <f t="shared" si="19"/>
        <v>107009.57408000001</v>
      </c>
      <c r="H193" s="26">
        <v>107009.57408000001</v>
      </c>
      <c r="I193" s="26">
        <v>0</v>
      </c>
      <c r="J193" s="25">
        <f t="shared" si="20"/>
        <v>107009.57408000001</v>
      </c>
      <c r="K193" s="25">
        <f t="shared" si="21"/>
        <v>107009.57408000001</v>
      </c>
      <c r="L193" s="25">
        <v>1213756</v>
      </c>
      <c r="M193" s="25">
        <v>0</v>
      </c>
      <c r="N193" s="25">
        <f t="shared" si="22"/>
        <v>1213756</v>
      </c>
      <c r="O193" s="25">
        <v>246081</v>
      </c>
      <c r="P193" s="25">
        <v>0</v>
      </c>
      <c r="Q193" s="25">
        <f t="shared" si="23"/>
        <v>246081</v>
      </c>
    </row>
    <row r="194" spans="1:17" x14ac:dyDescent="0.45">
      <c r="A194" s="25" t="s">
        <v>507</v>
      </c>
      <c r="B194" s="25">
        <v>11859</v>
      </c>
      <c r="C194" s="25" t="s">
        <v>19</v>
      </c>
      <c r="D194" s="25">
        <v>0</v>
      </c>
      <c r="E194" s="25">
        <v>0</v>
      </c>
      <c r="F194" s="25">
        <f t="shared" si="18"/>
        <v>0</v>
      </c>
      <c r="G194" s="25">
        <f t="shared" si="19"/>
        <v>0</v>
      </c>
      <c r="H194" s="26">
        <v>0</v>
      </c>
      <c r="I194" s="26">
        <v>0</v>
      </c>
      <c r="J194" s="25">
        <f t="shared" si="20"/>
        <v>0</v>
      </c>
      <c r="K194" s="25">
        <f t="shared" si="21"/>
        <v>0</v>
      </c>
      <c r="L194" s="25">
        <v>336142</v>
      </c>
      <c r="M194" s="25">
        <v>0</v>
      </c>
      <c r="N194" s="25">
        <f t="shared" si="22"/>
        <v>336142</v>
      </c>
      <c r="O194" s="25">
        <v>336142</v>
      </c>
      <c r="P194" s="25">
        <v>0</v>
      </c>
      <c r="Q194" s="25">
        <f t="shared" si="23"/>
        <v>336142</v>
      </c>
    </row>
    <row r="195" spans="1:17" x14ac:dyDescent="0.45">
      <c r="A195" s="25" t="s">
        <v>509</v>
      </c>
      <c r="B195" s="25">
        <v>11874</v>
      </c>
      <c r="C195" s="25" t="s">
        <v>19</v>
      </c>
      <c r="D195" s="25">
        <v>0</v>
      </c>
      <c r="E195" s="25">
        <v>0</v>
      </c>
      <c r="F195" s="25">
        <f t="shared" si="18"/>
        <v>0</v>
      </c>
      <c r="G195" s="25">
        <f t="shared" si="19"/>
        <v>0</v>
      </c>
      <c r="H195" s="26">
        <v>0</v>
      </c>
      <c r="I195" s="26">
        <v>0</v>
      </c>
      <c r="J195" s="25">
        <f t="shared" si="20"/>
        <v>0</v>
      </c>
      <c r="K195" s="25">
        <f t="shared" si="21"/>
        <v>0</v>
      </c>
      <c r="L195" s="25">
        <v>0</v>
      </c>
      <c r="M195" s="25">
        <v>0</v>
      </c>
      <c r="N195" s="25">
        <f t="shared" si="22"/>
        <v>0</v>
      </c>
      <c r="O195" s="25">
        <v>0</v>
      </c>
      <c r="P195" s="25">
        <v>0</v>
      </c>
      <c r="Q195" s="25">
        <f t="shared" si="23"/>
        <v>0</v>
      </c>
    </row>
  </sheetData>
  <autoFilter ref="A3:Q195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4"/>
  <sheetViews>
    <sheetView rightToLeft="1" workbookViewId="0">
      <selection activeCell="L1" sqref="L1:U1048576"/>
    </sheetView>
  </sheetViews>
  <sheetFormatPr defaultRowHeight="18" x14ac:dyDescent="0.45"/>
  <cols>
    <col min="1" max="1" width="44.140625" style="14" bestFit="1" customWidth="1"/>
    <col min="2" max="2" width="17.42578125" style="14" bestFit="1" customWidth="1"/>
    <col min="3" max="3" width="27.140625" style="14" bestFit="1" customWidth="1"/>
    <col min="4" max="4" width="7.7109375" style="14" bestFit="1" customWidth="1"/>
    <col min="5" max="5" width="8.140625" style="14" bestFit="1" customWidth="1"/>
    <col min="6" max="6" width="6.42578125" style="14" bestFit="1" customWidth="1"/>
    <col min="7" max="7" width="30.140625" style="14" bestFit="1" customWidth="1"/>
    <col min="8" max="8" width="30" style="14" bestFit="1" customWidth="1"/>
    <col min="9" max="9" width="7.7109375" style="14" bestFit="1" customWidth="1"/>
    <col min="10" max="10" width="8.140625" style="14" bestFit="1" customWidth="1"/>
    <col min="11" max="11" width="6.42578125" style="14" bestFit="1" customWidth="1"/>
    <col min="12" max="12" width="18.28515625" style="19" hidden="1" customWidth="1"/>
    <col min="13" max="13" width="17.28515625" style="19" hidden="1" customWidth="1"/>
    <col min="14" max="15" width="18.28515625" style="19" hidden="1" customWidth="1"/>
    <col min="16" max="17" width="17.28515625" style="19" hidden="1" customWidth="1"/>
    <col min="18" max="19" width="18.28515625" style="19" hidden="1" customWidth="1"/>
    <col min="20" max="21" width="25.28515625" style="19" hidden="1" customWidth="1"/>
    <col min="22" max="16384" width="9.140625" style="14"/>
  </cols>
  <sheetData>
    <row r="1" spans="1:21" x14ac:dyDescent="0.45">
      <c r="A1" s="44" t="s">
        <v>515</v>
      </c>
      <c r="B1" s="44" t="s">
        <v>1</v>
      </c>
      <c r="C1" s="45" t="s">
        <v>3</v>
      </c>
      <c r="D1" s="46" t="s">
        <v>530</v>
      </c>
      <c r="E1" s="46"/>
      <c r="F1" s="46"/>
      <c r="G1" s="47" t="s">
        <v>532</v>
      </c>
      <c r="H1" s="47" t="s">
        <v>533</v>
      </c>
      <c r="I1" s="40" t="s">
        <v>545</v>
      </c>
      <c r="J1" s="40"/>
      <c r="K1" s="40"/>
      <c r="L1" s="34"/>
      <c r="M1" s="33"/>
      <c r="N1" s="41" t="s">
        <v>534</v>
      </c>
      <c r="O1" s="41"/>
      <c r="P1" s="42" t="s">
        <v>535</v>
      </c>
      <c r="Q1" s="43"/>
      <c r="R1" s="2"/>
      <c r="S1" s="2"/>
      <c r="T1" s="2"/>
      <c r="U1" s="2"/>
    </row>
    <row r="2" spans="1:21" ht="78.75" x14ac:dyDescent="0.45">
      <c r="A2" s="44"/>
      <c r="B2" s="44"/>
      <c r="C2" s="45"/>
      <c r="D2" s="27" t="s">
        <v>536</v>
      </c>
      <c r="E2" s="28" t="s">
        <v>537</v>
      </c>
      <c r="F2" s="27" t="s">
        <v>538</v>
      </c>
      <c r="G2" s="47"/>
      <c r="H2" s="47"/>
      <c r="I2" s="27" t="s">
        <v>536</v>
      </c>
      <c r="J2" s="27" t="s">
        <v>537</v>
      </c>
      <c r="K2" s="27" t="s">
        <v>538</v>
      </c>
      <c r="L2" s="29" t="s">
        <v>539</v>
      </c>
      <c r="M2" s="30" t="s">
        <v>540</v>
      </c>
      <c r="N2" s="30" t="s">
        <v>528</v>
      </c>
      <c r="O2" s="30" t="s">
        <v>529</v>
      </c>
      <c r="P2" s="30" t="s">
        <v>528</v>
      </c>
      <c r="Q2" s="30" t="s">
        <v>529</v>
      </c>
      <c r="R2" s="31" t="s">
        <v>541</v>
      </c>
      <c r="S2" s="31" t="s">
        <v>542</v>
      </c>
      <c r="T2" s="35" t="s">
        <v>543</v>
      </c>
      <c r="U2" s="35" t="s">
        <v>544</v>
      </c>
    </row>
    <row r="3" spans="1:21" x14ac:dyDescent="0.45">
      <c r="A3" s="20" t="s">
        <v>17</v>
      </c>
      <c r="B3" s="20">
        <v>10581</v>
      </c>
      <c r="C3" s="20" t="s">
        <v>19</v>
      </c>
      <c r="D3" s="32">
        <f t="shared" ref="D3" si="0">(L3/2)/S3</f>
        <v>0.19273478985223702</v>
      </c>
      <c r="E3" s="32">
        <f t="shared" ref="E3" si="1">(N3)/S3</f>
        <v>1.0632820700174848</v>
      </c>
      <c r="F3" s="32">
        <f t="shared" ref="F3" si="2">(O3)/S3</f>
        <v>0.53734311446618876</v>
      </c>
      <c r="G3" s="13">
        <f>T3/1000000</f>
        <v>6406089.4089820003</v>
      </c>
      <c r="H3" s="13">
        <f>U3/1000000</f>
        <v>5389213.9214300001</v>
      </c>
      <c r="I3" s="32">
        <f>(M3/2)/R3</f>
        <v>2.7907962114261917E-2</v>
      </c>
      <c r="J3" s="32">
        <f>(P3)/R3</f>
        <v>7.4936084580854545E-2</v>
      </c>
      <c r="K3" s="32">
        <f>(Q3)/R3</f>
        <v>6.3461655043781207E-2</v>
      </c>
      <c r="L3" s="19">
        <v>12392045.600724</v>
      </c>
      <c r="M3" s="19">
        <v>2129462.6998930001</v>
      </c>
      <c r="N3" s="19">
        <v>34182308</v>
      </c>
      <c r="O3" s="19">
        <v>17274464</v>
      </c>
      <c r="P3" s="19">
        <v>2858926</v>
      </c>
      <c r="Q3" s="19">
        <v>2421159</v>
      </c>
      <c r="R3" s="19">
        <v>38151526.277240649</v>
      </c>
      <c r="S3" s="19">
        <v>32147921.01162573</v>
      </c>
      <c r="T3" s="19">
        <v>6406089408982</v>
      </c>
      <c r="U3" s="19">
        <v>5389213921430</v>
      </c>
    </row>
    <row r="4" spans="1:21" x14ac:dyDescent="0.45">
      <c r="A4" s="20" t="s">
        <v>20</v>
      </c>
      <c r="B4" s="20">
        <v>10589</v>
      </c>
      <c r="C4" s="20" t="s">
        <v>22</v>
      </c>
      <c r="D4" s="32">
        <f t="shared" ref="D4:D66" si="3">(L4/2)/S4</f>
        <v>0.37147939625823773</v>
      </c>
      <c r="E4" s="32">
        <f t="shared" ref="E4:E66" si="4">(N4)/S4</f>
        <v>0.16550525468655983</v>
      </c>
      <c r="F4" s="32">
        <f t="shared" ref="F4:F66" si="5">(O4)/S4</f>
        <v>0.41759465264848422</v>
      </c>
      <c r="G4" s="13">
        <f t="shared" ref="G4:G66" si="6">T4/1000000</f>
        <v>1944713.377869</v>
      </c>
      <c r="H4" s="13">
        <f t="shared" ref="H4:H66" si="7">U4/1000000</f>
        <v>1711466.817764</v>
      </c>
      <c r="I4" s="32">
        <f t="shared" ref="I4:I66" si="8">(M4/2)/R4</f>
        <v>1.7334606368885938E-2</v>
      </c>
      <c r="J4" s="32">
        <f t="shared" ref="J4:J66" si="9">(P4)/R4</f>
        <v>6.2712261900963559E-2</v>
      </c>
      <c r="K4" s="32">
        <f t="shared" ref="K4:K66" si="10">(Q4)/R4</f>
        <v>5.0598354134620868E-2</v>
      </c>
      <c r="L4" s="19">
        <v>1519457.363966</v>
      </c>
      <c r="M4" s="19">
        <v>74201.380428999997</v>
      </c>
      <c r="N4" s="19">
        <v>338482</v>
      </c>
      <c r="O4" s="19">
        <v>854041</v>
      </c>
      <c r="P4" s="19">
        <v>134221</v>
      </c>
      <c r="Q4" s="19">
        <v>108294</v>
      </c>
      <c r="R4" s="19">
        <v>2140267.2448964519</v>
      </c>
      <c r="S4" s="19">
        <v>2045143.5251468611</v>
      </c>
      <c r="T4" s="19">
        <v>1944713377869</v>
      </c>
      <c r="U4" s="19">
        <v>1711466817764</v>
      </c>
    </row>
    <row r="5" spans="1:21" x14ac:dyDescent="0.45">
      <c r="A5" s="20" t="s">
        <v>23</v>
      </c>
      <c r="B5" s="20">
        <v>10591</v>
      </c>
      <c r="C5" s="20" t="s">
        <v>22</v>
      </c>
      <c r="D5" s="32">
        <f t="shared" si="3"/>
        <v>0.96774173832051624</v>
      </c>
      <c r="E5" s="32">
        <f t="shared" si="4"/>
        <v>0.47401424482109666</v>
      </c>
      <c r="F5" s="32">
        <f t="shared" si="5"/>
        <v>0.62527626395074654</v>
      </c>
      <c r="G5" s="13">
        <f t="shared" si="6"/>
        <v>2296370.0044459999</v>
      </c>
      <c r="H5" s="13">
        <f t="shared" si="7"/>
        <v>2020649.9486380001</v>
      </c>
      <c r="I5" s="32">
        <f t="shared" si="8"/>
        <v>0.10865100121572144</v>
      </c>
      <c r="J5" s="32">
        <f t="shared" si="9"/>
        <v>3.4167418768431122E-2</v>
      </c>
      <c r="K5" s="32">
        <f t="shared" si="10"/>
        <v>7.1103317902027174E-2</v>
      </c>
      <c r="L5" s="19">
        <v>4345707.6338130003</v>
      </c>
      <c r="M5" s="19">
        <v>514040.42153599998</v>
      </c>
      <c r="N5" s="19">
        <v>1064296</v>
      </c>
      <c r="O5" s="19">
        <v>1403922</v>
      </c>
      <c r="P5" s="19">
        <v>80825</v>
      </c>
      <c r="Q5" s="19">
        <v>168199</v>
      </c>
      <c r="R5" s="19">
        <v>2365557.6837041611</v>
      </c>
      <c r="S5" s="19">
        <v>2245282.7349137757</v>
      </c>
      <c r="T5" s="19">
        <v>2296370004446</v>
      </c>
      <c r="U5" s="19">
        <v>2020649948638</v>
      </c>
    </row>
    <row r="6" spans="1:21" x14ac:dyDescent="0.45">
      <c r="A6" s="20" t="s">
        <v>24</v>
      </c>
      <c r="B6" s="20">
        <v>10596</v>
      </c>
      <c r="C6" s="20" t="s">
        <v>22</v>
      </c>
      <c r="D6" s="32">
        <f t="shared" si="3"/>
        <v>0.31995249918584107</v>
      </c>
      <c r="E6" s="32">
        <f t="shared" si="4"/>
        <v>0.14101070747817715</v>
      </c>
      <c r="F6" s="32">
        <f t="shared" si="5"/>
        <v>0.43612593897967772</v>
      </c>
      <c r="G6" s="13">
        <f t="shared" si="6"/>
        <v>5023127.7823470002</v>
      </c>
      <c r="H6" s="13">
        <f t="shared" si="7"/>
        <v>4393343.9334220001</v>
      </c>
      <c r="I6" s="32">
        <f t="shared" si="8"/>
        <v>3.9550028966458158E-2</v>
      </c>
      <c r="J6" s="32">
        <f t="shared" si="9"/>
        <v>1.1808689957998249E-2</v>
      </c>
      <c r="K6" s="32">
        <f t="shared" si="10"/>
        <v>2.9638249090719476E-2</v>
      </c>
      <c r="L6" s="19">
        <v>3146496.155121</v>
      </c>
      <c r="M6" s="19">
        <v>407976.510993</v>
      </c>
      <c r="N6" s="19">
        <v>693368</v>
      </c>
      <c r="O6" s="19">
        <v>2144488</v>
      </c>
      <c r="P6" s="19">
        <v>60906</v>
      </c>
      <c r="Q6" s="19">
        <v>152866</v>
      </c>
      <c r="R6" s="19">
        <v>5157727.0820585154</v>
      </c>
      <c r="S6" s="19">
        <v>4917130.1413923176</v>
      </c>
      <c r="T6" s="19">
        <v>5023127782347</v>
      </c>
      <c r="U6" s="19">
        <v>4393343933422</v>
      </c>
    </row>
    <row r="7" spans="1:21" x14ac:dyDescent="0.45">
      <c r="A7" s="20" t="s">
        <v>26</v>
      </c>
      <c r="B7" s="20">
        <v>10600</v>
      </c>
      <c r="C7" s="20" t="s">
        <v>22</v>
      </c>
      <c r="D7" s="32">
        <f t="shared" si="3"/>
        <v>0.33353296840262192</v>
      </c>
      <c r="E7" s="32">
        <f t="shared" si="4"/>
        <v>0.94537650944066254</v>
      </c>
      <c r="F7" s="32">
        <f t="shared" si="5"/>
        <v>0.4089472674555294</v>
      </c>
      <c r="G7" s="13">
        <f t="shared" si="6"/>
        <v>26434715.562413</v>
      </c>
      <c r="H7" s="13">
        <f t="shared" si="7"/>
        <v>25944941.747290999</v>
      </c>
      <c r="I7" s="32">
        <f t="shared" si="8"/>
        <v>2.604402715493211E-2</v>
      </c>
      <c r="J7" s="32">
        <f t="shared" si="9"/>
        <v>0.12763772787446243</v>
      </c>
      <c r="K7" s="32">
        <f t="shared" si="10"/>
        <v>2.8290486264498482E-2</v>
      </c>
      <c r="L7" s="19">
        <v>13939133.620696001</v>
      </c>
      <c r="M7" s="19">
        <v>1833263.6253500001</v>
      </c>
      <c r="N7" s="19">
        <v>19754763</v>
      </c>
      <c r="O7" s="19">
        <v>8545438</v>
      </c>
      <c r="P7" s="19">
        <v>4492270</v>
      </c>
      <c r="Q7" s="19">
        <v>995697</v>
      </c>
      <c r="R7" s="19">
        <v>35195471.392426811</v>
      </c>
      <c r="S7" s="19">
        <v>20896185.596665628</v>
      </c>
      <c r="T7" s="19">
        <v>26434715562413</v>
      </c>
      <c r="U7" s="19">
        <v>25944941747291</v>
      </c>
    </row>
    <row r="8" spans="1:21" x14ac:dyDescent="0.45">
      <c r="A8" s="20" t="s">
        <v>28</v>
      </c>
      <c r="B8" s="20">
        <v>10616</v>
      </c>
      <c r="C8" s="20" t="s">
        <v>22</v>
      </c>
      <c r="D8" s="32">
        <f t="shared" si="3"/>
        <v>0.46585186451786287</v>
      </c>
      <c r="E8" s="32">
        <f t="shared" si="4"/>
        <v>0.373031793552694</v>
      </c>
      <c r="F8" s="32">
        <f t="shared" si="5"/>
        <v>0.79729063624084806</v>
      </c>
      <c r="G8" s="13">
        <f t="shared" si="6"/>
        <v>9776812.9129869994</v>
      </c>
      <c r="H8" s="13">
        <f t="shared" si="7"/>
        <v>8598286.0182799995</v>
      </c>
      <c r="I8" s="32">
        <f t="shared" si="8"/>
        <v>4.6046847095948057E-2</v>
      </c>
      <c r="J8" s="32">
        <f t="shared" si="9"/>
        <v>3.3549409958554224E-2</v>
      </c>
      <c r="K8" s="32">
        <f t="shared" si="10"/>
        <v>8.4972184725584529E-2</v>
      </c>
      <c r="L8" s="19">
        <v>9328359.309409</v>
      </c>
      <c r="M8" s="19">
        <v>945279.47759700008</v>
      </c>
      <c r="N8" s="19">
        <v>3734851</v>
      </c>
      <c r="O8" s="19">
        <v>7982595</v>
      </c>
      <c r="P8" s="19">
        <v>344362</v>
      </c>
      <c r="Q8" s="19">
        <v>872182</v>
      </c>
      <c r="R8" s="19">
        <v>10264323.5879681</v>
      </c>
      <c r="S8" s="19">
        <v>10012151.952062551</v>
      </c>
      <c r="T8" s="19">
        <v>9776812912987</v>
      </c>
      <c r="U8" s="19">
        <v>8598286018280</v>
      </c>
    </row>
    <row r="9" spans="1:21" x14ac:dyDescent="0.45">
      <c r="A9" s="20" t="s">
        <v>30</v>
      </c>
      <c r="B9" s="20">
        <v>10615</v>
      </c>
      <c r="C9" s="20" t="s">
        <v>32</v>
      </c>
      <c r="D9" s="32">
        <f t="shared" si="3"/>
        <v>0.71034949074442777</v>
      </c>
      <c r="E9" s="32">
        <f t="shared" si="4"/>
        <v>3.6840359075818126E-2</v>
      </c>
      <c r="F9" s="32">
        <f t="shared" si="5"/>
        <v>0.19488116284715837</v>
      </c>
      <c r="G9" s="13">
        <f t="shared" si="6"/>
        <v>435099.71324700001</v>
      </c>
      <c r="H9" s="13">
        <f t="shared" si="7"/>
        <v>427550.435987</v>
      </c>
      <c r="I9" s="32">
        <f t="shared" si="8"/>
        <v>8.8653552966391561E-2</v>
      </c>
      <c r="J9" s="32">
        <f t="shared" si="9"/>
        <v>3.6496736848924981E-4</v>
      </c>
      <c r="K9" s="32">
        <f t="shared" si="10"/>
        <v>7.1466569401109226E-3</v>
      </c>
      <c r="L9" s="19">
        <v>1067981.924725</v>
      </c>
      <c r="M9" s="19">
        <v>142829.99973400001</v>
      </c>
      <c r="N9" s="19">
        <v>27694</v>
      </c>
      <c r="O9" s="19">
        <v>146498</v>
      </c>
      <c r="P9" s="19">
        <v>294</v>
      </c>
      <c r="Q9" s="19">
        <v>5757</v>
      </c>
      <c r="R9" s="19">
        <v>805551.46948338707</v>
      </c>
      <c r="S9" s="19">
        <v>751729.91509136069</v>
      </c>
      <c r="T9" s="19">
        <v>435099713247</v>
      </c>
      <c r="U9" s="19">
        <v>427550435987</v>
      </c>
    </row>
    <row r="10" spans="1:21" x14ac:dyDescent="0.45">
      <c r="A10" s="20" t="s">
        <v>33</v>
      </c>
      <c r="B10" s="20">
        <v>10630</v>
      </c>
      <c r="C10" s="20" t="s">
        <v>22</v>
      </c>
      <c r="D10" s="32">
        <f t="shared" si="3"/>
        <v>1.786564481997944</v>
      </c>
      <c r="E10" s="32">
        <f t="shared" si="4"/>
        <v>0.11587769298050586</v>
      </c>
      <c r="F10" s="32">
        <f t="shared" si="5"/>
        <v>0.1585395579849232</v>
      </c>
      <c r="G10" s="13">
        <f t="shared" si="6"/>
        <v>546440.78853500006</v>
      </c>
      <c r="H10" s="13">
        <f t="shared" si="7"/>
        <v>565206.319731</v>
      </c>
      <c r="I10" s="32">
        <f t="shared" si="8"/>
        <v>0.13292801543382318</v>
      </c>
      <c r="J10" s="32">
        <f t="shared" si="9"/>
        <v>7.818996049043643E-4</v>
      </c>
      <c r="K10" s="32">
        <f t="shared" si="10"/>
        <v>1.17933948312848E-2</v>
      </c>
      <c r="L10" s="19">
        <v>2212713.721963</v>
      </c>
      <c r="M10" s="19">
        <v>172046.578327</v>
      </c>
      <c r="N10" s="19">
        <v>71759</v>
      </c>
      <c r="O10" s="19">
        <v>98178</v>
      </c>
      <c r="P10" s="19">
        <v>506</v>
      </c>
      <c r="Q10" s="19">
        <v>7632</v>
      </c>
      <c r="R10" s="19">
        <v>647141.90520903235</v>
      </c>
      <c r="S10" s="19">
        <v>619265.00393886887</v>
      </c>
      <c r="T10" s="19">
        <v>546440788535</v>
      </c>
      <c r="U10" s="19">
        <v>565206319731</v>
      </c>
    </row>
    <row r="11" spans="1:21" x14ac:dyDescent="0.45">
      <c r="A11" s="20" t="s">
        <v>35</v>
      </c>
      <c r="B11" s="20">
        <v>10639</v>
      </c>
      <c r="C11" s="20" t="s">
        <v>19</v>
      </c>
      <c r="D11" s="32">
        <f t="shared" si="3"/>
        <v>9.273702347787427E-2</v>
      </c>
      <c r="E11" s="32">
        <f t="shared" si="4"/>
        <v>1.3698972732392389</v>
      </c>
      <c r="F11" s="32">
        <f t="shared" si="5"/>
        <v>0.94440306911132799</v>
      </c>
      <c r="G11" s="13">
        <f t="shared" si="6"/>
        <v>10131147.747168999</v>
      </c>
      <c r="H11" s="13">
        <f t="shared" si="7"/>
        <v>9403549.1435189992</v>
      </c>
      <c r="I11" s="32">
        <f t="shared" si="8"/>
        <v>1.9562803669969408E-4</v>
      </c>
      <c r="J11" s="32">
        <f t="shared" si="9"/>
        <v>0.18205100090245852</v>
      </c>
      <c r="K11" s="32">
        <f t="shared" si="10"/>
        <v>0.18342291332030536</v>
      </c>
      <c r="L11" s="19">
        <v>10123234.656854</v>
      </c>
      <c r="M11" s="19">
        <v>24132.230299999999</v>
      </c>
      <c r="N11" s="19">
        <v>74769445</v>
      </c>
      <c r="O11" s="19">
        <v>51545831</v>
      </c>
      <c r="P11" s="19">
        <v>11228699</v>
      </c>
      <c r="Q11" s="19">
        <v>11313317</v>
      </c>
      <c r="R11" s="19">
        <v>61678864.407981187</v>
      </c>
      <c r="S11" s="19">
        <v>54580329.825170957</v>
      </c>
      <c r="T11" s="19">
        <v>10131147747169</v>
      </c>
      <c r="U11" s="19">
        <v>9403549143519</v>
      </c>
    </row>
    <row r="12" spans="1:21" x14ac:dyDescent="0.45">
      <c r="A12" s="20" t="s">
        <v>37</v>
      </c>
      <c r="B12" s="20">
        <v>10706</v>
      </c>
      <c r="C12" s="20" t="s">
        <v>22</v>
      </c>
      <c r="D12" s="32">
        <f t="shared" si="3"/>
        <v>0.9533822555106225</v>
      </c>
      <c r="E12" s="32">
        <f t="shared" si="4"/>
        <v>0.58528919831411785</v>
      </c>
      <c r="F12" s="32">
        <f t="shared" si="5"/>
        <v>0.86821310961188036</v>
      </c>
      <c r="G12" s="13">
        <f t="shared" si="6"/>
        <v>17088380.152469002</v>
      </c>
      <c r="H12" s="13">
        <f t="shared" si="7"/>
        <v>15895451.331541</v>
      </c>
      <c r="I12" s="32">
        <f t="shared" si="8"/>
        <v>0.11570394636520169</v>
      </c>
      <c r="J12" s="32">
        <f t="shared" si="9"/>
        <v>1.4982197039096175E-2</v>
      </c>
      <c r="K12" s="32">
        <f t="shared" si="10"/>
        <v>6.0675648524684461E-2</v>
      </c>
      <c r="L12" s="19">
        <v>34498029.992508002</v>
      </c>
      <c r="M12" s="19">
        <v>4366897.7208780004</v>
      </c>
      <c r="N12" s="19">
        <v>10589312</v>
      </c>
      <c r="O12" s="19">
        <v>15708097</v>
      </c>
      <c r="P12" s="19">
        <v>282729</v>
      </c>
      <c r="Q12" s="19">
        <v>1145010</v>
      </c>
      <c r="R12" s="19">
        <v>18870997.308486611</v>
      </c>
      <c r="S12" s="19">
        <v>18092443.924305674</v>
      </c>
      <c r="T12" s="19">
        <v>17088380152469</v>
      </c>
      <c r="U12" s="19">
        <v>15895451331541</v>
      </c>
    </row>
    <row r="13" spans="1:21" x14ac:dyDescent="0.45">
      <c r="A13" s="20" t="s">
        <v>39</v>
      </c>
      <c r="B13" s="20">
        <v>10720</v>
      </c>
      <c r="C13" s="20" t="s">
        <v>19</v>
      </c>
      <c r="D13" s="32">
        <f t="shared" si="3"/>
        <v>0.1798154999410882</v>
      </c>
      <c r="E13" s="32">
        <f t="shared" si="4"/>
        <v>0.5568005513320432</v>
      </c>
      <c r="F13" s="32">
        <f t="shared" si="5"/>
        <v>1.327522082453819</v>
      </c>
      <c r="G13" s="13">
        <f t="shared" si="6"/>
        <v>557944.76870400005</v>
      </c>
      <c r="H13" s="13">
        <f t="shared" si="7"/>
        <v>513754.82065499999</v>
      </c>
      <c r="I13" s="32">
        <f t="shared" si="8"/>
        <v>4.5566857820648968E-2</v>
      </c>
      <c r="J13" s="32">
        <f t="shared" si="9"/>
        <v>1.3300951304224307E-2</v>
      </c>
      <c r="K13" s="32">
        <f t="shared" si="10"/>
        <v>1.1309949382953138E-2</v>
      </c>
      <c r="L13" s="19">
        <v>1027137.5422409999</v>
      </c>
      <c r="M13" s="19">
        <v>185974.85150300001</v>
      </c>
      <c r="N13" s="19">
        <v>1590271</v>
      </c>
      <c r="O13" s="19">
        <v>3791519</v>
      </c>
      <c r="P13" s="19">
        <v>27143</v>
      </c>
      <c r="Q13" s="19">
        <v>23080</v>
      </c>
      <c r="R13" s="19">
        <v>2040681.104619903</v>
      </c>
      <c r="S13" s="19">
        <v>2856087.3300063522</v>
      </c>
      <c r="T13" s="19">
        <v>557944768704</v>
      </c>
      <c r="U13" s="19">
        <v>513754820655</v>
      </c>
    </row>
    <row r="14" spans="1:21" x14ac:dyDescent="0.45">
      <c r="A14" s="20" t="s">
        <v>41</v>
      </c>
      <c r="B14" s="20">
        <v>10719</v>
      </c>
      <c r="C14" s="20" t="s">
        <v>22</v>
      </c>
      <c r="D14" s="32">
        <f t="shared" si="3"/>
        <v>0.95181526242861525</v>
      </c>
      <c r="E14" s="32">
        <f t="shared" si="4"/>
        <v>5.5720824215090489E-2</v>
      </c>
      <c r="F14" s="32">
        <f t="shared" si="5"/>
        <v>1.8895696274054619</v>
      </c>
      <c r="G14" s="13">
        <f t="shared" si="6"/>
        <v>3735855.238998</v>
      </c>
      <c r="H14" s="13">
        <f t="shared" si="7"/>
        <v>3136775.0043279999</v>
      </c>
      <c r="I14" s="32">
        <f t="shared" si="8"/>
        <v>2.693874423052153E-2</v>
      </c>
      <c r="J14" s="32">
        <f t="shared" si="9"/>
        <v>4.2678205133565747E-4</v>
      </c>
      <c r="K14" s="32">
        <f t="shared" si="10"/>
        <v>2.811040381710395E-2</v>
      </c>
      <c r="L14" s="19">
        <v>13879044.598632</v>
      </c>
      <c r="M14" s="19">
        <v>198703.68627800001</v>
      </c>
      <c r="N14" s="19">
        <v>406251</v>
      </c>
      <c r="O14" s="19">
        <v>13776529</v>
      </c>
      <c r="P14" s="19">
        <v>1574</v>
      </c>
      <c r="Q14" s="19">
        <v>103673</v>
      </c>
      <c r="R14" s="19">
        <v>3688065.1261551613</v>
      </c>
      <c r="S14" s="19">
        <v>7290828.9804151505</v>
      </c>
      <c r="T14" s="19">
        <v>3735855238998</v>
      </c>
      <c r="U14" s="19">
        <v>3136775004328</v>
      </c>
    </row>
    <row r="15" spans="1:21" x14ac:dyDescent="0.45">
      <c r="A15" s="20" t="s">
        <v>43</v>
      </c>
      <c r="B15" s="20">
        <v>10743</v>
      </c>
      <c r="C15" s="20" t="s">
        <v>22</v>
      </c>
      <c r="D15" s="32">
        <f t="shared" si="3"/>
        <v>3.6451485489497455</v>
      </c>
      <c r="E15" s="32">
        <f t="shared" si="4"/>
        <v>1.0729247390914622</v>
      </c>
      <c r="F15" s="32">
        <f t="shared" si="5"/>
        <v>0.6708392962363855</v>
      </c>
      <c r="G15" s="13">
        <f t="shared" si="6"/>
        <v>7196952.7665299997</v>
      </c>
      <c r="H15" s="13">
        <f t="shared" si="7"/>
        <v>5887595.3082450004</v>
      </c>
      <c r="I15" s="32">
        <f t="shared" si="8"/>
        <v>0.29820710084499086</v>
      </c>
      <c r="J15" s="32">
        <f t="shared" si="9"/>
        <v>5.2257665214641223E-2</v>
      </c>
      <c r="K15" s="32">
        <f t="shared" si="10"/>
        <v>4.1670491495845494E-2</v>
      </c>
      <c r="L15" s="19">
        <v>51294581.584667996</v>
      </c>
      <c r="M15" s="19">
        <v>4555308.4205689998</v>
      </c>
      <c r="N15" s="19">
        <v>7549106</v>
      </c>
      <c r="O15" s="19">
        <v>4720030</v>
      </c>
      <c r="P15" s="19">
        <v>399135</v>
      </c>
      <c r="Q15" s="19">
        <v>318272</v>
      </c>
      <c r="R15" s="19">
        <v>7637826.8788053868</v>
      </c>
      <c r="S15" s="19">
        <v>7036007.0235611098</v>
      </c>
      <c r="T15" s="19">
        <v>7196952766530</v>
      </c>
      <c r="U15" s="19">
        <v>5887595308245</v>
      </c>
    </row>
    <row r="16" spans="1:21" x14ac:dyDescent="0.45">
      <c r="A16" s="20" t="s">
        <v>45</v>
      </c>
      <c r="B16" s="20">
        <v>10748</v>
      </c>
      <c r="C16" s="20" t="s">
        <v>19</v>
      </c>
      <c r="D16" s="32">
        <f t="shared" si="3"/>
        <v>0.15069603570311463</v>
      </c>
      <c r="E16" s="32">
        <f t="shared" si="4"/>
        <v>2.2530691403036398</v>
      </c>
      <c r="F16" s="32">
        <f t="shared" si="5"/>
        <v>1.5593463566660561</v>
      </c>
      <c r="G16" s="13">
        <f t="shared" si="6"/>
        <v>4065267.9979929999</v>
      </c>
      <c r="H16" s="13">
        <f t="shared" si="7"/>
        <v>3419833.7138149999</v>
      </c>
      <c r="I16" s="32">
        <f t="shared" si="8"/>
        <v>1.1812303208977012E-2</v>
      </c>
      <c r="J16" s="32">
        <f t="shared" si="9"/>
        <v>2.8478204637948232E-2</v>
      </c>
      <c r="K16" s="32">
        <f t="shared" si="10"/>
        <v>0.17029702237137814</v>
      </c>
      <c r="L16" s="19">
        <v>3955618.6450439999</v>
      </c>
      <c r="M16" s="19">
        <v>350071.87647099997</v>
      </c>
      <c r="N16" s="19">
        <v>29570394</v>
      </c>
      <c r="O16" s="19">
        <v>20465633</v>
      </c>
      <c r="P16" s="19">
        <v>421993</v>
      </c>
      <c r="Q16" s="19">
        <v>2523479</v>
      </c>
      <c r="R16" s="19">
        <v>14818104.06817848</v>
      </c>
      <c r="S16" s="19">
        <v>13124494.704150481</v>
      </c>
      <c r="T16" s="19">
        <v>4065267997993</v>
      </c>
      <c r="U16" s="19">
        <v>3419833713815</v>
      </c>
    </row>
    <row r="17" spans="1:21" x14ac:dyDescent="0.45">
      <c r="A17" s="20" t="s">
        <v>47</v>
      </c>
      <c r="B17" s="20">
        <v>10762</v>
      </c>
      <c r="C17" s="20" t="s">
        <v>32</v>
      </c>
      <c r="D17" s="32">
        <f t="shared" si="3"/>
        <v>0.67894800804326172</v>
      </c>
      <c r="E17" s="32">
        <f t="shared" si="4"/>
        <v>0.82799056514400848</v>
      </c>
      <c r="F17" s="32">
        <f t="shared" si="5"/>
        <v>0.75970240068125539</v>
      </c>
      <c r="G17" s="13">
        <f t="shared" si="6"/>
        <v>2404037.1478490001</v>
      </c>
      <c r="H17" s="13">
        <f t="shared" si="7"/>
        <v>2347802.0741829998</v>
      </c>
      <c r="I17" s="32">
        <f t="shared" si="8"/>
        <v>0.12845875086281933</v>
      </c>
      <c r="J17" s="32">
        <f t="shared" si="9"/>
        <v>0.11608098700374235</v>
      </c>
      <c r="K17" s="32">
        <f t="shared" si="10"/>
        <v>7.7504833298316533E-2</v>
      </c>
      <c r="L17" s="19">
        <v>4108576.0490870001</v>
      </c>
      <c r="M17" s="19">
        <v>1025408.1693900001</v>
      </c>
      <c r="N17" s="19">
        <v>2505245</v>
      </c>
      <c r="O17" s="19">
        <v>2298626</v>
      </c>
      <c r="P17" s="19">
        <v>463302</v>
      </c>
      <c r="Q17" s="19">
        <v>309337</v>
      </c>
      <c r="R17" s="19">
        <v>3991196.2497791611</v>
      </c>
      <c r="S17" s="19">
        <v>3025692.6895830929</v>
      </c>
      <c r="T17" s="19">
        <v>2404037147849</v>
      </c>
      <c r="U17" s="19">
        <v>2347802074183</v>
      </c>
    </row>
    <row r="18" spans="1:21" x14ac:dyDescent="0.45">
      <c r="A18" s="20" t="s">
        <v>49</v>
      </c>
      <c r="B18" s="20">
        <v>10753</v>
      </c>
      <c r="C18" s="20" t="s">
        <v>22</v>
      </c>
      <c r="D18" s="32">
        <f t="shared" si="3"/>
        <v>4.7297303829986177</v>
      </c>
      <c r="E18" s="32">
        <f t="shared" si="4"/>
        <v>0.25108369852805679</v>
      </c>
      <c r="F18" s="32">
        <f t="shared" si="5"/>
        <v>0.62484408335782127</v>
      </c>
      <c r="G18" s="13">
        <f t="shared" si="6"/>
        <v>734499.72693500004</v>
      </c>
      <c r="H18" s="13">
        <f t="shared" si="7"/>
        <v>703701.58797300002</v>
      </c>
      <c r="I18" s="32">
        <f t="shared" si="8"/>
        <v>0.24340527034614201</v>
      </c>
      <c r="J18" s="32">
        <f t="shared" si="9"/>
        <v>1.6000633018621514E-2</v>
      </c>
      <c r="K18" s="32">
        <f t="shared" si="10"/>
        <v>1.2556713494021566E-2</v>
      </c>
      <c r="L18" s="19">
        <v>7652978.3275649995</v>
      </c>
      <c r="M18" s="19">
        <v>388581.14041400002</v>
      </c>
      <c r="N18" s="19">
        <v>203134</v>
      </c>
      <c r="O18" s="19">
        <v>505517</v>
      </c>
      <c r="P18" s="19">
        <v>12772</v>
      </c>
      <c r="Q18" s="19">
        <v>10023</v>
      </c>
      <c r="R18" s="19">
        <v>798218.41955477418</v>
      </c>
      <c r="S18" s="19">
        <v>809029.02574259019</v>
      </c>
      <c r="T18" s="19">
        <v>734499726935</v>
      </c>
      <c r="U18" s="19">
        <v>703701587973</v>
      </c>
    </row>
    <row r="19" spans="1:21" x14ac:dyDescent="0.45">
      <c r="A19" s="20" t="s">
        <v>51</v>
      </c>
      <c r="B19" s="20">
        <v>10782</v>
      </c>
      <c r="C19" s="20" t="s">
        <v>22</v>
      </c>
      <c r="D19" s="32">
        <f t="shared" si="3"/>
        <v>0.52305640299772482</v>
      </c>
      <c r="E19" s="32">
        <f t="shared" si="4"/>
        <v>0.61623165089445353</v>
      </c>
      <c r="F19" s="32">
        <f t="shared" si="5"/>
        <v>0.87062838886746319</v>
      </c>
      <c r="G19" s="13">
        <f t="shared" si="6"/>
        <v>1508085.9815489999</v>
      </c>
      <c r="H19" s="13">
        <f t="shared" si="7"/>
        <v>1272564.402218</v>
      </c>
      <c r="I19" s="32">
        <f t="shared" si="8"/>
        <v>8.800985490363665E-2</v>
      </c>
      <c r="J19" s="32">
        <f t="shared" si="9"/>
        <v>1.1823018376825402E-2</v>
      </c>
      <c r="K19" s="32">
        <f t="shared" si="10"/>
        <v>5.9701379433706896E-2</v>
      </c>
      <c r="L19" s="19">
        <v>1808762.103286</v>
      </c>
      <c r="M19" s="19">
        <v>262398.93117599998</v>
      </c>
      <c r="N19" s="19">
        <v>1065484</v>
      </c>
      <c r="O19" s="19">
        <v>1505344</v>
      </c>
      <c r="P19" s="19">
        <v>17625</v>
      </c>
      <c r="Q19" s="19">
        <v>88999</v>
      </c>
      <c r="R19" s="19">
        <v>1490736.074177742</v>
      </c>
      <c r="S19" s="19">
        <v>1729031.6043544041</v>
      </c>
      <c r="T19" s="19">
        <v>1508085981549</v>
      </c>
      <c r="U19" s="19">
        <v>1272564402218</v>
      </c>
    </row>
    <row r="20" spans="1:21" x14ac:dyDescent="0.45">
      <c r="A20" s="20" t="s">
        <v>53</v>
      </c>
      <c r="B20" s="20">
        <v>10766</v>
      </c>
      <c r="C20" s="20" t="s">
        <v>19</v>
      </c>
      <c r="D20" s="32">
        <f t="shared" si="3"/>
        <v>4.2802339306884193E-2</v>
      </c>
      <c r="E20" s="32">
        <f t="shared" si="4"/>
        <v>1.587390367337717</v>
      </c>
      <c r="F20" s="32">
        <f t="shared" si="5"/>
        <v>0.93621420988592796</v>
      </c>
      <c r="G20" s="13">
        <f t="shared" si="6"/>
        <v>5859064.9638139997</v>
      </c>
      <c r="H20" s="13">
        <f t="shared" si="7"/>
        <v>5304013.980765</v>
      </c>
      <c r="I20" s="32">
        <f t="shared" si="8"/>
        <v>2.0474126477707105E-4</v>
      </c>
      <c r="J20" s="32">
        <f t="shared" si="9"/>
        <v>7.012279917367481E-2</v>
      </c>
      <c r="K20" s="32">
        <f t="shared" si="10"/>
        <v>0.1059373522355765</v>
      </c>
      <c r="L20" s="19">
        <v>4064222.5083459998</v>
      </c>
      <c r="M20" s="19">
        <v>21623.394120000001</v>
      </c>
      <c r="N20" s="19">
        <v>75363961</v>
      </c>
      <c r="O20" s="19">
        <v>44448305</v>
      </c>
      <c r="P20" s="19">
        <v>3702949</v>
      </c>
      <c r="Q20" s="19">
        <v>5594195</v>
      </c>
      <c r="R20" s="19">
        <v>52806634.128064647</v>
      </c>
      <c r="S20" s="19">
        <v>47476639.993977189</v>
      </c>
      <c r="T20" s="19">
        <v>5859064963814</v>
      </c>
      <c r="U20" s="19">
        <v>5304013980765</v>
      </c>
    </row>
    <row r="21" spans="1:21" x14ac:dyDescent="0.45">
      <c r="A21" s="20" t="s">
        <v>54</v>
      </c>
      <c r="B21" s="20">
        <v>10764</v>
      </c>
      <c r="C21" s="20" t="s">
        <v>22</v>
      </c>
      <c r="D21" s="32">
        <f t="shared" si="3"/>
        <v>2.2843730235131243</v>
      </c>
      <c r="E21" s="32">
        <f t="shared" si="4"/>
        <v>0.8441643117626344</v>
      </c>
      <c r="F21" s="32">
        <f t="shared" si="5"/>
        <v>0.52828230406596621</v>
      </c>
      <c r="G21" s="13">
        <f t="shared" si="6"/>
        <v>2018045.4902270001</v>
      </c>
      <c r="H21" s="13">
        <f t="shared" si="7"/>
        <v>1609389.7909520001</v>
      </c>
      <c r="I21" s="32">
        <f t="shared" si="8"/>
        <v>0.20541756722789631</v>
      </c>
      <c r="J21" s="32">
        <f t="shared" si="9"/>
        <v>8.3219046568978346E-5</v>
      </c>
      <c r="K21" s="32">
        <f t="shared" si="10"/>
        <v>9.2155637365306132E-4</v>
      </c>
      <c r="L21" s="19">
        <v>6432695.1160080004</v>
      </c>
      <c r="M21" s="19">
        <v>868875.41548900004</v>
      </c>
      <c r="N21" s="19">
        <v>1188565</v>
      </c>
      <c r="O21" s="19">
        <v>743810</v>
      </c>
      <c r="P21" s="19">
        <v>176</v>
      </c>
      <c r="Q21" s="19">
        <v>1949</v>
      </c>
      <c r="R21" s="19">
        <v>2114900.4615682261</v>
      </c>
      <c r="S21" s="19">
        <v>1407978.2613863989</v>
      </c>
      <c r="T21" s="19">
        <v>2018045490227</v>
      </c>
      <c r="U21" s="19">
        <v>1609389790952</v>
      </c>
    </row>
    <row r="22" spans="1:21" x14ac:dyDescent="0.45">
      <c r="A22" s="20" t="s">
        <v>56</v>
      </c>
      <c r="B22" s="20">
        <v>10767</v>
      </c>
      <c r="C22" s="20" t="s">
        <v>32</v>
      </c>
      <c r="D22" s="32">
        <f t="shared" si="3"/>
        <v>0.63331576889394459</v>
      </c>
      <c r="E22" s="32">
        <f t="shared" si="4"/>
        <v>7.4365734473387278E-3</v>
      </c>
      <c r="F22" s="32">
        <f t="shared" si="5"/>
        <v>0.13019370646945419</v>
      </c>
      <c r="G22" s="13">
        <f t="shared" si="6"/>
        <v>255989.584516</v>
      </c>
      <c r="H22" s="13">
        <f t="shared" si="7"/>
        <v>245620.86583600001</v>
      </c>
      <c r="I22" s="32">
        <f t="shared" si="8"/>
        <v>0.15125439434848029</v>
      </c>
      <c r="J22" s="32">
        <f t="shared" si="9"/>
        <v>3.2858362132964659E-3</v>
      </c>
      <c r="K22" s="32">
        <f t="shared" si="10"/>
        <v>2.8020881041167082E-3</v>
      </c>
      <c r="L22" s="19">
        <v>507397.03948200005</v>
      </c>
      <c r="M22" s="19">
        <v>132572.84521999999</v>
      </c>
      <c r="N22" s="19">
        <v>2979</v>
      </c>
      <c r="O22" s="19">
        <v>52154</v>
      </c>
      <c r="P22" s="19">
        <v>1440</v>
      </c>
      <c r="Q22" s="19">
        <v>1228</v>
      </c>
      <c r="R22" s="19">
        <v>438244.60701141937</v>
      </c>
      <c r="S22" s="19">
        <v>400587.71974693169</v>
      </c>
      <c r="T22" s="19">
        <v>255989584516</v>
      </c>
      <c r="U22" s="19">
        <v>245620865836</v>
      </c>
    </row>
    <row r="23" spans="1:21" x14ac:dyDescent="0.45">
      <c r="A23" s="20" t="s">
        <v>57</v>
      </c>
      <c r="B23" s="20">
        <v>10771</v>
      </c>
      <c r="C23" s="20" t="s">
        <v>22</v>
      </c>
      <c r="D23" s="32">
        <f t="shared" si="3"/>
        <v>0.38736159616326044</v>
      </c>
      <c r="E23" s="32">
        <f t="shared" si="4"/>
        <v>0.56526313755980206</v>
      </c>
      <c r="F23" s="32">
        <f t="shared" si="5"/>
        <v>0.74545447585751079</v>
      </c>
      <c r="G23" s="13">
        <f t="shared" si="6"/>
        <v>918593.91310699994</v>
      </c>
      <c r="H23" s="13">
        <f t="shared" si="7"/>
        <v>809423.43098800001</v>
      </c>
      <c r="I23" s="32">
        <f t="shared" si="8"/>
        <v>5.806179631877623E-3</v>
      </c>
      <c r="J23" s="32">
        <f t="shared" si="9"/>
        <v>2.7779064938852033E-3</v>
      </c>
      <c r="K23" s="32">
        <f t="shared" si="10"/>
        <v>3.8674652763113403E-2</v>
      </c>
      <c r="L23" s="19">
        <v>830825.22777999996</v>
      </c>
      <c r="M23" s="19">
        <v>12147.822864</v>
      </c>
      <c r="N23" s="19">
        <v>606197</v>
      </c>
      <c r="O23" s="19">
        <v>799437</v>
      </c>
      <c r="P23" s="19">
        <v>2906</v>
      </c>
      <c r="Q23" s="19">
        <v>40458</v>
      </c>
      <c r="R23" s="19">
        <v>1046111.525494742</v>
      </c>
      <c r="S23" s="19">
        <v>1072415.587927609</v>
      </c>
      <c r="T23" s="19">
        <v>918593913107</v>
      </c>
      <c r="U23" s="19">
        <v>809423430988</v>
      </c>
    </row>
    <row r="24" spans="1:21" x14ac:dyDescent="0.45">
      <c r="A24" s="20" t="s">
        <v>59</v>
      </c>
      <c r="B24" s="20">
        <v>10765</v>
      </c>
      <c r="C24" s="20" t="s">
        <v>19</v>
      </c>
      <c r="D24" s="32">
        <f t="shared" si="3"/>
        <v>9.325927457766009E-2</v>
      </c>
      <c r="E24" s="32">
        <f t="shared" si="4"/>
        <v>1.2084859132351184</v>
      </c>
      <c r="F24" s="32">
        <f t="shared" si="5"/>
        <v>0.79415883621299665</v>
      </c>
      <c r="G24" s="13">
        <f t="shared" si="6"/>
        <v>21039469.292498998</v>
      </c>
      <c r="H24" s="13">
        <f t="shared" si="7"/>
        <v>19391289.36101</v>
      </c>
      <c r="I24" s="32">
        <f t="shared" si="8"/>
        <v>6.590314781678943E-5</v>
      </c>
      <c r="J24" s="32">
        <f t="shared" si="9"/>
        <v>0.12557194475438613</v>
      </c>
      <c r="K24" s="32">
        <f t="shared" si="10"/>
        <v>0.11824875311616342</v>
      </c>
      <c r="L24" s="19">
        <v>24285275.371663999</v>
      </c>
      <c r="M24" s="19">
        <v>20121.343270000001</v>
      </c>
      <c r="N24" s="19">
        <v>157348496</v>
      </c>
      <c r="O24" s="19">
        <v>103401866</v>
      </c>
      <c r="P24" s="19">
        <v>19169617</v>
      </c>
      <c r="Q24" s="19">
        <v>18051670</v>
      </c>
      <c r="R24" s="19">
        <v>152658438.4553017</v>
      </c>
      <c r="S24" s="19">
        <v>130203003.8387273</v>
      </c>
      <c r="T24" s="19">
        <v>21039469292499</v>
      </c>
      <c r="U24" s="19">
        <v>19391289361010</v>
      </c>
    </row>
    <row r="25" spans="1:21" x14ac:dyDescent="0.45">
      <c r="A25" s="20" t="s">
        <v>60</v>
      </c>
      <c r="B25" s="20">
        <v>10763</v>
      </c>
      <c r="C25" s="20" t="s">
        <v>32</v>
      </c>
      <c r="D25" s="32">
        <f t="shared" si="3"/>
        <v>3.4480781130908746</v>
      </c>
      <c r="E25" s="32">
        <f t="shared" si="4"/>
        <v>5.809598288804169E-3</v>
      </c>
      <c r="F25" s="32">
        <f t="shared" si="5"/>
        <v>0.34734612834740841</v>
      </c>
      <c r="G25" s="13">
        <f t="shared" si="6"/>
        <v>146813.53479400001</v>
      </c>
      <c r="H25" s="13">
        <f t="shared" si="7"/>
        <v>109672.286467</v>
      </c>
      <c r="I25" s="32">
        <f t="shared" si="8"/>
        <v>0.81410667001712211</v>
      </c>
      <c r="J25" s="32">
        <f t="shared" si="9"/>
        <v>0</v>
      </c>
      <c r="K25" s="32">
        <f t="shared" si="10"/>
        <v>7.2947153528357775E-2</v>
      </c>
      <c r="L25" s="19">
        <v>1138359.9161499999</v>
      </c>
      <c r="M25" s="19">
        <v>224119.64492799999</v>
      </c>
      <c r="N25" s="19">
        <v>959</v>
      </c>
      <c r="O25" s="19">
        <v>57337</v>
      </c>
      <c r="P25" s="19">
        <v>0</v>
      </c>
      <c r="Q25" s="19">
        <v>10041</v>
      </c>
      <c r="R25" s="19">
        <v>137647.59163764521</v>
      </c>
      <c r="S25" s="19">
        <v>165071.65423952191</v>
      </c>
      <c r="T25" s="19">
        <v>146813534794</v>
      </c>
      <c r="U25" s="19">
        <v>109672286467</v>
      </c>
    </row>
    <row r="26" spans="1:21" x14ac:dyDescent="0.45">
      <c r="A26" s="20" t="s">
        <v>62</v>
      </c>
      <c r="B26" s="20">
        <v>10778</v>
      </c>
      <c r="C26" s="20" t="s">
        <v>19</v>
      </c>
      <c r="D26" s="32">
        <f t="shared" si="3"/>
        <v>4.8082704553400184E-2</v>
      </c>
      <c r="E26" s="32">
        <f t="shared" si="4"/>
        <v>0.98991995410306333</v>
      </c>
      <c r="F26" s="32">
        <f t="shared" si="5"/>
        <v>0.64335815817200759</v>
      </c>
      <c r="G26" s="13">
        <f t="shared" si="6"/>
        <v>334243.71376200003</v>
      </c>
      <c r="H26" s="13">
        <f t="shared" si="7"/>
        <v>353704.41141499998</v>
      </c>
      <c r="I26" s="32">
        <f t="shared" si="8"/>
        <v>4.4137643138209386E-3</v>
      </c>
      <c r="J26" s="32">
        <f t="shared" si="9"/>
        <v>0.34010839281757699</v>
      </c>
      <c r="K26" s="32">
        <f t="shared" si="10"/>
        <v>0.10972383742397272</v>
      </c>
      <c r="L26" s="19">
        <v>300878.29542099999</v>
      </c>
      <c r="M26" s="19">
        <v>28867.149097000001</v>
      </c>
      <c r="N26" s="19">
        <v>3097220</v>
      </c>
      <c r="O26" s="19">
        <v>2012912</v>
      </c>
      <c r="P26" s="19">
        <v>1112198</v>
      </c>
      <c r="Q26" s="19">
        <v>358811</v>
      </c>
      <c r="R26" s="19">
        <v>3270128.0635451609</v>
      </c>
      <c r="S26" s="19">
        <v>3128758.0244872402</v>
      </c>
      <c r="T26" s="19">
        <v>334243713762</v>
      </c>
      <c r="U26" s="19">
        <v>353704411415</v>
      </c>
    </row>
    <row r="27" spans="1:21" x14ac:dyDescent="0.45">
      <c r="A27" s="20" t="s">
        <v>64</v>
      </c>
      <c r="B27" s="20">
        <v>10781</v>
      </c>
      <c r="C27" s="20" t="s">
        <v>22</v>
      </c>
      <c r="D27" s="32">
        <f t="shared" si="3"/>
        <v>0.69280562682847335</v>
      </c>
      <c r="E27" s="32">
        <f t="shared" si="4"/>
        <v>0.25310888893733813</v>
      </c>
      <c r="F27" s="32">
        <f t="shared" si="5"/>
        <v>0.91033658498636982</v>
      </c>
      <c r="G27" s="13">
        <f t="shared" si="6"/>
        <v>5623246.887929</v>
      </c>
      <c r="H27" s="13">
        <f t="shared" si="7"/>
        <v>5093941.1159490002</v>
      </c>
      <c r="I27" s="32">
        <f t="shared" si="8"/>
        <v>2.4788431882905453E-2</v>
      </c>
      <c r="J27" s="32">
        <f t="shared" si="9"/>
        <v>2.401380033257627E-2</v>
      </c>
      <c r="K27" s="32">
        <f t="shared" si="10"/>
        <v>2.9858769397956508E-2</v>
      </c>
      <c r="L27" s="19">
        <v>9035307.860901</v>
      </c>
      <c r="M27" s="19">
        <v>293586.49572499999</v>
      </c>
      <c r="N27" s="19">
        <v>1650475</v>
      </c>
      <c r="O27" s="19">
        <v>5936132</v>
      </c>
      <c r="P27" s="19">
        <v>142206</v>
      </c>
      <c r="Q27" s="19">
        <v>176819</v>
      </c>
      <c r="R27" s="19">
        <v>5921844.8571460964</v>
      </c>
      <c r="S27" s="19">
        <v>6520810.1024401644</v>
      </c>
      <c r="T27" s="19">
        <v>5623246887929</v>
      </c>
      <c r="U27" s="19">
        <v>5093941115949</v>
      </c>
    </row>
    <row r="28" spans="1:21" x14ac:dyDescent="0.45">
      <c r="A28" s="20" t="s">
        <v>66</v>
      </c>
      <c r="B28" s="20">
        <v>10784</v>
      </c>
      <c r="C28" s="20" t="s">
        <v>19</v>
      </c>
      <c r="D28" s="32">
        <f t="shared" si="3"/>
        <v>0.11142332248179053</v>
      </c>
      <c r="E28" s="32">
        <f t="shared" si="4"/>
        <v>1.5750873532364724</v>
      </c>
      <c r="F28" s="32">
        <f t="shared" si="5"/>
        <v>1.2444965451677279</v>
      </c>
      <c r="G28" s="13">
        <f t="shared" si="6"/>
        <v>3134908.708666</v>
      </c>
      <c r="H28" s="13">
        <f t="shared" si="7"/>
        <v>3014657.7894759998</v>
      </c>
      <c r="I28" s="32">
        <f t="shared" si="8"/>
        <v>7.8979569135659358E-3</v>
      </c>
      <c r="J28" s="32">
        <f t="shared" si="9"/>
        <v>0.17015796780213943</v>
      </c>
      <c r="K28" s="32">
        <f t="shared" si="10"/>
        <v>0.13015238233359822</v>
      </c>
      <c r="L28" s="19">
        <v>4158225.7226419998</v>
      </c>
      <c r="M28" s="19">
        <v>311259.24730399996</v>
      </c>
      <c r="N28" s="19">
        <v>29390475</v>
      </c>
      <c r="O28" s="19">
        <v>23221788</v>
      </c>
      <c r="P28" s="19">
        <v>3352971</v>
      </c>
      <c r="Q28" s="19">
        <v>2564659</v>
      </c>
      <c r="R28" s="19">
        <v>19705048.451794229</v>
      </c>
      <c r="S28" s="19">
        <v>18659584.142815173</v>
      </c>
      <c r="T28" s="19">
        <v>3134908708666</v>
      </c>
      <c r="U28" s="19">
        <v>3014657789476</v>
      </c>
    </row>
    <row r="29" spans="1:21" x14ac:dyDescent="0.45">
      <c r="A29" s="20" t="s">
        <v>68</v>
      </c>
      <c r="B29" s="20">
        <v>10789</v>
      </c>
      <c r="C29" s="20" t="s">
        <v>22</v>
      </c>
      <c r="D29" s="32">
        <f t="shared" si="3"/>
        <v>1.4779374724094205</v>
      </c>
      <c r="E29" s="32">
        <f t="shared" si="4"/>
        <v>0.3807647742020801</v>
      </c>
      <c r="F29" s="32">
        <f t="shared" si="5"/>
        <v>0.39835294694512718</v>
      </c>
      <c r="G29" s="13">
        <f t="shared" si="6"/>
        <v>1077963.715628</v>
      </c>
      <c r="H29" s="13">
        <f t="shared" si="7"/>
        <v>1103171.801865</v>
      </c>
      <c r="I29" s="32">
        <f t="shared" si="8"/>
        <v>4.1301233791898782E-2</v>
      </c>
      <c r="J29" s="32">
        <f t="shared" si="9"/>
        <v>4.1457582425521985E-2</v>
      </c>
      <c r="K29" s="32">
        <f t="shared" si="10"/>
        <v>3.3682117107184335E-2</v>
      </c>
      <c r="L29" s="19">
        <v>3940511.6633599997</v>
      </c>
      <c r="M29" s="19">
        <v>130934.339141</v>
      </c>
      <c r="N29" s="19">
        <v>507602</v>
      </c>
      <c r="O29" s="19">
        <v>531049</v>
      </c>
      <c r="P29" s="19">
        <v>65715</v>
      </c>
      <c r="Q29" s="19">
        <v>53390</v>
      </c>
      <c r="R29" s="19">
        <v>1585114.1372764839</v>
      </c>
      <c r="S29" s="19">
        <v>1333111.7645105601</v>
      </c>
      <c r="T29" s="19">
        <v>1077963715628</v>
      </c>
      <c r="U29" s="19">
        <v>1103171801865</v>
      </c>
    </row>
    <row r="30" spans="1:21" x14ac:dyDescent="0.45">
      <c r="A30" s="20" t="s">
        <v>70</v>
      </c>
      <c r="B30" s="20">
        <v>10787</v>
      </c>
      <c r="C30" s="20" t="s">
        <v>22</v>
      </c>
      <c r="D30" s="32">
        <f t="shared" si="3"/>
        <v>0.8483742721527584</v>
      </c>
      <c r="E30" s="32">
        <f t="shared" si="4"/>
        <v>0.33361479447081244</v>
      </c>
      <c r="F30" s="32">
        <f t="shared" si="5"/>
        <v>0.9025848604149117</v>
      </c>
      <c r="G30" s="13">
        <f t="shared" si="6"/>
        <v>8382670.489724</v>
      </c>
      <c r="H30" s="13">
        <f t="shared" si="7"/>
        <v>7018066.2966529997</v>
      </c>
      <c r="I30" s="32">
        <f t="shared" si="8"/>
        <v>7.1536939563148244E-2</v>
      </c>
      <c r="J30" s="32">
        <f t="shared" si="9"/>
        <v>1.050934210951209E-2</v>
      </c>
      <c r="K30" s="32">
        <f t="shared" si="10"/>
        <v>6.8207736594769447E-2</v>
      </c>
      <c r="L30" s="19">
        <v>16500692.042674001</v>
      </c>
      <c r="M30" s="19">
        <v>1167656.682113</v>
      </c>
      <c r="N30" s="19">
        <v>3244367</v>
      </c>
      <c r="O30" s="19">
        <v>8777538</v>
      </c>
      <c r="P30" s="19">
        <v>85769</v>
      </c>
      <c r="Q30" s="19">
        <v>556658</v>
      </c>
      <c r="R30" s="19">
        <v>8161214.9558220003</v>
      </c>
      <c r="S30" s="19">
        <v>9724889.4646482654</v>
      </c>
      <c r="T30" s="19">
        <v>8382670489724</v>
      </c>
      <c r="U30" s="19">
        <v>7018066296653</v>
      </c>
    </row>
    <row r="31" spans="1:21" x14ac:dyDescent="0.45">
      <c r="A31" s="20" t="s">
        <v>72</v>
      </c>
      <c r="B31" s="20">
        <v>10801</v>
      </c>
      <c r="C31" s="20" t="s">
        <v>22</v>
      </c>
      <c r="D31" s="32">
        <f t="shared" si="3"/>
        <v>0.44564444267202297</v>
      </c>
      <c r="E31" s="32">
        <f t="shared" si="4"/>
        <v>0.52779150656857854</v>
      </c>
      <c r="F31" s="32">
        <f t="shared" si="5"/>
        <v>0.64579826906851845</v>
      </c>
      <c r="G31" s="13">
        <f t="shared" si="6"/>
        <v>1480524.3486270001</v>
      </c>
      <c r="H31" s="13">
        <f t="shared" si="7"/>
        <v>1297888.2599510001</v>
      </c>
      <c r="I31" s="32">
        <f t="shared" si="8"/>
        <v>0.11545432290485258</v>
      </c>
      <c r="J31" s="32">
        <f t="shared" si="9"/>
        <v>0.10356354341355108</v>
      </c>
      <c r="K31" s="32">
        <f t="shared" si="10"/>
        <v>0.13821641371435572</v>
      </c>
      <c r="L31" s="19">
        <v>1125625.8000430001</v>
      </c>
      <c r="M31" s="19">
        <v>343089.16555099998</v>
      </c>
      <c r="N31" s="19">
        <v>666558</v>
      </c>
      <c r="O31" s="19">
        <v>815591</v>
      </c>
      <c r="P31" s="19">
        <v>153877</v>
      </c>
      <c r="Q31" s="19">
        <v>205365</v>
      </c>
      <c r="R31" s="19">
        <v>1485822.084954516</v>
      </c>
      <c r="S31" s="19">
        <v>1262919.1483841941</v>
      </c>
      <c r="T31" s="19">
        <v>1480524348627</v>
      </c>
      <c r="U31" s="19">
        <v>1297888259951</v>
      </c>
    </row>
    <row r="32" spans="1:21" x14ac:dyDescent="0.45">
      <c r="A32" s="20" t="s">
        <v>74</v>
      </c>
      <c r="B32" s="20">
        <v>10825</v>
      </c>
      <c r="C32" s="20" t="s">
        <v>22</v>
      </c>
      <c r="D32" s="32">
        <f t="shared" si="3"/>
        <v>2.2477365909338172</v>
      </c>
      <c r="E32" s="32">
        <f t="shared" si="4"/>
        <v>0.36234832734762379</v>
      </c>
      <c r="F32" s="32">
        <f t="shared" si="5"/>
        <v>1.6660418892062698E-2</v>
      </c>
      <c r="G32" s="13">
        <f t="shared" si="6"/>
        <v>310395.93777900003</v>
      </c>
      <c r="H32" s="13">
        <f t="shared" si="7"/>
        <v>312939.60956299998</v>
      </c>
      <c r="I32" s="32">
        <f t="shared" si="8"/>
        <v>0.67306507396634885</v>
      </c>
      <c r="J32" s="32">
        <f t="shared" si="9"/>
        <v>0.30671879703701921</v>
      </c>
      <c r="K32" s="32">
        <f t="shared" si="10"/>
        <v>4.6621723366860589E-4</v>
      </c>
      <c r="L32" s="19">
        <v>1281690.319566</v>
      </c>
      <c r="M32" s="19">
        <v>438876.48870400002</v>
      </c>
      <c r="N32" s="19">
        <v>103308</v>
      </c>
      <c r="O32" s="19">
        <v>4750</v>
      </c>
      <c r="P32" s="19">
        <v>99999</v>
      </c>
      <c r="Q32" s="19">
        <v>152</v>
      </c>
      <c r="R32" s="19">
        <v>326028.27399564523</v>
      </c>
      <c r="S32" s="19">
        <v>285106.87701033615</v>
      </c>
      <c r="T32" s="19">
        <v>310395937779</v>
      </c>
      <c r="U32" s="19">
        <v>312939609563</v>
      </c>
    </row>
    <row r="33" spans="1:21" x14ac:dyDescent="0.45">
      <c r="A33" s="20" t="s">
        <v>76</v>
      </c>
      <c r="B33" s="20">
        <v>10830</v>
      </c>
      <c r="C33" s="20" t="s">
        <v>22</v>
      </c>
      <c r="D33" s="32">
        <f t="shared" si="3"/>
        <v>0.52418108407183905</v>
      </c>
      <c r="E33" s="32">
        <f t="shared" si="4"/>
        <v>0.36429235997763981</v>
      </c>
      <c r="F33" s="32">
        <f t="shared" si="5"/>
        <v>0.77394873512540896</v>
      </c>
      <c r="G33" s="13">
        <f t="shared" si="6"/>
        <v>1991062.2214309999</v>
      </c>
      <c r="H33" s="13">
        <f t="shared" si="7"/>
        <v>1819644.1809489999</v>
      </c>
      <c r="I33" s="32">
        <f t="shared" si="8"/>
        <v>7.0060401715219323E-2</v>
      </c>
      <c r="J33" s="32">
        <f t="shared" si="9"/>
        <v>3.5488688858619097E-2</v>
      </c>
      <c r="K33" s="32">
        <f t="shared" si="10"/>
        <v>4.5736284701710317E-2</v>
      </c>
      <c r="L33" s="19">
        <v>2024204.4705110001</v>
      </c>
      <c r="M33" s="19">
        <v>291998.22115100001</v>
      </c>
      <c r="N33" s="19">
        <v>703385</v>
      </c>
      <c r="O33" s="19">
        <v>1494360</v>
      </c>
      <c r="P33" s="19">
        <v>73955</v>
      </c>
      <c r="Q33" s="19">
        <v>95310</v>
      </c>
      <c r="R33" s="19">
        <v>2083903.417638903</v>
      </c>
      <c r="S33" s="19">
        <v>1930825.560116533</v>
      </c>
      <c r="T33" s="19">
        <v>1991062221431</v>
      </c>
      <c r="U33" s="19">
        <v>1819644180949</v>
      </c>
    </row>
    <row r="34" spans="1:21" x14ac:dyDescent="0.45">
      <c r="A34" s="20" t="s">
        <v>78</v>
      </c>
      <c r="B34" s="20">
        <v>10835</v>
      </c>
      <c r="C34" s="20" t="s">
        <v>22</v>
      </c>
      <c r="D34" s="32">
        <f t="shared" si="3"/>
        <v>1.020036170990567</v>
      </c>
      <c r="E34" s="32">
        <f t="shared" si="4"/>
        <v>1.2651162354712218</v>
      </c>
      <c r="F34" s="32">
        <f t="shared" si="5"/>
        <v>1.2481185403352104</v>
      </c>
      <c r="G34" s="13">
        <f t="shared" si="6"/>
        <v>3139332.26761</v>
      </c>
      <c r="H34" s="13">
        <f t="shared" si="7"/>
        <v>2725758.319255</v>
      </c>
      <c r="I34" s="32">
        <f t="shared" si="8"/>
        <v>8.3814205631309535E-2</v>
      </c>
      <c r="J34" s="32">
        <f t="shared" si="9"/>
        <v>7.1357176171922929E-2</v>
      </c>
      <c r="K34" s="32">
        <f t="shared" si="10"/>
        <v>0.10942818511007504</v>
      </c>
      <c r="L34" s="19">
        <v>4789419.1627360005</v>
      </c>
      <c r="M34" s="19">
        <v>537444.625352</v>
      </c>
      <c r="N34" s="19">
        <v>2970077</v>
      </c>
      <c r="O34" s="19">
        <v>2930172</v>
      </c>
      <c r="P34" s="19">
        <v>228783</v>
      </c>
      <c r="Q34" s="19">
        <v>350845</v>
      </c>
      <c r="R34" s="19">
        <v>3206166.6712929676</v>
      </c>
      <c r="S34" s="19">
        <v>2347671.2389938827</v>
      </c>
      <c r="T34" s="19">
        <v>3139332267610</v>
      </c>
      <c r="U34" s="19">
        <v>2725758319255</v>
      </c>
    </row>
    <row r="35" spans="1:21" x14ac:dyDescent="0.45">
      <c r="A35" s="20" t="s">
        <v>80</v>
      </c>
      <c r="B35" s="20">
        <v>10837</v>
      </c>
      <c r="C35" s="20" t="s">
        <v>19</v>
      </c>
      <c r="D35" s="32">
        <f t="shared" si="3"/>
        <v>4.4356544363196838E-2</v>
      </c>
      <c r="E35" s="32">
        <f t="shared" si="4"/>
        <v>7.3956542979790223E-3</v>
      </c>
      <c r="F35" s="32">
        <f t="shared" si="5"/>
        <v>0.75281439693855501</v>
      </c>
      <c r="G35" s="13">
        <f t="shared" si="6"/>
        <v>4051878.7073369999</v>
      </c>
      <c r="H35" s="13">
        <f t="shared" si="7"/>
        <v>3600575.0520199998</v>
      </c>
      <c r="I35" s="32">
        <f t="shared" si="8"/>
        <v>5.108084961780791E-3</v>
      </c>
      <c r="J35" s="32">
        <f t="shared" si="9"/>
        <v>3.1071593898306891E-4</v>
      </c>
      <c r="K35" s="32">
        <f t="shared" si="10"/>
        <v>4.3319620010041554E-2</v>
      </c>
      <c r="L35" s="19">
        <v>2430499.5915970001</v>
      </c>
      <c r="M35" s="19">
        <v>171729.37984899999</v>
      </c>
      <c r="N35" s="19">
        <v>202621</v>
      </c>
      <c r="O35" s="19">
        <v>20625086</v>
      </c>
      <c r="P35" s="19">
        <v>5223</v>
      </c>
      <c r="Q35" s="19">
        <v>728184</v>
      </c>
      <c r="R35" s="19">
        <v>16809565.730983</v>
      </c>
      <c r="S35" s="19">
        <v>27397305.476456538</v>
      </c>
      <c r="T35" s="19">
        <v>4051878707337</v>
      </c>
      <c r="U35" s="19">
        <v>3600575052020</v>
      </c>
    </row>
    <row r="36" spans="1:21" x14ac:dyDescent="0.45">
      <c r="A36" s="20" t="s">
        <v>82</v>
      </c>
      <c r="B36" s="20">
        <v>10845</v>
      </c>
      <c r="C36" s="20" t="s">
        <v>19</v>
      </c>
      <c r="D36" s="32">
        <f t="shared" si="3"/>
        <v>0.22534636269105873</v>
      </c>
      <c r="E36" s="32">
        <f t="shared" si="4"/>
        <v>0.6337888615177133</v>
      </c>
      <c r="F36" s="32">
        <f t="shared" si="5"/>
        <v>0.46556751719297823</v>
      </c>
      <c r="G36" s="13">
        <f t="shared" si="6"/>
        <v>4941067.4214770002</v>
      </c>
      <c r="H36" s="13">
        <f t="shared" si="7"/>
        <v>4220304.8394489996</v>
      </c>
      <c r="I36" s="32">
        <f t="shared" si="8"/>
        <v>3.7255841690309537E-2</v>
      </c>
      <c r="J36" s="32">
        <f t="shared" si="9"/>
        <v>0.11058845199678202</v>
      </c>
      <c r="K36" s="32">
        <f t="shared" si="10"/>
        <v>4.7511541938899192E-2</v>
      </c>
      <c r="L36" s="19">
        <v>11298847.597307999</v>
      </c>
      <c r="M36" s="19">
        <v>2071318.364842</v>
      </c>
      <c r="N36" s="19">
        <v>15889060</v>
      </c>
      <c r="O36" s="19">
        <v>11671758</v>
      </c>
      <c r="P36" s="19">
        <v>3074201</v>
      </c>
      <c r="Q36" s="19">
        <v>1320753</v>
      </c>
      <c r="R36" s="19">
        <v>27798571.591267552</v>
      </c>
      <c r="S36" s="19">
        <v>25069957.78049963</v>
      </c>
      <c r="T36" s="19">
        <v>4941067421477</v>
      </c>
      <c r="U36" s="19">
        <v>4220304839449</v>
      </c>
    </row>
    <row r="37" spans="1:21" x14ac:dyDescent="0.45">
      <c r="A37" s="20" t="s">
        <v>84</v>
      </c>
      <c r="B37" s="20">
        <v>10843</v>
      </c>
      <c r="C37" s="20" t="s">
        <v>22</v>
      </c>
      <c r="D37" s="32">
        <f t="shared" si="3"/>
        <v>1.7121843005777246</v>
      </c>
      <c r="E37" s="32">
        <f t="shared" si="4"/>
        <v>0.6395392597010735</v>
      </c>
      <c r="F37" s="32">
        <f t="shared" si="5"/>
        <v>1.1632157366386178</v>
      </c>
      <c r="G37" s="13">
        <f t="shared" si="6"/>
        <v>1438225.5198919999</v>
      </c>
      <c r="H37" s="13">
        <f t="shared" si="7"/>
        <v>1284898.348831</v>
      </c>
      <c r="I37" s="32">
        <f t="shared" si="8"/>
        <v>0.46622136598493386</v>
      </c>
      <c r="J37" s="32">
        <f t="shared" si="9"/>
        <v>4.5514711258088134E-2</v>
      </c>
      <c r="K37" s="32">
        <f t="shared" si="10"/>
        <v>6.4084713451388095E-2</v>
      </c>
      <c r="L37" s="19">
        <v>6060685.3843939994</v>
      </c>
      <c r="M37" s="19">
        <v>1421259.4728680002</v>
      </c>
      <c r="N37" s="19">
        <v>1131901</v>
      </c>
      <c r="O37" s="19">
        <v>2058740</v>
      </c>
      <c r="P37" s="19">
        <v>69375</v>
      </c>
      <c r="Q37" s="19">
        <v>97680</v>
      </c>
      <c r="R37" s="19">
        <v>1524232.4532526131</v>
      </c>
      <c r="S37" s="19">
        <v>1769869.4534078501</v>
      </c>
      <c r="T37" s="19">
        <v>1438225519892</v>
      </c>
      <c r="U37" s="19">
        <v>1284898348831</v>
      </c>
    </row>
    <row r="38" spans="1:21" x14ac:dyDescent="0.45">
      <c r="A38" s="20" t="s">
        <v>86</v>
      </c>
      <c r="B38" s="20">
        <v>10851</v>
      </c>
      <c r="C38" s="20" t="s">
        <v>22</v>
      </c>
      <c r="D38" s="32">
        <f t="shared" si="3"/>
        <v>0.26413495846035695</v>
      </c>
      <c r="E38" s="32">
        <f t="shared" si="4"/>
        <v>0.69518515613250376</v>
      </c>
      <c r="F38" s="32">
        <f t="shared" si="5"/>
        <v>0.66868925627950015</v>
      </c>
      <c r="G38" s="13">
        <f t="shared" si="6"/>
        <v>29275790.523336999</v>
      </c>
      <c r="H38" s="13">
        <f t="shared" si="7"/>
        <v>26159981.836481001</v>
      </c>
      <c r="I38" s="32">
        <f t="shared" si="8"/>
        <v>1.9413949647667957E-2</v>
      </c>
      <c r="J38" s="32">
        <f t="shared" si="9"/>
        <v>7.5022404396812875E-2</v>
      </c>
      <c r="K38" s="32">
        <f t="shared" si="10"/>
        <v>7.8234704623808368E-2</v>
      </c>
      <c r="L38" s="19">
        <v>14145529.21569</v>
      </c>
      <c r="M38" s="19">
        <v>1337527.5412670001</v>
      </c>
      <c r="N38" s="19">
        <v>18615033</v>
      </c>
      <c r="O38" s="19">
        <v>17905550</v>
      </c>
      <c r="P38" s="19">
        <v>2584341</v>
      </c>
      <c r="Q38" s="19">
        <v>2694997</v>
      </c>
      <c r="R38" s="19">
        <v>34447589.63376797</v>
      </c>
      <c r="S38" s="19">
        <v>26777086.414733421</v>
      </c>
      <c r="T38" s="19">
        <v>29275790523337</v>
      </c>
      <c r="U38" s="19">
        <v>26159981836481</v>
      </c>
    </row>
    <row r="39" spans="1:21" x14ac:dyDescent="0.45">
      <c r="A39" s="20" t="s">
        <v>88</v>
      </c>
      <c r="B39" s="20">
        <v>10855</v>
      </c>
      <c r="C39" s="20" t="s">
        <v>22</v>
      </c>
      <c r="D39" s="32">
        <f t="shared" si="3"/>
        <v>0.34801430012735202</v>
      </c>
      <c r="E39" s="32">
        <f t="shared" si="4"/>
        <v>0.20375043890730679</v>
      </c>
      <c r="F39" s="32">
        <f t="shared" si="5"/>
        <v>0.67026779136248227</v>
      </c>
      <c r="G39" s="13">
        <f t="shared" si="6"/>
        <v>7304885.6103360001</v>
      </c>
      <c r="H39" s="13">
        <f t="shared" si="7"/>
        <v>6381777.6624330003</v>
      </c>
      <c r="I39" s="32">
        <f t="shared" si="8"/>
        <v>1.334738062296836E-2</v>
      </c>
      <c r="J39" s="32">
        <f t="shared" si="9"/>
        <v>1.9559088745242599E-2</v>
      </c>
      <c r="K39" s="32">
        <f t="shared" si="10"/>
        <v>5.0087341374827773E-2</v>
      </c>
      <c r="L39" s="19">
        <v>5681593.2168650003</v>
      </c>
      <c r="M39" s="19">
        <v>201744.54825000002</v>
      </c>
      <c r="N39" s="19">
        <v>1663189</v>
      </c>
      <c r="O39" s="19">
        <v>5471311</v>
      </c>
      <c r="P39" s="19">
        <v>147817</v>
      </c>
      <c r="Q39" s="19">
        <v>378533</v>
      </c>
      <c r="R39" s="19">
        <v>7557458.4238211941</v>
      </c>
      <c r="S39" s="19">
        <v>8162873.2135229558</v>
      </c>
      <c r="T39" s="19">
        <v>7304885610336</v>
      </c>
      <c r="U39" s="19">
        <v>6381777662433</v>
      </c>
    </row>
    <row r="40" spans="1:21" x14ac:dyDescent="0.45">
      <c r="A40" s="20" t="s">
        <v>90</v>
      </c>
      <c r="B40" s="20">
        <v>10864</v>
      </c>
      <c r="C40" s="20" t="s">
        <v>22</v>
      </c>
      <c r="D40" s="32">
        <f t="shared" si="3"/>
        <v>1.356694606162907</v>
      </c>
      <c r="E40" s="32">
        <f t="shared" si="4"/>
        <v>0.55075791071326752</v>
      </c>
      <c r="F40" s="32">
        <f t="shared" si="5"/>
        <v>1.1250769590649701</v>
      </c>
      <c r="G40" s="13">
        <f t="shared" si="6"/>
        <v>837707.44166999997</v>
      </c>
      <c r="H40" s="13">
        <f t="shared" si="7"/>
        <v>629567.80929100001</v>
      </c>
      <c r="I40" s="32">
        <f t="shared" si="8"/>
        <v>0.10288130501613636</v>
      </c>
      <c r="J40" s="32">
        <f t="shared" si="9"/>
        <v>0</v>
      </c>
      <c r="K40" s="32">
        <f t="shared" si="10"/>
        <v>0.13888998755649953</v>
      </c>
      <c r="L40" s="19">
        <v>2556520.3195519997</v>
      </c>
      <c r="M40" s="19">
        <v>161497.51524099999</v>
      </c>
      <c r="N40" s="19">
        <v>518917</v>
      </c>
      <c r="O40" s="19">
        <v>1060033</v>
      </c>
      <c r="P40" s="19">
        <v>0</v>
      </c>
      <c r="Q40" s="19">
        <v>109011</v>
      </c>
      <c r="R40" s="19">
        <v>784872.99133535486</v>
      </c>
      <c r="S40" s="19">
        <v>942187.10236584442</v>
      </c>
      <c r="T40" s="19">
        <v>837707441670</v>
      </c>
      <c r="U40" s="19">
        <v>629567809291</v>
      </c>
    </row>
    <row r="41" spans="1:21" x14ac:dyDescent="0.45">
      <c r="A41" s="20" t="s">
        <v>92</v>
      </c>
      <c r="B41" s="20">
        <v>10869</v>
      </c>
      <c r="C41" s="20" t="s">
        <v>22</v>
      </c>
      <c r="D41" s="32">
        <f t="shared" si="3"/>
        <v>1.6702161371126951</v>
      </c>
      <c r="E41" s="32">
        <f t="shared" si="4"/>
        <v>0.29558561787434906</v>
      </c>
      <c r="F41" s="32">
        <f t="shared" si="5"/>
        <v>0.75097878626845194</v>
      </c>
      <c r="G41" s="13">
        <f t="shared" si="6"/>
        <v>866393.03307799995</v>
      </c>
      <c r="H41" s="13">
        <f t="shared" si="7"/>
        <v>697550.434152</v>
      </c>
      <c r="I41" s="32">
        <f t="shared" si="8"/>
        <v>0.10214245569662712</v>
      </c>
      <c r="J41" s="32">
        <f t="shared" si="9"/>
        <v>1.5269716808212323E-4</v>
      </c>
      <c r="K41" s="32">
        <f t="shared" si="10"/>
        <v>0.11212318133550182</v>
      </c>
      <c r="L41" s="19">
        <v>3474930.566958</v>
      </c>
      <c r="M41" s="19">
        <v>173919.65296199999</v>
      </c>
      <c r="N41" s="19">
        <v>307487</v>
      </c>
      <c r="O41" s="19">
        <v>781216</v>
      </c>
      <c r="P41" s="19">
        <v>130</v>
      </c>
      <c r="Q41" s="19">
        <v>95457</v>
      </c>
      <c r="R41" s="19">
        <v>851358.2906140323</v>
      </c>
      <c r="S41" s="19">
        <v>1040263.738849128</v>
      </c>
      <c r="T41" s="19">
        <v>866393033078</v>
      </c>
      <c r="U41" s="19">
        <v>697550434152</v>
      </c>
    </row>
    <row r="42" spans="1:21" x14ac:dyDescent="0.45">
      <c r="A42" s="20" t="s">
        <v>94</v>
      </c>
      <c r="B42" s="20">
        <v>10872</v>
      </c>
      <c r="C42" s="20" t="s">
        <v>22</v>
      </c>
      <c r="D42" s="32">
        <f t="shared" si="3"/>
        <v>1.1338203619296643</v>
      </c>
      <c r="E42" s="32">
        <f t="shared" si="4"/>
        <v>0.16581536835231092</v>
      </c>
      <c r="F42" s="32">
        <f t="shared" si="5"/>
        <v>0.74561394875397213</v>
      </c>
      <c r="G42" s="13">
        <f t="shared" si="6"/>
        <v>2406770.7914829999</v>
      </c>
      <c r="H42" s="13">
        <f t="shared" si="7"/>
        <v>2077930.9242390001</v>
      </c>
      <c r="I42" s="32">
        <f t="shared" si="8"/>
        <v>0.21151229759612336</v>
      </c>
      <c r="J42" s="32">
        <f t="shared" si="9"/>
        <v>3.1256748667437925E-2</v>
      </c>
      <c r="K42" s="32">
        <f t="shared" si="10"/>
        <v>5.1040311091005854E-2</v>
      </c>
      <c r="L42" s="19">
        <v>6044767.4484669995</v>
      </c>
      <c r="M42" s="19">
        <v>1037763.1813170001</v>
      </c>
      <c r="N42" s="19">
        <v>442008</v>
      </c>
      <c r="O42" s="19">
        <v>1987556</v>
      </c>
      <c r="P42" s="19">
        <v>76679</v>
      </c>
      <c r="Q42" s="19">
        <v>125212</v>
      </c>
      <c r="R42" s="19">
        <v>2453198.2137950649</v>
      </c>
      <c r="S42" s="19">
        <v>2665663.6498304401</v>
      </c>
      <c r="T42" s="19">
        <v>2406770791483</v>
      </c>
      <c r="U42" s="19">
        <v>2077930924239</v>
      </c>
    </row>
    <row r="43" spans="1:21" x14ac:dyDescent="0.45">
      <c r="A43" s="20" t="s">
        <v>96</v>
      </c>
      <c r="B43" s="20">
        <v>10883</v>
      </c>
      <c r="C43" s="20" t="s">
        <v>19</v>
      </c>
      <c r="D43" s="32">
        <f t="shared" si="3"/>
        <v>0.10165589810365845</v>
      </c>
      <c r="E43" s="32">
        <f t="shared" si="4"/>
        <v>2.2704570514460305</v>
      </c>
      <c r="F43" s="32">
        <f t="shared" si="5"/>
        <v>1.0980627020352614</v>
      </c>
      <c r="G43" s="13">
        <f t="shared" si="6"/>
        <v>18168233.232769001</v>
      </c>
      <c r="H43" s="13">
        <f t="shared" si="7"/>
        <v>18504466.882816002</v>
      </c>
      <c r="I43" s="32">
        <f t="shared" si="8"/>
        <v>8.390255537689309E-3</v>
      </c>
      <c r="J43" s="32">
        <f t="shared" si="9"/>
        <v>0.1648247175826448</v>
      </c>
      <c r="K43" s="32">
        <f t="shared" si="10"/>
        <v>0.12220068742553951</v>
      </c>
      <c r="L43" s="19">
        <v>20185826.430045001</v>
      </c>
      <c r="M43" s="19">
        <v>2618112.1936300001</v>
      </c>
      <c r="N43" s="19">
        <v>225422493</v>
      </c>
      <c r="O43" s="19">
        <v>109021235</v>
      </c>
      <c r="P43" s="19">
        <v>25716118</v>
      </c>
      <c r="Q43" s="19">
        <v>19065874</v>
      </c>
      <c r="R43" s="19">
        <v>156021004.4777154</v>
      </c>
      <c r="S43" s="19">
        <v>99285072.517196819</v>
      </c>
      <c r="T43" s="19">
        <v>18168233232769</v>
      </c>
      <c r="U43" s="19">
        <v>18504466882816</v>
      </c>
    </row>
    <row r="44" spans="1:21" x14ac:dyDescent="0.45">
      <c r="A44" s="20" t="s">
        <v>98</v>
      </c>
      <c r="B44" s="20">
        <v>10885</v>
      </c>
      <c r="C44" s="20" t="s">
        <v>32</v>
      </c>
      <c r="D44" s="32">
        <f t="shared" si="3"/>
        <v>0.69559117451475572</v>
      </c>
      <c r="E44" s="32">
        <f t="shared" si="4"/>
        <v>0.23093542660786928</v>
      </c>
      <c r="F44" s="32">
        <f t="shared" si="5"/>
        <v>1.4445743082124287</v>
      </c>
      <c r="G44" s="13">
        <f t="shared" si="6"/>
        <v>2606770.3339539999</v>
      </c>
      <c r="H44" s="13">
        <f t="shared" si="7"/>
        <v>3539320.4220099999</v>
      </c>
      <c r="I44" s="32">
        <f t="shared" si="8"/>
        <v>0.19182450739697429</v>
      </c>
      <c r="J44" s="32">
        <f t="shared" si="9"/>
        <v>2.0783107521364082E-3</v>
      </c>
      <c r="K44" s="32">
        <f t="shared" si="10"/>
        <v>1.8917199065021463E-2</v>
      </c>
      <c r="L44" s="19">
        <v>9401221.0782839991</v>
      </c>
      <c r="M44" s="19">
        <v>1804431.3708889999</v>
      </c>
      <c r="N44" s="19">
        <v>1560597</v>
      </c>
      <c r="O44" s="19">
        <v>9762029</v>
      </c>
      <c r="P44" s="19">
        <v>9775</v>
      </c>
      <c r="Q44" s="19">
        <v>88974</v>
      </c>
      <c r="R44" s="19">
        <v>4703338.9929546136</v>
      </c>
      <c r="S44" s="19">
        <v>6757720.211762527</v>
      </c>
      <c r="T44" s="19">
        <v>2606770333954</v>
      </c>
      <c r="U44" s="19">
        <v>3539320422010</v>
      </c>
    </row>
    <row r="45" spans="1:21" x14ac:dyDescent="0.45">
      <c r="A45" s="20" t="s">
        <v>100</v>
      </c>
      <c r="B45" s="20">
        <v>10897</v>
      </c>
      <c r="C45" s="20" t="s">
        <v>32</v>
      </c>
      <c r="D45" s="32">
        <f t="shared" si="3"/>
        <v>0.36528749873247551</v>
      </c>
      <c r="E45" s="32">
        <f t="shared" si="4"/>
        <v>0.12129176333158637</v>
      </c>
      <c r="F45" s="32">
        <f t="shared" si="5"/>
        <v>0.29428092907659908</v>
      </c>
      <c r="G45" s="13">
        <f t="shared" si="6"/>
        <v>657297.257048</v>
      </c>
      <c r="H45" s="13">
        <f t="shared" si="7"/>
        <v>624728.101409</v>
      </c>
      <c r="I45" s="32">
        <f t="shared" si="8"/>
        <v>2.4739834079028473E-2</v>
      </c>
      <c r="J45" s="32">
        <f t="shared" si="9"/>
        <v>1.9299627731142934E-2</v>
      </c>
      <c r="K45" s="32">
        <f t="shared" si="10"/>
        <v>2.88652847237196E-2</v>
      </c>
      <c r="L45" s="19">
        <v>676162.05596100003</v>
      </c>
      <c r="M45" s="19">
        <v>47329.625554999999</v>
      </c>
      <c r="N45" s="19">
        <v>112258</v>
      </c>
      <c r="O45" s="19">
        <v>272363</v>
      </c>
      <c r="P45" s="19">
        <v>18461</v>
      </c>
      <c r="Q45" s="19">
        <v>27611</v>
      </c>
      <c r="R45" s="19">
        <v>956546.94780512899</v>
      </c>
      <c r="S45" s="19">
        <v>925520.38915544539</v>
      </c>
      <c r="T45" s="19">
        <v>657297257048</v>
      </c>
      <c r="U45" s="19">
        <v>624728101409</v>
      </c>
    </row>
    <row r="46" spans="1:21" x14ac:dyDescent="0.45">
      <c r="A46" s="20" t="s">
        <v>102</v>
      </c>
      <c r="B46" s="20">
        <v>10895</v>
      </c>
      <c r="C46" s="20" t="s">
        <v>19</v>
      </c>
      <c r="D46" s="32">
        <f t="shared" si="3"/>
        <v>6.517898832151299E-2</v>
      </c>
      <c r="E46" s="32">
        <f t="shared" si="4"/>
        <v>0.32717459315321651</v>
      </c>
      <c r="F46" s="32">
        <f t="shared" si="5"/>
        <v>0.98873109766938794</v>
      </c>
      <c r="G46" s="13">
        <f t="shared" si="6"/>
        <v>262181.89922800002</v>
      </c>
      <c r="H46" s="13">
        <f t="shared" si="7"/>
        <v>265125.305429</v>
      </c>
      <c r="I46" s="32">
        <f t="shared" si="8"/>
        <v>1.0434836235653814E-2</v>
      </c>
      <c r="J46" s="32">
        <f t="shared" si="9"/>
        <v>1.5600089365629359E-2</v>
      </c>
      <c r="K46" s="32">
        <f t="shared" si="10"/>
        <v>4.0092270011248439E-2</v>
      </c>
      <c r="L46" s="19">
        <v>429292.35057799995</v>
      </c>
      <c r="M46" s="19">
        <v>51732.410985000002</v>
      </c>
      <c r="N46" s="19">
        <v>1077445</v>
      </c>
      <c r="O46" s="19">
        <v>3256070</v>
      </c>
      <c r="P46" s="19">
        <v>38670</v>
      </c>
      <c r="Q46" s="19">
        <v>99382</v>
      </c>
      <c r="R46" s="19">
        <v>2478831.9536937424</v>
      </c>
      <c r="S46" s="19">
        <v>3293180.52974679</v>
      </c>
      <c r="T46" s="19">
        <v>262181899228</v>
      </c>
      <c r="U46" s="19">
        <v>265125305429</v>
      </c>
    </row>
    <row r="47" spans="1:21" x14ac:dyDescent="0.45">
      <c r="A47" s="20" t="s">
        <v>104</v>
      </c>
      <c r="B47" s="20">
        <v>10896</v>
      </c>
      <c r="C47" s="20" t="s">
        <v>22</v>
      </c>
      <c r="D47" s="32">
        <f t="shared" si="3"/>
        <v>2.299231851038356</v>
      </c>
      <c r="E47" s="32">
        <f t="shared" si="4"/>
        <v>0.2750351811143214</v>
      </c>
      <c r="F47" s="32">
        <f t="shared" si="5"/>
        <v>0.5232983606920355</v>
      </c>
      <c r="G47" s="13">
        <f t="shared" si="6"/>
        <v>3260283.337235</v>
      </c>
      <c r="H47" s="13">
        <f t="shared" si="7"/>
        <v>2988405.6296299999</v>
      </c>
      <c r="I47" s="32">
        <f t="shared" si="8"/>
        <v>0.26029392264253415</v>
      </c>
      <c r="J47" s="32">
        <f t="shared" si="9"/>
        <v>9.0503668268229389E-3</v>
      </c>
      <c r="K47" s="32">
        <f t="shared" si="10"/>
        <v>1.691424618705133E-2</v>
      </c>
      <c r="L47" s="19">
        <v>14909622.8082</v>
      </c>
      <c r="M47" s="19">
        <v>1722586.9957610001</v>
      </c>
      <c r="N47" s="19">
        <v>891748</v>
      </c>
      <c r="O47" s="19">
        <v>1696693</v>
      </c>
      <c r="P47" s="19">
        <v>29947</v>
      </c>
      <c r="Q47" s="19">
        <v>55968</v>
      </c>
      <c r="R47" s="19">
        <v>3308926.6515965811</v>
      </c>
      <c r="S47" s="19">
        <v>3242305.2075993693</v>
      </c>
      <c r="T47" s="19">
        <v>3260283337235</v>
      </c>
      <c r="U47" s="19">
        <v>2988405629630</v>
      </c>
    </row>
    <row r="48" spans="1:21" x14ac:dyDescent="0.45">
      <c r="A48" s="20" t="s">
        <v>106</v>
      </c>
      <c r="B48" s="20">
        <v>10911</v>
      </c>
      <c r="C48" s="20" t="s">
        <v>19</v>
      </c>
      <c r="D48" s="32">
        <f t="shared" si="3"/>
        <v>6.7408686369352377E-2</v>
      </c>
      <c r="E48" s="32">
        <f t="shared" si="4"/>
        <v>0.78882720104279092</v>
      </c>
      <c r="F48" s="32">
        <f t="shared" si="5"/>
        <v>0.74688303954984159</v>
      </c>
      <c r="G48" s="13">
        <f t="shared" si="6"/>
        <v>9778431.5678790007</v>
      </c>
      <c r="H48" s="13">
        <f t="shared" si="7"/>
        <v>9426852.2650329992</v>
      </c>
      <c r="I48" s="32">
        <f t="shared" si="8"/>
        <v>4.7540467572747026E-3</v>
      </c>
      <c r="J48" s="32">
        <f t="shared" si="9"/>
        <v>7.1376573412186742E-2</v>
      </c>
      <c r="K48" s="32">
        <f t="shared" si="10"/>
        <v>9.4509020374950889E-2</v>
      </c>
      <c r="L48" s="19">
        <v>10269223.195693001</v>
      </c>
      <c r="M48" s="19">
        <v>708805.38635799999</v>
      </c>
      <c r="N48" s="19">
        <v>60086044</v>
      </c>
      <c r="O48" s="19">
        <v>56891100</v>
      </c>
      <c r="P48" s="19">
        <v>5320951</v>
      </c>
      <c r="Q48" s="19">
        <v>7045419</v>
      </c>
      <c r="R48" s="19">
        <v>74547582.569878697</v>
      </c>
      <c r="S48" s="19">
        <v>76171364.172748089</v>
      </c>
      <c r="T48" s="19">
        <v>9778431567879</v>
      </c>
      <c r="U48" s="19">
        <v>9426852265033</v>
      </c>
    </row>
    <row r="49" spans="1:21" x14ac:dyDescent="0.45">
      <c r="A49" s="20" t="s">
        <v>108</v>
      </c>
      <c r="B49" s="20">
        <v>10919</v>
      </c>
      <c r="C49" s="20" t="s">
        <v>19</v>
      </c>
      <c r="D49" s="32">
        <f t="shared" si="3"/>
        <v>0.10905750670451024</v>
      </c>
      <c r="E49" s="32">
        <f t="shared" si="4"/>
        <v>1.3942027809979038</v>
      </c>
      <c r="F49" s="32">
        <f t="shared" si="5"/>
        <v>0.96642096359430463</v>
      </c>
      <c r="G49" s="13">
        <f t="shared" si="6"/>
        <v>86216003.351134002</v>
      </c>
      <c r="H49" s="13">
        <f t="shared" si="7"/>
        <v>73076077.273689002</v>
      </c>
      <c r="I49" s="32">
        <f t="shared" si="8"/>
        <v>5.4496615750157769E-3</v>
      </c>
      <c r="J49" s="32">
        <f t="shared" si="9"/>
        <v>0.1462161203165302</v>
      </c>
      <c r="K49" s="32">
        <f t="shared" si="10"/>
        <v>9.9772558273178144E-2</v>
      </c>
      <c r="L49" s="19">
        <v>80015289.884636998</v>
      </c>
      <c r="M49" s="19">
        <v>4870001.2147369999</v>
      </c>
      <c r="N49" s="19">
        <v>511461994</v>
      </c>
      <c r="O49" s="19">
        <v>354530632</v>
      </c>
      <c r="P49" s="19">
        <v>65331826</v>
      </c>
      <c r="Q49" s="19">
        <v>44580060</v>
      </c>
      <c r="R49" s="19">
        <v>446816847.95471919</v>
      </c>
      <c r="S49" s="19">
        <v>366849070.28654748</v>
      </c>
      <c r="T49" s="19">
        <v>86216003351134</v>
      </c>
      <c r="U49" s="19">
        <v>73076077273689</v>
      </c>
    </row>
    <row r="50" spans="1:21" x14ac:dyDescent="0.45">
      <c r="A50" s="20" t="s">
        <v>110</v>
      </c>
      <c r="B50" s="20">
        <v>10923</v>
      </c>
      <c r="C50" s="20" t="s">
        <v>19</v>
      </c>
      <c r="D50" s="32">
        <f t="shared" si="3"/>
        <v>8.85594959448264E-2</v>
      </c>
      <c r="E50" s="32">
        <f t="shared" si="4"/>
        <v>1.1629675323481465</v>
      </c>
      <c r="F50" s="32">
        <f t="shared" si="5"/>
        <v>1.2865481633229039</v>
      </c>
      <c r="G50" s="13">
        <f t="shared" si="6"/>
        <v>578027.96840000001</v>
      </c>
      <c r="H50" s="13">
        <f t="shared" si="7"/>
        <v>464202.99781299999</v>
      </c>
      <c r="I50" s="32">
        <f t="shared" si="8"/>
        <v>1.2131073675410635E-2</v>
      </c>
      <c r="J50" s="32">
        <f t="shared" si="9"/>
        <v>4.1000304776598412E-2</v>
      </c>
      <c r="K50" s="32">
        <f t="shared" si="10"/>
        <v>8.0188415380762365E-2</v>
      </c>
      <c r="L50" s="19">
        <v>503144.07237900002</v>
      </c>
      <c r="M50" s="19">
        <v>61853.813717000005</v>
      </c>
      <c r="N50" s="19">
        <v>3303656</v>
      </c>
      <c r="O50" s="19">
        <v>3654713</v>
      </c>
      <c r="P50" s="19">
        <v>104526</v>
      </c>
      <c r="Q50" s="19">
        <v>204432</v>
      </c>
      <c r="R50" s="19">
        <v>2549395.6830208711</v>
      </c>
      <c r="S50" s="19">
        <v>2840712.150690563</v>
      </c>
      <c r="T50" s="19">
        <v>578027968400</v>
      </c>
      <c r="U50" s="19">
        <v>464202997813</v>
      </c>
    </row>
    <row r="51" spans="1:21" x14ac:dyDescent="0.45">
      <c r="A51" s="20" t="s">
        <v>114</v>
      </c>
      <c r="B51" s="20">
        <v>10915</v>
      </c>
      <c r="C51" s="20" t="s">
        <v>19</v>
      </c>
      <c r="D51" s="32">
        <f t="shared" si="3"/>
        <v>0.13101931900789024</v>
      </c>
      <c r="E51" s="32">
        <f t="shared" si="4"/>
        <v>5.5075582931097343E-2</v>
      </c>
      <c r="F51" s="32">
        <f t="shared" si="5"/>
        <v>0.51830830445038301</v>
      </c>
      <c r="G51" s="13">
        <f t="shared" si="6"/>
        <v>11498826.025091</v>
      </c>
      <c r="H51" s="13">
        <f t="shared" si="7"/>
        <v>11773226.897492001</v>
      </c>
      <c r="I51" s="32">
        <f t="shared" si="8"/>
        <v>1.9015547262464648E-2</v>
      </c>
      <c r="J51" s="32">
        <f t="shared" si="9"/>
        <v>6.0069361410614438E-3</v>
      </c>
      <c r="K51" s="32">
        <f t="shared" si="10"/>
        <v>1.9894153078055931E-2</v>
      </c>
      <c r="L51" s="19">
        <v>15939245.553431999</v>
      </c>
      <c r="M51" s="19">
        <v>1990895.465056</v>
      </c>
      <c r="N51" s="19">
        <v>3350129</v>
      </c>
      <c r="O51" s="19">
        <v>31527577</v>
      </c>
      <c r="P51" s="19">
        <v>314458</v>
      </c>
      <c r="Q51" s="19">
        <v>1041442</v>
      </c>
      <c r="R51" s="19">
        <v>52349149.8187351</v>
      </c>
      <c r="S51" s="19">
        <v>60827844.603863753</v>
      </c>
      <c r="T51" s="19">
        <v>11498826025091</v>
      </c>
      <c r="U51" s="19">
        <v>11773226897492</v>
      </c>
    </row>
    <row r="52" spans="1:21" x14ac:dyDescent="0.45">
      <c r="A52" s="20" t="s">
        <v>116</v>
      </c>
      <c r="B52" s="20">
        <v>10929</v>
      </c>
      <c r="C52" s="20" t="s">
        <v>19</v>
      </c>
      <c r="D52" s="32">
        <f t="shared" si="3"/>
        <v>1.6042932123295266E-2</v>
      </c>
      <c r="E52" s="32">
        <f t="shared" si="4"/>
        <v>0.94948853748930995</v>
      </c>
      <c r="F52" s="32">
        <f t="shared" si="5"/>
        <v>0.96300402123639628</v>
      </c>
      <c r="G52" s="13">
        <f t="shared" si="6"/>
        <v>296486.71394799999</v>
      </c>
      <c r="H52" s="13">
        <f t="shared" si="7"/>
        <v>311362.111859</v>
      </c>
      <c r="I52" s="32">
        <f t="shared" si="8"/>
        <v>2.940074429969331E-3</v>
      </c>
      <c r="J52" s="32">
        <f t="shared" si="9"/>
        <v>6.7854202084876372E-2</v>
      </c>
      <c r="K52" s="32">
        <f t="shared" si="10"/>
        <v>9.5480961768892023E-2</v>
      </c>
      <c r="L52" s="19">
        <v>151077.110308</v>
      </c>
      <c r="M52" s="19">
        <v>27829.796642000001</v>
      </c>
      <c r="N52" s="19">
        <v>4470691</v>
      </c>
      <c r="O52" s="19">
        <v>4534329</v>
      </c>
      <c r="P52" s="19">
        <v>321143</v>
      </c>
      <c r="Q52" s="19">
        <v>451896</v>
      </c>
      <c r="R52" s="19">
        <v>4732838.7945420658</v>
      </c>
      <c r="S52" s="19">
        <v>4708525.5097672353</v>
      </c>
      <c r="T52" s="19">
        <v>296486713948</v>
      </c>
      <c r="U52" s="19">
        <v>311362111859</v>
      </c>
    </row>
    <row r="53" spans="1:21" x14ac:dyDescent="0.45">
      <c r="A53" s="20" t="s">
        <v>118</v>
      </c>
      <c r="B53" s="20">
        <v>10934</v>
      </c>
      <c r="C53" s="20" t="s">
        <v>32</v>
      </c>
      <c r="D53" s="32">
        <f t="shared" si="3"/>
        <v>0.41355670392995514</v>
      </c>
      <c r="E53" s="32">
        <f t="shared" si="4"/>
        <v>9.1115786877029881E-5</v>
      </c>
      <c r="F53" s="32">
        <f t="shared" si="5"/>
        <v>5.6491787863758528E-4</v>
      </c>
      <c r="G53" s="13">
        <f t="shared" si="6"/>
        <v>117330.688639</v>
      </c>
      <c r="H53" s="13">
        <f t="shared" si="7"/>
        <v>110628.04847199999</v>
      </c>
      <c r="I53" s="32">
        <f t="shared" si="8"/>
        <v>0.17486551623033705</v>
      </c>
      <c r="J53" s="32">
        <f t="shared" si="9"/>
        <v>0</v>
      </c>
      <c r="K53" s="32">
        <f t="shared" si="10"/>
        <v>0</v>
      </c>
      <c r="L53" s="19">
        <v>136164.12197199999</v>
      </c>
      <c r="M53" s="19">
        <v>66560.793462000001</v>
      </c>
      <c r="N53" s="19">
        <v>15</v>
      </c>
      <c r="O53" s="19">
        <v>93</v>
      </c>
      <c r="P53" s="19">
        <v>0</v>
      </c>
      <c r="Q53" s="19">
        <v>0</v>
      </c>
      <c r="R53" s="19">
        <v>190319.95243225808</v>
      </c>
      <c r="S53" s="19">
        <v>164625.69785238249</v>
      </c>
      <c r="T53" s="19">
        <v>117330688639</v>
      </c>
      <c r="U53" s="19">
        <v>110628048472</v>
      </c>
    </row>
    <row r="54" spans="1:21" x14ac:dyDescent="0.45">
      <c r="A54" s="20" t="s">
        <v>120</v>
      </c>
      <c r="B54" s="20">
        <v>11008</v>
      </c>
      <c r="C54" s="20" t="s">
        <v>19</v>
      </c>
      <c r="D54" s="32">
        <f t="shared" si="3"/>
        <v>5.2370872458974586E-2</v>
      </c>
      <c r="E54" s="32">
        <f t="shared" si="4"/>
        <v>1.0831221344423738</v>
      </c>
      <c r="F54" s="32">
        <f t="shared" si="5"/>
        <v>0.69417066127555649</v>
      </c>
      <c r="G54" s="13">
        <f t="shared" si="6"/>
        <v>16897061.027238</v>
      </c>
      <c r="H54" s="13">
        <f t="shared" si="7"/>
        <v>15339487.450074</v>
      </c>
      <c r="I54" s="32">
        <f t="shared" si="8"/>
        <v>1.4272737800846468E-3</v>
      </c>
      <c r="J54" s="32">
        <f t="shared" si="9"/>
        <v>7.9981256262761397E-2</v>
      </c>
      <c r="K54" s="32">
        <f t="shared" si="10"/>
        <v>7.3646695452321512E-2</v>
      </c>
      <c r="L54" s="19">
        <v>7982602.9959580004</v>
      </c>
      <c r="M54" s="19">
        <v>228139.90226599999</v>
      </c>
      <c r="N54" s="19">
        <v>82547164</v>
      </c>
      <c r="O54" s="19">
        <v>52904301</v>
      </c>
      <c r="P54" s="19">
        <v>6392227</v>
      </c>
      <c r="Q54" s="19">
        <v>5885959</v>
      </c>
      <c r="R54" s="19">
        <v>79921562.85967426</v>
      </c>
      <c r="S54" s="19">
        <v>76212239.945126727</v>
      </c>
      <c r="T54" s="19">
        <v>16897061027238</v>
      </c>
      <c r="U54" s="19">
        <v>15339487450074</v>
      </c>
    </row>
    <row r="55" spans="1:21" x14ac:dyDescent="0.45">
      <c r="A55" s="20" t="s">
        <v>122</v>
      </c>
      <c r="B55" s="20">
        <v>11014</v>
      </c>
      <c r="C55" s="20" t="s">
        <v>19</v>
      </c>
      <c r="D55" s="32">
        <f t="shared" si="3"/>
        <v>3.0372395714168918E-2</v>
      </c>
      <c r="E55" s="32">
        <f t="shared" si="4"/>
        <v>9.558157268843967E-2</v>
      </c>
      <c r="F55" s="32">
        <f t="shared" si="5"/>
        <v>0.82821253753347235</v>
      </c>
      <c r="G55" s="13">
        <f t="shared" si="6"/>
        <v>363382.42854699999</v>
      </c>
      <c r="H55" s="13">
        <f t="shared" si="7"/>
        <v>330202.84685500001</v>
      </c>
      <c r="I55" s="32">
        <f t="shared" si="8"/>
        <v>1.1719782017054627E-2</v>
      </c>
      <c r="J55" s="32">
        <f t="shared" si="9"/>
        <v>2.379864269884042E-3</v>
      </c>
      <c r="K55" s="32">
        <f t="shared" si="10"/>
        <v>6.2940776255099445E-2</v>
      </c>
      <c r="L55" s="19">
        <v>324289.10318099998</v>
      </c>
      <c r="M55" s="19">
        <v>96462.261758000008</v>
      </c>
      <c r="N55" s="19">
        <v>510267</v>
      </c>
      <c r="O55" s="19">
        <v>4421454</v>
      </c>
      <c r="P55" s="19">
        <v>9794</v>
      </c>
      <c r="Q55" s="19">
        <v>259024</v>
      </c>
      <c r="R55" s="19">
        <v>4115360.7472232901</v>
      </c>
      <c r="S55" s="19">
        <v>5338549.9489873471</v>
      </c>
      <c r="T55" s="19">
        <v>363382428547</v>
      </c>
      <c r="U55" s="19">
        <v>330202846855</v>
      </c>
    </row>
    <row r="56" spans="1:21" x14ac:dyDescent="0.45">
      <c r="A56" s="20" t="s">
        <v>124</v>
      </c>
      <c r="B56" s="20">
        <v>11049</v>
      </c>
      <c r="C56" s="20" t="s">
        <v>19</v>
      </c>
      <c r="D56" s="32">
        <f t="shared" si="3"/>
        <v>6.1399026679345922E-2</v>
      </c>
      <c r="E56" s="32">
        <f t="shared" si="4"/>
        <v>1.3141000476609135</v>
      </c>
      <c r="F56" s="32">
        <f t="shared" si="5"/>
        <v>0.98142017850535512</v>
      </c>
      <c r="G56" s="13">
        <f t="shared" si="6"/>
        <v>7251918.0660119997</v>
      </c>
      <c r="H56" s="13">
        <f t="shared" si="7"/>
        <v>7192796.8142349999</v>
      </c>
      <c r="I56" s="32">
        <f t="shared" si="8"/>
        <v>3.9439522491444756E-3</v>
      </c>
      <c r="J56" s="32">
        <f t="shared" si="9"/>
        <v>0.15240226899569184</v>
      </c>
      <c r="K56" s="32">
        <f t="shared" si="10"/>
        <v>0.14377612324555719</v>
      </c>
      <c r="L56" s="19">
        <v>5559617.9803800005</v>
      </c>
      <c r="M56" s="19">
        <v>437754.84327800001</v>
      </c>
      <c r="N56" s="19">
        <v>59495196</v>
      </c>
      <c r="O56" s="19">
        <v>44433288</v>
      </c>
      <c r="P56" s="19">
        <v>8457865</v>
      </c>
      <c r="Q56" s="19">
        <v>7979140</v>
      </c>
      <c r="R56" s="19">
        <v>55496975.57481306</v>
      </c>
      <c r="S56" s="19">
        <v>45274479.752056114</v>
      </c>
      <c r="T56" s="19">
        <v>7251918066012</v>
      </c>
      <c r="U56" s="19">
        <v>7192796814235</v>
      </c>
    </row>
    <row r="57" spans="1:21" x14ac:dyDescent="0.45">
      <c r="A57" s="20" t="s">
        <v>126</v>
      </c>
      <c r="B57" s="20">
        <v>11055</v>
      </c>
      <c r="C57" s="20" t="s">
        <v>22</v>
      </c>
      <c r="D57" s="32">
        <f t="shared" si="3"/>
        <v>0.7954756414056654</v>
      </c>
      <c r="E57" s="32">
        <f t="shared" si="4"/>
        <v>0.18564310353125177</v>
      </c>
      <c r="F57" s="32">
        <f t="shared" si="5"/>
        <v>1.3467313882396383</v>
      </c>
      <c r="G57" s="13">
        <f t="shared" si="6"/>
        <v>3224191.8682800001</v>
      </c>
      <c r="H57" s="13">
        <f t="shared" si="7"/>
        <v>2768525.152117</v>
      </c>
      <c r="I57" s="32">
        <f t="shared" si="8"/>
        <v>4.4612159706612982E-2</v>
      </c>
      <c r="J57" s="32">
        <f t="shared" si="9"/>
        <v>1.0909506948767864E-2</v>
      </c>
      <c r="K57" s="32">
        <f t="shared" si="10"/>
        <v>4.4014598589050463E-2</v>
      </c>
      <c r="L57" s="19">
        <v>6514761.1724929996</v>
      </c>
      <c r="M57" s="19">
        <v>266556.41102500004</v>
      </c>
      <c r="N57" s="19">
        <v>760187</v>
      </c>
      <c r="O57" s="19">
        <v>5514709</v>
      </c>
      <c r="P57" s="19">
        <v>32592</v>
      </c>
      <c r="Q57" s="19">
        <v>131493</v>
      </c>
      <c r="R57" s="19">
        <v>2987486.0663323551</v>
      </c>
      <c r="S57" s="19">
        <v>4094884.1381119639</v>
      </c>
      <c r="T57" s="19">
        <v>3224191868280</v>
      </c>
      <c r="U57" s="19">
        <v>2768525152117</v>
      </c>
    </row>
    <row r="58" spans="1:21" x14ac:dyDescent="0.45">
      <c r="A58" s="20" t="s">
        <v>128</v>
      </c>
      <c r="B58" s="20">
        <v>11075</v>
      </c>
      <c r="C58" s="20" t="s">
        <v>19</v>
      </c>
      <c r="D58" s="32">
        <f t="shared" si="3"/>
        <v>3.0474279669149208E-2</v>
      </c>
      <c r="E58" s="32">
        <f t="shared" si="4"/>
        <v>0.84417875879994964</v>
      </c>
      <c r="F58" s="32">
        <f t="shared" si="5"/>
        <v>0.79435523497723715</v>
      </c>
      <c r="G58" s="13">
        <f t="shared" si="6"/>
        <v>7967121.8878490003</v>
      </c>
      <c r="H58" s="13">
        <f t="shared" si="7"/>
        <v>7009120.3367849998</v>
      </c>
      <c r="I58" s="32">
        <f t="shared" si="8"/>
        <v>3.7559127298577985E-3</v>
      </c>
      <c r="J58" s="32">
        <f t="shared" si="9"/>
        <v>8.0617569440052703E-2</v>
      </c>
      <c r="K58" s="32">
        <f t="shared" si="10"/>
        <v>6.0571579581265578E-2</v>
      </c>
      <c r="L58" s="19">
        <v>4608517.9660569998</v>
      </c>
      <c r="M58" s="19">
        <v>598437.52622300002</v>
      </c>
      <c r="N58" s="19">
        <v>63831090</v>
      </c>
      <c r="O58" s="19">
        <v>60063772</v>
      </c>
      <c r="P58" s="19">
        <v>6422484</v>
      </c>
      <c r="Q58" s="19">
        <v>4825499</v>
      </c>
      <c r="R58" s="19">
        <v>79666058.461062446</v>
      </c>
      <c r="S58" s="19">
        <v>75613238.706384525</v>
      </c>
      <c r="T58" s="19">
        <v>7967121887849</v>
      </c>
      <c r="U58" s="19">
        <v>7009120336785</v>
      </c>
    </row>
    <row r="59" spans="1:21" x14ac:dyDescent="0.45">
      <c r="A59" s="20" t="s">
        <v>130</v>
      </c>
      <c r="B59" s="20">
        <v>11087</v>
      </c>
      <c r="C59" s="20" t="s">
        <v>22</v>
      </c>
      <c r="D59" s="32">
        <f t="shared" si="3"/>
        <v>0.98962503055711992</v>
      </c>
      <c r="E59" s="32">
        <f t="shared" si="4"/>
        <v>1.7021408249393106</v>
      </c>
      <c r="F59" s="32">
        <f t="shared" si="5"/>
        <v>0.98437242205597675</v>
      </c>
      <c r="G59" s="13">
        <f t="shared" si="6"/>
        <v>1520154.9501449999</v>
      </c>
      <c r="H59" s="13">
        <f t="shared" si="7"/>
        <v>1453441.7348460001</v>
      </c>
      <c r="I59" s="32">
        <f t="shared" si="8"/>
        <v>6.4286225491829302E-2</v>
      </c>
      <c r="J59" s="32">
        <f t="shared" si="9"/>
        <v>0.24683285868699356</v>
      </c>
      <c r="K59" s="32">
        <f t="shared" si="10"/>
        <v>0.11024399871272254</v>
      </c>
      <c r="L59" s="19">
        <v>2078144.114544</v>
      </c>
      <c r="M59" s="19">
        <v>243081.053835</v>
      </c>
      <c r="N59" s="19">
        <v>1787189</v>
      </c>
      <c r="O59" s="19">
        <v>1033557</v>
      </c>
      <c r="P59" s="19">
        <v>466666</v>
      </c>
      <c r="Q59" s="19">
        <v>208429</v>
      </c>
      <c r="R59" s="19">
        <v>1890615.3843632902</v>
      </c>
      <c r="S59" s="19">
        <v>1049965.416383055</v>
      </c>
      <c r="T59" s="19">
        <v>1520154950145</v>
      </c>
      <c r="U59" s="19">
        <v>1453441734846</v>
      </c>
    </row>
    <row r="60" spans="1:21" x14ac:dyDescent="0.45">
      <c r="A60" s="20" t="s">
        <v>135</v>
      </c>
      <c r="B60" s="20">
        <v>11090</v>
      </c>
      <c r="C60" s="20" t="s">
        <v>19</v>
      </c>
      <c r="D60" s="32">
        <f t="shared" si="3"/>
        <v>4.9537709500312416E-2</v>
      </c>
      <c r="E60" s="32">
        <f t="shared" si="4"/>
        <v>0.88433114947111591</v>
      </c>
      <c r="F60" s="32">
        <f t="shared" si="5"/>
        <v>1.1816552190983389</v>
      </c>
      <c r="G60" s="13">
        <f t="shared" si="6"/>
        <v>8953614.6047130004</v>
      </c>
      <c r="H60" s="13">
        <f t="shared" si="7"/>
        <v>8988904.2266649995</v>
      </c>
      <c r="I60" s="32">
        <f t="shared" si="8"/>
        <v>3.0501858816118109E-3</v>
      </c>
      <c r="J60" s="32">
        <f t="shared" si="9"/>
        <v>5.3874955762672046E-2</v>
      </c>
      <c r="K60" s="32">
        <f t="shared" si="10"/>
        <v>9.8503986644905825E-2</v>
      </c>
      <c r="L60" s="19">
        <v>5848580.9879160002</v>
      </c>
      <c r="M60" s="19">
        <v>347119.64766799996</v>
      </c>
      <c r="N60" s="19">
        <v>52203487</v>
      </c>
      <c r="O60" s="19">
        <v>69755004</v>
      </c>
      <c r="P60" s="19">
        <v>3065560</v>
      </c>
      <c r="Q60" s="19">
        <v>5605014</v>
      </c>
      <c r="R60" s="19">
        <v>56901392.429987155</v>
      </c>
      <c r="S60" s="19">
        <v>59031604.88152077</v>
      </c>
      <c r="T60" s="19">
        <v>8953614604713</v>
      </c>
      <c r="U60" s="19">
        <v>8988904226665</v>
      </c>
    </row>
    <row r="61" spans="1:21" x14ac:dyDescent="0.45">
      <c r="A61" s="20" t="s">
        <v>137</v>
      </c>
      <c r="B61" s="20">
        <v>11095</v>
      </c>
      <c r="C61" s="20" t="s">
        <v>22</v>
      </c>
      <c r="D61" s="32">
        <f t="shared" si="3"/>
        <v>0.4620400993020411</v>
      </c>
      <c r="E61" s="32">
        <f t="shared" si="4"/>
        <v>0.96524793372953344</v>
      </c>
      <c r="F61" s="32">
        <f t="shared" si="5"/>
        <v>1.2468633677472252</v>
      </c>
      <c r="G61" s="13">
        <f t="shared" si="6"/>
        <v>2414584.7837350001</v>
      </c>
      <c r="H61" s="13">
        <f t="shared" si="7"/>
        <v>2275537.922092</v>
      </c>
      <c r="I61" s="32">
        <f t="shared" si="8"/>
        <v>9.8941384646815789E-2</v>
      </c>
      <c r="J61" s="32">
        <f t="shared" si="9"/>
        <v>0.13003501832725464</v>
      </c>
      <c r="K61" s="32">
        <f t="shared" si="10"/>
        <v>0.16285006832994667</v>
      </c>
      <c r="L61" s="19">
        <v>2202028.7108229999</v>
      </c>
      <c r="M61" s="19">
        <v>549144.20012299996</v>
      </c>
      <c r="N61" s="19">
        <v>2300129</v>
      </c>
      <c r="O61" s="19">
        <v>2971202</v>
      </c>
      <c r="P61" s="19">
        <v>360860</v>
      </c>
      <c r="Q61" s="19">
        <v>451925</v>
      </c>
      <c r="R61" s="19">
        <v>2775098.6206795163</v>
      </c>
      <c r="S61" s="19">
        <v>2382941.1279988359</v>
      </c>
      <c r="T61" s="19">
        <v>2414584783735</v>
      </c>
      <c r="U61" s="19">
        <v>2275537922092</v>
      </c>
    </row>
    <row r="62" spans="1:21" x14ac:dyDescent="0.45">
      <c r="A62" s="20" t="s">
        <v>139</v>
      </c>
      <c r="B62" s="20">
        <v>11098</v>
      </c>
      <c r="C62" s="20" t="s">
        <v>19</v>
      </c>
      <c r="D62" s="32">
        <f t="shared" si="3"/>
        <v>8.8125920037109687E-2</v>
      </c>
      <c r="E62" s="32">
        <f t="shared" si="4"/>
        <v>1.9195593319404538</v>
      </c>
      <c r="F62" s="32">
        <f t="shared" si="5"/>
        <v>1.2338741486772211</v>
      </c>
      <c r="G62" s="13">
        <f t="shared" si="6"/>
        <v>72912783.739612997</v>
      </c>
      <c r="H62" s="13">
        <f t="shared" si="7"/>
        <v>68520737.024736002</v>
      </c>
      <c r="I62" s="32">
        <f t="shared" si="8"/>
        <v>1.1761250361089397E-3</v>
      </c>
      <c r="J62" s="32">
        <f t="shared" si="9"/>
        <v>0.18693598119054172</v>
      </c>
      <c r="K62" s="32">
        <f t="shared" si="10"/>
        <v>0.1225484660769061</v>
      </c>
      <c r="L62" s="19">
        <v>53606034.913901001</v>
      </c>
      <c r="M62" s="19">
        <v>956874.06192900008</v>
      </c>
      <c r="N62" s="19">
        <v>583823491</v>
      </c>
      <c r="O62" s="19">
        <v>375276086</v>
      </c>
      <c r="P62" s="19">
        <v>76043867</v>
      </c>
      <c r="Q62" s="19">
        <v>49851608</v>
      </c>
      <c r="R62" s="19">
        <v>406790958.67846519</v>
      </c>
      <c r="S62" s="19">
        <v>304144540.51275486</v>
      </c>
      <c r="T62" s="19">
        <v>72912783739613</v>
      </c>
      <c r="U62" s="19">
        <v>68520737024736</v>
      </c>
    </row>
    <row r="63" spans="1:21" x14ac:dyDescent="0.45">
      <c r="A63" s="20" t="s">
        <v>141</v>
      </c>
      <c r="B63" s="20">
        <v>11099</v>
      </c>
      <c r="C63" s="20" t="s">
        <v>22</v>
      </c>
      <c r="D63" s="32">
        <f t="shared" si="3"/>
        <v>1.8490324193666292</v>
      </c>
      <c r="E63" s="32">
        <f t="shared" si="4"/>
        <v>0.78715721405097039</v>
      </c>
      <c r="F63" s="32">
        <f t="shared" si="5"/>
        <v>1.3957930849996127</v>
      </c>
      <c r="G63" s="13">
        <f t="shared" si="6"/>
        <v>10262605.973551</v>
      </c>
      <c r="H63" s="13">
        <f t="shared" si="7"/>
        <v>8105575.4750399999</v>
      </c>
      <c r="I63" s="32">
        <f t="shared" si="8"/>
        <v>0.16261782242634187</v>
      </c>
      <c r="J63" s="32">
        <f t="shared" si="9"/>
        <v>8.0193444856891977E-2</v>
      </c>
      <c r="K63" s="32">
        <f t="shared" si="10"/>
        <v>0.16881254143186192</v>
      </c>
      <c r="L63" s="19">
        <v>43626955.751355</v>
      </c>
      <c r="M63" s="19">
        <v>3429281.8710650001</v>
      </c>
      <c r="N63" s="19">
        <v>9286282</v>
      </c>
      <c r="O63" s="19">
        <v>16466505</v>
      </c>
      <c r="P63" s="19">
        <v>845559</v>
      </c>
      <c r="Q63" s="19">
        <v>1779958</v>
      </c>
      <c r="R63" s="19">
        <v>10543991.488443099</v>
      </c>
      <c r="S63" s="19">
        <v>11797239.27347338</v>
      </c>
      <c r="T63" s="19">
        <v>10262605973551</v>
      </c>
      <c r="U63" s="19">
        <v>8105575475040</v>
      </c>
    </row>
    <row r="64" spans="1:21" x14ac:dyDescent="0.45">
      <c r="A64" s="20" t="s">
        <v>143</v>
      </c>
      <c r="B64" s="20">
        <v>11131</v>
      </c>
      <c r="C64" s="20" t="s">
        <v>32</v>
      </c>
      <c r="D64" s="32">
        <f t="shared" si="3"/>
        <v>0.32402495296134903</v>
      </c>
      <c r="E64" s="32">
        <f t="shared" si="4"/>
        <v>6.2575544154236371E-2</v>
      </c>
      <c r="F64" s="32">
        <f t="shared" si="5"/>
        <v>0.53980474210487928</v>
      </c>
      <c r="G64" s="13">
        <f t="shared" si="6"/>
        <v>1140559.0666799999</v>
      </c>
      <c r="H64" s="13">
        <f t="shared" si="7"/>
        <v>1280316.6606699999</v>
      </c>
      <c r="I64" s="32">
        <f t="shared" si="8"/>
        <v>3.7128106963101551E-2</v>
      </c>
      <c r="J64" s="32">
        <f t="shared" si="9"/>
        <v>0</v>
      </c>
      <c r="K64" s="32">
        <f t="shared" si="10"/>
        <v>4.3722502491140968E-3</v>
      </c>
      <c r="L64" s="19">
        <v>1370446.6370979999</v>
      </c>
      <c r="M64" s="19">
        <v>150032.44472499998</v>
      </c>
      <c r="N64" s="19">
        <v>132330</v>
      </c>
      <c r="O64" s="19">
        <v>1141538</v>
      </c>
      <c r="P64" s="19">
        <v>0</v>
      </c>
      <c r="Q64" s="19">
        <v>8834</v>
      </c>
      <c r="R64" s="19">
        <v>2020469.894601742</v>
      </c>
      <c r="S64" s="19">
        <v>2114723.919520902</v>
      </c>
      <c r="T64" s="19">
        <v>1140559066680</v>
      </c>
      <c r="U64" s="19">
        <v>1280316660670</v>
      </c>
    </row>
    <row r="65" spans="1:21" x14ac:dyDescent="0.45">
      <c r="A65" s="20" t="s">
        <v>145</v>
      </c>
      <c r="B65" s="20">
        <v>11132</v>
      </c>
      <c r="C65" s="20" t="s">
        <v>22</v>
      </c>
      <c r="D65" s="32">
        <f t="shared" si="3"/>
        <v>0.47401408650881127</v>
      </c>
      <c r="E65" s="32">
        <f t="shared" si="4"/>
        <v>0.53922994246429234</v>
      </c>
      <c r="F65" s="32">
        <f t="shared" si="5"/>
        <v>0.77032897890232876</v>
      </c>
      <c r="G65" s="13">
        <f t="shared" si="6"/>
        <v>18230275.392581001</v>
      </c>
      <c r="H65" s="13">
        <f t="shared" si="7"/>
        <v>16974355.393011998</v>
      </c>
      <c r="I65" s="32">
        <f t="shared" si="8"/>
        <v>3.7159924498134579E-2</v>
      </c>
      <c r="J65" s="32">
        <f t="shared" si="9"/>
        <v>8.8768714869011514E-2</v>
      </c>
      <c r="K65" s="32">
        <f t="shared" si="10"/>
        <v>5.5782068386711119E-2</v>
      </c>
      <c r="L65" s="19">
        <v>18254323.713049002</v>
      </c>
      <c r="M65" s="19">
        <v>1615835.868952</v>
      </c>
      <c r="N65" s="19">
        <v>10382896</v>
      </c>
      <c r="O65" s="19">
        <v>14832718</v>
      </c>
      <c r="P65" s="19">
        <v>1929978</v>
      </c>
      <c r="Q65" s="19">
        <v>1212794</v>
      </c>
      <c r="R65" s="19">
        <v>21741646.286621422</v>
      </c>
      <c r="S65" s="19">
        <v>19255043.502499033</v>
      </c>
      <c r="T65" s="19">
        <v>18230275392581</v>
      </c>
      <c r="U65" s="19">
        <v>16974355393012</v>
      </c>
    </row>
    <row r="66" spans="1:21" x14ac:dyDescent="0.45">
      <c r="A66" s="20" t="s">
        <v>147</v>
      </c>
      <c r="B66" s="20">
        <v>11141</v>
      </c>
      <c r="C66" s="20" t="s">
        <v>22</v>
      </c>
      <c r="D66" s="32">
        <f t="shared" si="3"/>
        <v>0.58848629643188488</v>
      </c>
      <c r="E66" s="32">
        <f t="shared" si="4"/>
        <v>0.29834393908490026</v>
      </c>
      <c r="F66" s="32">
        <f t="shared" si="5"/>
        <v>0.55490875297485054</v>
      </c>
      <c r="G66" s="13">
        <f t="shared" si="6"/>
        <v>607239.10787299997</v>
      </c>
      <c r="H66" s="13">
        <f t="shared" si="7"/>
        <v>507020.84897799999</v>
      </c>
      <c r="I66" s="32">
        <f t="shared" si="8"/>
        <v>0.21060629719970511</v>
      </c>
      <c r="J66" s="32">
        <f t="shared" si="9"/>
        <v>7.2631423228517285E-5</v>
      </c>
      <c r="K66" s="32">
        <f t="shared" si="10"/>
        <v>2.0367926256797061E-2</v>
      </c>
      <c r="L66" s="19">
        <v>849449.44220399996</v>
      </c>
      <c r="M66" s="19">
        <v>284166.49720099999</v>
      </c>
      <c r="N66" s="19">
        <v>215322</v>
      </c>
      <c r="O66" s="19">
        <v>400491</v>
      </c>
      <c r="P66" s="19">
        <v>49</v>
      </c>
      <c r="Q66" s="19">
        <v>13741</v>
      </c>
      <c r="R66" s="19">
        <v>674639.12755548384</v>
      </c>
      <c r="S66" s="19">
        <v>721724.06337614742</v>
      </c>
      <c r="T66" s="19">
        <v>607239107873</v>
      </c>
      <c r="U66" s="19">
        <v>507020848978</v>
      </c>
    </row>
    <row r="67" spans="1:21" x14ac:dyDescent="0.45">
      <c r="A67" s="20" t="s">
        <v>149</v>
      </c>
      <c r="B67" s="20">
        <v>11142</v>
      </c>
      <c r="C67" s="20" t="s">
        <v>19</v>
      </c>
      <c r="D67" s="32">
        <f t="shared" ref="D67:D113" si="11">(L67/2)/S67</f>
        <v>7.2824082726361442E-2</v>
      </c>
      <c r="E67" s="32">
        <f t="shared" ref="E67:E113" si="12">(N67)/S67</f>
        <v>0.29415513969374257</v>
      </c>
      <c r="F67" s="32">
        <f t="shared" ref="F67:F113" si="13">(O67)/S67</f>
        <v>0.28451014953880177</v>
      </c>
      <c r="G67" s="13">
        <f t="shared" ref="G67:G113" si="14">T67/1000000</f>
        <v>21371875.768973</v>
      </c>
      <c r="H67" s="13">
        <f t="shared" ref="H67:H113" si="15">U67/1000000</f>
        <v>19968583.228641</v>
      </c>
      <c r="I67" s="32">
        <f t="shared" ref="I67:I113" si="16">(M67/2)/R67</f>
        <v>4.7907405308206877E-3</v>
      </c>
      <c r="J67" s="32">
        <f t="shared" ref="J67:J113" si="17">(P67)/R67</f>
        <v>4.3879553240402512E-2</v>
      </c>
      <c r="K67" s="32">
        <f t="shared" ref="K67:K113" si="18">(Q67)/R67</f>
        <v>3.0099221356550087E-2</v>
      </c>
      <c r="L67" s="19">
        <v>21791690.856247999</v>
      </c>
      <c r="M67" s="19">
        <v>1427931.0007110001</v>
      </c>
      <c r="N67" s="19">
        <v>44011113</v>
      </c>
      <c r="O67" s="19">
        <v>42568042</v>
      </c>
      <c r="P67" s="19">
        <v>6539383</v>
      </c>
      <c r="Q67" s="19">
        <v>4485696</v>
      </c>
      <c r="R67" s="19">
        <v>149030300.3809711</v>
      </c>
      <c r="S67" s="19">
        <v>149618711.56091931</v>
      </c>
      <c r="T67" s="19">
        <v>21371875768973</v>
      </c>
      <c r="U67" s="19">
        <v>19968583228641</v>
      </c>
    </row>
    <row r="68" spans="1:21" x14ac:dyDescent="0.45">
      <c r="A68" s="20" t="s">
        <v>151</v>
      </c>
      <c r="B68" s="20">
        <v>11145</v>
      </c>
      <c r="C68" s="20" t="s">
        <v>19</v>
      </c>
      <c r="D68" s="32">
        <f t="shared" si="11"/>
        <v>6.122827681140839E-2</v>
      </c>
      <c r="E68" s="32">
        <f t="shared" si="12"/>
        <v>1.183034015556474</v>
      </c>
      <c r="F68" s="32">
        <f t="shared" si="13"/>
        <v>0.68607135759512994</v>
      </c>
      <c r="G68" s="13">
        <f t="shared" si="14"/>
        <v>21069810.164016999</v>
      </c>
      <c r="H68" s="13">
        <f t="shared" si="15"/>
        <v>19400341.045651</v>
      </c>
      <c r="I68" s="32">
        <f t="shared" si="16"/>
        <v>1.0854894667675337E-3</v>
      </c>
      <c r="J68" s="32">
        <f t="shared" si="17"/>
        <v>0.1031253859091036</v>
      </c>
      <c r="K68" s="32">
        <f t="shared" si="18"/>
        <v>7.603223497720453E-2</v>
      </c>
      <c r="L68" s="19">
        <v>16889918.328327</v>
      </c>
      <c r="M68" s="19">
        <v>355546.24185400002</v>
      </c>
      <c r="N68" s="19">
        <v>163170915</v>
      </c>
      <c r="O68" s="19">
        <v>94626942</v>
      </c>
      <c r="P68" s="19">
        <v>16889083</v>
      </c>
      <c r="Q68" s="19">
        <v>12451975</v>
      </c>
      <c r="R68" s="19">
        <v>163772313.20022708</v>
      </c>
      <c r="S68" s="19">
        <v>137925801.67126292</v>
      </c>
      <c r="T68" s="19">
        <v>21069810164017</v>
      </c>
      <c r="U68" s="19">
        <v>19400341045651</v>
      </c>
    </row>
    <row r="69" spans="1:21" x14ac:dyDescent="0.45">
      <c r="A69" s="20" t="s">
        <v>153</v>
      </c>
      <c r="B69" s="20">
        <v>11148</v>
      </c>
      <c r="C69" s="20" t="s">
        <v>19</v>
      </c>
      <c r="D69" s="32">
        <f t="shared" si="11"/>
        <v>0.24819946670241338</v>
      </c>
      <c r="E69" s="32">
        <f t="shared" si="12"/>
        <v>1.4649466628869507</v>
      </c>
      <c r="F69" s="32">
        <f t="shared" si="13"/>
        <v>1.2373370906858747</v>
      </c>
      <c r="G69" s="13">
        <f t="shared" si="14"/>
        <v>126017.104999</v>
      </c>
      <c r="H69" s="13">
        <f t="shared" si="15"/>
        <v>138782.93158599999</v>
      </c>
      <c r="I69" s="32">
        <f t="shared" si="16"/>
        <v>1.2657532700206801E-2</v>
      </c>
      <c r="J69" s="32">
        <f t="shared" si="17"/>
        <v>7.2410653435421551E-2</v>
      </c>
      <c r="K69" s="32">
        <f t="shared" si="18"/>
        <v>3.5015978642561826E-2</v>
      </c>
      <c r="L69" s="19">
        <v>499252.51358399994</v>
      </c>
      <c r="M69" s="19">
        <v>30288.305683999999</v>
      </c>
      <c r="N69" s="19">
        <v>1473368</v>
      </c>
      <c r="O69" s="19">
        <v>1244450</v>
      </c>
      <c r="P69" s="19">
        <v>86636</v>
      </c>
      <c r="Q69" s="19">
        <v>41895</v>
      </c>
      <c r="R69" s="19">
        <v>1196453.7797917419</v>
      </c>
      <c r="S69" s="19">
        <v>1005748.562269464</v>
      </c>
      <c r="T69" s="19">
        <v>126017104999</v>
      </c>
      <c r="U69" s="19">
        <v>138782931586</v>
      </c>
    </row>
    <row r="70" spans="1:21" x14ac:dyDescent="0.45">
      <c r="A70" s="20" t="s">
        <v>155</v>
      </c>
      <c r="B70" s="20">
        <v>11149</v>
      </c>
      <c r="C70" s="20" t="s">
        <v>22</v>
      </c>
      <c r="D70" s="32">
        <f t="shared" si="11"/>
        <v>1.6571120035584244</v>
      </c>
      <c r="E70" s="32">
        <f t="shared" si="12"/>
        <v>0.67785516916994892</v>
      </c>
      <c r="F70" s="32">
        <f t="shared" si="13"/>
        <v>0.84013465800541942</v>
      </c>
      <c r="G70" s="13">
        <f t="shared" si="14"/>
        <v>1982886.6472380001</v>
      </c>
      <c r="H70" s="13">
        <f t="shared" si="15"/>
        <v>1734841.862002</v>
      </c>
      <c r="I70" s="32">
        <f t="shared" si="16"/>
        <v>5.1885685448628087E-2</v>
      </c>
      <c r="J70" s="32">
        <f t="shared" si="17"/>
        <v>1.0941679542331398E-2</v>
      </c>
      <c r="K70" s="32">
        <f t="shared" si="18"/>
        <v>1.5791092575685773E-2</v>
      </c>
      <c r="L70" s="19">
        <v>5154729.2339599999</v>
      </c>
      <c r="M70" s="19">
        <v>213495.31589099998</v>
      </c>
      <c r="N70" s="19">
        <v>1054292</v>
      </c>
      <c r="O70" s="19">
        <v>1306691</v>
      </c>
      <c r="P70" s="19">
        <v>22511</v>
      </c>
      <c r="Q70" s="19">
        <v>32488</v>
      </c>
      <c r="R70" s="19">
        <v>2057362.392392226</v>
      </c>
      <c r="S70" s="19">
        <v>1555335.192458601</v>
      </c>
      <c r="T70" s="19">
        <v>1982886647238</v>
      </c>
      <c r="U70" s="19">
        <v>1734841862002</v>
      </c>
    </row>
    <row r="71" spans="1:21" x14ac:dyDescent="0.45">
      <c r="A71" s="20" t="s">
        <v>157</v>
      </c>
      <c r="B71" s="20">
        <v>11157</v>
      </c>
      <c r="C71" s="20" t="s">
        <v>32</v>
      </c>
      <c r="D71" s="32">
        <f t="shared" si="11"/>
        <v>0.45133007185359558</v>
      </c>
      <c r="E71" s="32">
        <f t="shared" si="12"/>
        <v>0.40840686667194365</v>
      </c>
      <c r="F71" s="32">
        <f t="shared" si="13"/>
        <v>0.61634830865381851</v>
      </c>
      <c r="G71" s="13">
        <f t="shared" si="14"/>
        <v>475962.39009300002</v>
      </c>
      <c r="H71" s="13">
        <f t="shared" si="15"/>
        <v>465440.36532699998</v>
      </c>
      <c r="I71" s="32">
        <f t="shared" si="16"/>
        <v>2.7741464658990425E-2</v>
      </c>
      <c r="J71" s="32">
        <f t="shared" si="17"/>
        <v>6.1406099958073557E-2</v>
      </c>
      <c r="K71" s="32">
        <f t="shared" si="18"/>
        <v>4.5846083921520966E-2</v>
      </c>
      <c r="L71" s="19">
        <v>644272.79108899995</v>
      </c>
      <c r="M71" s="19">
        <v>48034.046949999996</v>
      </c>
      <c r="N71" s="19">
        <v>291500</v>
      </c>
      <c r="O71" s="19">
        <v>439918</v>
      </c>
      <c r="P71" s="19">
        <v>53162</v>
      </c>
      <c r="Q71" s="19">
        <v>39691</v>
      </c>
      <c r="R71" s="19">
        <v>865744.60902577417</v>
      </c>
      <c r="S71" s="19">
        <v>713749.01792273216</v>
      </c>
      <c r="T71" s="19">
        <v>475962390093</v>
      </c>
      <c r="U71" s="19">
        <v>465440365327</v>
      </c>
    </row>
    <row r="72" spans="1:21" x14ac:dyDescent="0.45">
      <c r="A72" s="20" t="s">
        <v>159</v>
      </c>
      <c r="B72" s="20">
        <v>11158</v>
      </c>
      <c r="C72" s="20" t="s">
        <v>19</v>
      </c>
      <c r="D72" s="32">
        <f t="shared" si="11"/>
        <v>0.16938381272376377</v>
      </c>
      <c r="E72" s="32">
        <f t="shared" si="12"/>
        <v>1.3696609085836307</v>
      </c>
      <c r="F72" s="32">
        <f t="shared" si="13"/>
        <v>0.90078662234987139</v>
      </c>
      <c r="G72" s="13">
        <f t="shared" si="14"/>
        <v>3038247.9625550001</v>
      </c>
      <c r="H72" s="13">
        <f t="shared" si="15"/>
        <v>2981098.0286619999</v>
      </c>
      <c r="I72" s="32">
        <f t="shared" si="16"/>
        <v>6.7753506235975983E-3</v>
      </c>
      <c r="J72" s="32">
        <f t="shared" si="17"/>
        <v>7.8526108102459843E-2</v>
      </c>
      <c r="K72" s="32">
        <f t="shared" si="18"/>
        <v>4.2244064911681034E-2</v>
      </c>
      <c r="L72" s="19">
        <v>3259531.501867</v>
      </c>
      <c r="M72" s="19">
        <v>171830.99351999999</v>
      </c>
      <c r="N72" s="19">
        <v>13178511</v>
      </c>
      <c r="O72" s="19">
        <v>8667128</v>
      </c>
      <c r="P72" s="19">
        <v>995758</v>
      </c>
      <c r="Q72" s="19">
        <v>535680</v>
      </c>
      <c r="R72" s="19">
        <v>12680597.88090794</v>
      </c>
      <c r="S72" s="19">
        <v>9621732.5890011173</v>
      </c>
      <c r="T72" s="19">
        <v>3038247962555</v>
      </c>
      <c r="U72" s="19">
        <v>2981098028662</v>
      </c>
    </row>
    <row r="73" spans="1:21" x14ac:dyDescent="0.45">
      <c r="A73" s="20" t="s">
        <v>161</v>
      </c>
      <c r="B73" s="20">
        <v>11173</v>
      </c>
      <c r="C73" s="20" t="s">
        <v>22</v>
      </c>
      <c r="D73" s="32">
        <f t="shared" si="11"/>
        <v>1.0098085980972684</v>
      </c>
      <c r="E73" s="32">
        <f t="shared" si="12"/>
        <v>0.43133301414450997</v>
      </c>
      <c r="F73" s="32">
        <f t="shared" si="13"/>
        <v>0.48892008445989821</v>
      </c>
      <c r="G73" s="13">
        <f t="shared" si="14"/>
        <v>1068362.3030590001</v>
      </c>
      <c r="H73" s="13">
        <f t="shared" si="15"/>
        <v>1080705.1496570001</v>
      </c>
      <c r="I73" s="32">
        <f t="shared" si="16"/>
        <v>9.4064468350442854E-2</v>
      </c>
      <c r="J73" s="32">
        <f t="shared" si="17"/>
        <v>0.18083622262575322</v>
      </c>
      <c r="K73" s="32">
        <f t="shared" si="18"/>
        <v>0.25372231335213508</v>
      </c>
      <c r="L73" s="19">
        <v>1989453.9531370001</v>
      </c>
      <c r="M73" s="19">
        <v>221211.126861</v>
      </c>
      <c r="N73" s="19">
        <v>424891</v>
      </c>
      <c r="O73" s="19">
        <v>481618</v>
      </c>
      <c r="P73" s="19">
        <v>212636</v>
      </c>
      <c r="Q73" s="19">
        <v>298339</v>
      </c>
      <c r="R73" s="19">
        <v>1175848.4938056769</v>
      </c>
      <c r="S73" s="19">
        <v>985064.87114767497</v>
      </c>
      <c r="T73" s="19">
        <v>1068362303059</v>
      </c>
      <c r="U73" s="19">
        <v>1080705149657</v>
      </c>
    </row>
    <row r="74" spans="1:21" x14ac:dyDescent="0.45">
      <c r="A74" s="20" t="s">
        <v>163</v>
      </c>
      <c r="B74" s="20">
        <v>11161</v>
      </c>
      <c r="C74" s="20" t="s">
        <v>19</v>
      </c>
      <c r="D74" s="32">
        <f t="shared" si="11"/>
        <v>8.6584764018181326E-2</v>
      </c>
      <c r="E74" s="32">
        <f t="shared" si="12"/>
        <v>0.27580499707425304</v>
      </c>
      <c r="F74" s="32">
        <f t="shared" si="13"/>
        <v>0.51844378630483912</v>
      </c>
      <c r="G74" s="13">
        <f t="shared" si="14"/>
        <v>1912865.287209</v>
      </c>
      <c r="H74" s="13">
        <f t="shared" si="15"/>
        <v>2040216.721592</v>
      </c>
      <c r="I74" s="32">
        <f t="shared" si="16"/>
        <v>1.0248084980344539E-2</v>
      </c>
      <c r="J74" s="32">
        <f t="shared" si="17"/>
        <v>5.476305057456584E-2</v>
      </c>
      <c r="K74" s="32">
        <f t="shared" si="18"/>
        <v>2.8171893922179819E-2</v>
      </c>
      <c r="L74" s="19">
        <v>3076979.6545580002</v>
      </c>
      <c r="M74" s="19">
        <v>316427.36669699999</v>
      </c>
      <c r="N74" s="19">
        <v>4900668</v>
      </c>
      <c r="O74" s="19">
        <v>9212019</v>
      </c>
      <c r="P74" s="19">
        <v>845452</v>
      </c>
      <c r="Q74" s="19">
        <v>434928</v>
      </c>
      <c r="R74" s="19">
        <v>15438365.670459231</v>
      </c>
      <c r="S74" s="19">
        <v>17768597.567072462</v>
      </c>
      <c r="T74" s="19">
        <v>1912865287209</v>
      </c>
      <c r="U74" s="19">
        <v>2040216721592</v>
      </c>
    </row>
    <row r="75" spans="1:21" x14ac:dyDescent="0.45">
      <c r="A75" s="20" t="s">
        <v>165</v>
      </c>
      <c r="B75" s="20">
        <v>11168</v>
      </c>
      <c r="C75" s="20" t="s">
        <v>19</v>
      </c>
      <c r="D75" s="32">
        <f t="shared" si="11"/>
        <v>0.11156394634928747</v>
      </c>
      <c r="E75" s="32">
        <f t="shared" si="12"/>
        <v>1.9908769559852058</v>
      </c>
      <c r="F75" s="32">
        <f t="shared" si="13"/>
        <v>2.4250024853466057</v>
      </c>
      <c r="G75" s="13">
        <f t="shared" si="14"/>
        <v>438302.975362</v>
      </c>
      <c r="H75" s="13">
        <f t="shared" si="15"/>
        <v>318194.73754300002</v>
      </c>
      <c r="I75" s="32">
        <f t="shared" si="16"/>
        <v>4.3073291040220049E-2</v>
      </c>
      <c r="J75" s="32">
        <f t="shared" si="17"/>
        <v>9.6289915418766789E-3</v>
      </c>
      <c r="K75" s="32">
        <f t="shared" si="18"/>
        <v>0.18965582807849923</v>
      </c>
      <c r="L75" s="19">
        <v>1792512.6049390002</v>
      </c>
      <c r="M75" s="19">
        <v>256936.947136</v>
      </c>
      <c r="N75" s="19">
        <v>15993841</v>
      </c>
      <c r="O75" s="19">
        <v>19481417</v>
      </c>
      <c r="P75" s="19">
        <v>28719</v>
      </c>
      <c r="Q75" s="19">
        <v>565659</v>
      </c>
      <c r="R75" s="19">
        <v>2982555.3252488063</v>
      </c>
      <c r="S75" s="19">
        <v>8033565.7871358925</v>
      </c>
      <c r="T75" s="19">
        <v>438302975362</v>
      </c>
      <c r="U75" s="19">
        <v>318194737543</v>
      </c>
    </row>
    <row r="76" spans="1:21" x14ac:dyDescent="0.45">
      <c r="A76" s="20" t="s">
        <v>169</v>
      </c>
      <c r="B76" s="20">
        <v>11182</v>
      </c>
      <c r="C76" s="20" t="s">
        <v>22</v>
      </c>
      <c r="D76" s="32">
        <f t="shared" si="11"/>
        <v>0.36263585002876214</v>
      </c>
      <c r="E76" s="32">
        <f t="shared" si="12"/>
        <v>0.1928702689979204</v>
      </c>
      <c r="F76" s="32">
        <f t="shared" si="13"/>
        <v>0.59395357229024481</v>
      </c>
      <c r="G76" s="13">
        <f t="shared" si="14"/>
        <v>5950110.1365139997</v>
      </c>
      <c r="H76" s="13">
        <f t="shared" si="15"/>
        <v>5131868.2619390003</v>
      </c>
      <c r="I76" s="32">
        <f t="shared" si="16"/>
        <v>3.9104590650986711E-2</v>
      </c>
      <c r="J76" s="32">
        <f t="shared" si="17"/>
        <v>1.6102596599149935E-2</v>
      </c>
      <c r="K76" s="32">
        <f t="shared" si="18"/>
        <v>3.8662803010190608E-2</v>
      </c>
      <c r="L76" s="19">
        <v>4191494.5011339998</v>
      </c>
      <c r="M76" s="19">
        <v>471015.33827800001</v>
      </c>
      <c r="N76" s="19">
        <v>1114637</v>
      </c>
      <c r="O76" s="19">
        <v>3432580</v>
      </c>
      <c r="P76" s="19">
        <v>96978</v>
      </c>
      <c r="Q76" s="19">
        <v>232847</v>
      </c>
      <c r="R76" s="19">
        <v>6022506.9542585155</v>
      </c>
      <c r="S76" s="19">
        <v>5779205.918005011</v>
      </c>
      <c r="T76" s="19">
        <v>5950110136514</v>
      </c>
      <c r="U76" s="19">
        <v>5131868261939</v>
      </c>
    </row>
    <row r="77" spans="1:21" x14ac:dyDescent="0.45">
      <c r="A77" s="20" t="s">
        <v>172</v>
      </c>
      <c r="B77" s="20">
        <v>11186</v>
      </c>
      <c r="C77" s="20" t="s">
        <v>22</v>
      </c>
      <c r="D77" s="32">
        <f t="shared" si="11"/>
        <v>0.71550522935346139</v>
      </c>
      <c r="E77" s="32">
        <f t="shared" si="12"/>
        <v>0.38407950207429725</v>
      </c>
      <c r="F77" s="32">
        <f t="shared" si="13"/>
        <v>0.74310769257442577</v>
      </c>
      <c r="G77" s="13">
        <f t="shared" si="14"/>
        <v>1124785.1654759999</v>
      </c>
      <c r="H77" s="13">
        <f t="shared" si="15"/>
        <v>1040597.693066</v>
      </c>
      <c r="I77" s="32">
        <f t="shared" si="16"/>
        <v>4.8711398162453005E-2</v>
      </c>
      <c r="J77" s="32">
        <f t="shared" si="17"/>
        <v>9.0987916497675984E-4</v>
      </c>
      <c r="K77" s="32">
        <f t="shared" si="18"/>
        <v>0</v>
      </c>
      <c r="L77" s="19">
        <v>1339081.4717899999</v>
      </c>
      <c r="M77" s="19">
        <v>105573.224307</v>
      </c>
      <c r="N77" s="19">
        <v>359406</v>
      </c>
      <c r="O77" s="19">
        <v>695370</v>
      </c>
      <c r="P77" s="19">
        <v>986</v>
      </c>
      <c r="Q77" s="19">
        <v>0</v>
      </c>
      <c r="R77" s="19">
        <v>1083660.378161516</v>
      </c>
      <c r="S77" s="19">
        <v>935759.38850929786</v>
      </c>
      <c r="T77" s="19">
        <v>1124785165476</v>
      </c>
      <c r="U77" s="19">
        <v>1040597693066</v>
      </c>
    </row>
    <row r="78" spans="1:21" x14ac:dyDescent="0.45">
      <c r="A78" s="20" t="s">
        <v>174</v>
      </c>
      <c r="B78" s="20">
        <v>11188</v>
      </c>
      <c r="C78" s="20" t="s">
        <v>32</v>
      </c>
      <c r="D78" s="32">
        <f t="shared" si="11"/>
        <v>0.64708834354985778</v>
      </c>
      <c r="E78" s="32">
        <f t="shared" si="12"/>
        <v>0.39786860245550421</v>
      </c>
      <c r="F78" s="32">
        <f t="shared" si="13"/>
        <v>0.82938342019995837</v>
      </c>
      <c r="G78" s="13">
        <f t="shared" si="14"/>
        <v>1572531.6794670001</v>
      </c>
      <c r="H78" s="13">
        <f t="shared" si="15"/>
        <v>1430719.7682169999</v>
      </c>
      <c r="I78" s="32">
        <f t="shared" si="16"/>
        <v>8.000970102170607E-2</v>
      </c>
      <c r="J78" s="32">
        <f t="shared" si="17"/>
        <v>4.0099435714068737E-2</v>
      </c>
      <c r="K78" s="32">
        <f t="shared" si="18"/>
        <v>8.5151325516217458E-2</v>
      </c>
      <c r="L78" s="19">
        <v>3470937.6637929999</v>
      </c>
      <c r="M78" s="19">
        <v>396877.64497000002</v>
      </c>
      <c r="N78" s="19">
        <v>1067070</v>
      </c>
      <c r="O78" s="19">
        <v>2224378</v>
      </c>
      <c r="P78" s="19">
        <v>99454</v>
      </c>
      <c r="Q78" s="19">
        <v>211191</v>
      </c>
      <c r="R78" s="19">
        <v>2480184.5270133549</v>
      </c>
      <c r="S78" s="19">
        <v>2681965.8385065361</v>
      </c>
      <c r="T78" s="19">
        <v>1572531679467</v>
      </c>
      <c r="U78" s="19">
        <v>1430719768217</v>
      </c>
    </row>
    <row r="79" spans="1:21" x14ac:dyDescent="0.45">
      <c r="A79" s="20" t="s">
        <v>182</v>
      </c>
      <c r="B79" s="20">
        <v>11198</v>
      </c>
      <c r="C79" s="20" t="s">
        <v>19</v>
      </c>
      <c r="D79" s="32">
        <f t="shared" si="11"/>
        <v>0.31004209206685535</v>
      </c>
      <c r="E79" s="32">
        <f t="shared" si="12"/>
        <v>0</v>
      </c>
      <c r="F79" s="32">
        <f t="shared" si="13"/>
        <v>4.1888632072200829E-5</v>
      </c>
      <c r="G79" s="13">
        <f t="shared" si="14"/>
        <v>2816.6262259999999</v>
      </c>
      <c r="H79" s="13">
        <f t="shared" si="15"/>
        <v>32312.425271</v>
      </c>
      <c r="I79" s="32">
        <f t="shared" si="16"/>
        <v>0.29928047567115079</v>
      </c>
      <c r="J79" s="32">
        <f t="shared" si="17"/>
        <v>0</v>
      </c>
      <c r="K79" s="32">
        <f t="shared" si="18"/>
        <v>0</v>
      </c>
      <c r="L79" s="19">
        <v>29606.322930999999</v>
      </c>
      <c r="M79" s="19">
        <v>28876.143032</v>
      </c>
      <c r="N79" s="19">
        <v>0</v>
      </c>
      <c r="O79" s="19">
        <v>2</v>
      </c>
      <c r="P79" s="19">
        <v>0</v>
      </c>
      <c r="Q79" s="19">
        <v>0</v>
      </c>
      <c r="R79" s="19">
        <v>48242.610827258053</v>
      </c>
      <c r="S79" s="19">
        <v>47745.650814109293</v>
      </c>
      <c r="T79" s="19">
        <v>2816626226</v>
      </c>
      <c r="U79" s="19">
        <v>32312425271</v>
      </c>
    </row>
    <row r="80" spans="1:21" x14ac:dyDescent="0.45">
      <c r="A80" s="20" t="s">
        <v>185</v>
      </c>
      <c r="B80" s="20">
        <v>11220</v>
      </c>
      <c r="C80" s="20" t="s">
        <v>22</v>
      </c>
      <c r="D80" s="32">
        <f t="shared" si="11"/>
        <v>0.88802981881045162</v>
      </c>
      <c r="E80" s="32">
        <f t="shared" si="12"/>
        <v>0.32197704773151975</v>
      </c>
      <c r="F80" s="32">
        <f t="shared" si="13"/>
        <v>0.68626906238828855</v>
      </c>
      <c r="G80" s="13">
        <f t="shared" si="14"/>
        <v>877710.27178099996</v>
      </c>
      <c r="H80" s="13">
        <f t="shared" si="15"/>
        <v>739533.32863600005</v>
      </c>
      <c r="I80" s="32">
        <f t="shared" si="16"/>
        <v>0.11233501292860476</v>
      </c>
      <c r="J80" s="32">
        <f t="shared" si="17"/>
        <v>3.7093630813538121E-2</v>
      </c>
      <c r="K80" s="32">
        <f t="shared" si="18"/>
        <v>8.7903355178379938E-2</v>
      </c>
      <c r="L80" s="19">
        <v>1530018.9666829999</v>
      </c>
      <c r="M80" s="19">
        <v>197870.764165</v>
      </c>
      <c r="N80" s="19">
        <v>277373</v>
      </c>
      <c r="O80" s="19">
        <v>591199</v>
      </c>
      <c r="P80" s="19">
        <v>32669</v>
      </c>
      <c r="Q80" s="19">
        <v>77418</v>
      </c>
      <c r="R80" s="19">
        <v>880717.23591093556</v>
      </c>
      <c r="S80" s="19">
        <v>861468.23804436892</v>
      </c>
      <c r="T80" s="19">
        <v>877710271781</v>
      </c>
      <c r="U80" s="19">
        <v>739533328636</v>
      </c>
    </row>
    <row r="81" spans="1:21" x14ac:dyDescent="0.45">
      <c r="A81" s="20" t="s">
        <v>187</v>
      </c>
      <c r="B81" s="20">
        <v>11222</v>
      </c>
      <c r="C81" s="20" t="s">
        <v>32</v>
      </c>
      <c r="D81" s="32">
        <f t="shared" si="11"/>
        <v>0.42394293697280949</v>
      </c>
      <c r="E81" s="32">
        <f t="shared" si="12"/>
        <v>9.3336364542216554E-2</v>
      </c>
      <c r="F81" s="32">
        <f t="shared" si="13"/>
        <v>1.2828118432183129E-2</v>
      </c>
      <c r="G81" s="13">
        <f t="shared" si="14"/>
        <v>232444.43760100001</v>
      </c>
      <c r="H81" s="13">
        <f t="shared" si="15"/>
        <v>217191.92318799999</v>
      </c>
      <c r="I81" s="32">
        <f t="shared" si="16"/>
        <v>0.10500123875560481</v>
      </c>
      <c r="J81" s="32">
        <f t="shared" si="17"/>
        <v>0</v>
      </c>
      <c r="K81" s="32">
        <f t="shared" si="18"/>
        <v>0</v>
      </c>
      <c r="L81" s="19">
        <v>314285.94551300001</v>
      </c>
      <c r="M81" s="19">
        <v>89857.410600000003</v>
      </c>
      <c r="N81" s="19">
        <v>34597</v>
      </c>
      <c r="O81" s="19">
        <v>4755</v>
      </c>
      <c r="P81" s="19">
        <v>0</v>
      </c>
      <c r="Q81" s="19">
        <v>0</v>
      </c>
      <c r="R81" s="19">
        <v>427887.38335338706</v>
      </c>
      <c r="S81" s="19">
        <v>370670.10451592621</v>
      </c>
      <c r="T81" s="19">
        <v>232444437601</v>
      </c>
      <c r="U81" s="19">
        <v>217191923188</v>
      </c>
    </row>
    <row r="82" spans="1:21" x14ac:dyDescent="0.45">
      <c r="A82" s="20" t="s">
        <v>188</v>
      </c>
      <c r="B82" s="20">
        <v>11217</v>
      </c>
      <c r="C82" s="20" t="s">
        <v>19</v>
      </c>
      <c r="D82" s="32">
        <f t="shared" si="11"/>
        <v>5.3181222756607714E-2</v>
      </c>
      <c r="E82" s="32">
        <f t="shared" si="12"/>
        <v>1.6517128290311351</v>
      </c>
      <c r="F82" s="32">
        <f t="shared" si="13"/>
        <v>1.4719032194312309</v>
      </c>
      <c r="G82" s="13">
        <f t="shared" si="14"/>
        <v>3402161.8251089999</v>
      </c>
      <c r="H82" s="13">
        <f t="shared" si="15"/>
        <v>2967443.4368170002</v>
      </c>
      <c r="I82" s="32">
        <f t="shared" si="16"/>
        <v>9.2706339400702529E-3</v>
      </c>
      <c r="J82" s="32">
        <f t="shared" si="17"/>
        <v>0.23151444865448909</v>
      </c>
      <c r="K82" s="32">
        <f t="shared" si="18"/>
        <v>0.1201486182569062</v>
      </c>
      <c r="L82" s="19">
        <v>1717853.9394530002</v>
      </c>
      <c r="M82" s="19">
        <v>313862.29107400001</v>
      </c>
      <c r="N82" s="19">
        <v>26676722</v>
      </c>
      <c r="O82" s="19">
        <v>23772627</v>
      </c>
      <c r="P82" s="19">
        <v>3919023</v>
      </c>
      <c r="Q82" s="19">
        <v>2033848</v>
      </c>
      <c r="R82" s="19">
        <v>16927768.537888229</v>
      </c>
      <c r="S82" s="19">
        <v>16150944.359769901</v>
      </c>
      <c r="T82" s="19">
        <v>3402161825109</v>
      </c>
      <c r="U82" s="19">
        <v>2967443436817</v>
      </c>
    </row>
    <row r="83" spans="1:21" x14ac:dyDescent="0.45">
      <c r="A83" s="20" t="s">
        <v>190</v>
      </c>
      <c r="B83" s="20">
        <v>11235</v>
      </c>
      <c r="C83" s="20" t="s">
        <v>22</v>
      </c>
      <c r="D83" s="32">
        <f t="shared" si="11"/>
        <v>1.0382859680989673</v>
      </c>
      <c r="E83" s="32">
        <f t="shared" si="12"/>
        <v>0.38223049993876296</v>
      </c>
      <c r="F83" s="32">
        <f t="shared" si="13"/>
        <v>1.0137988394231825</v>
      </c>
      <c r="G83" s="13">
        <f t="shared" si="14"/>
        <v>4208710.0529990001</v>
      </c>
      <c r="H83" s="13">
        <f t="shared" si="15"/>
        <v>3710501.081983</v>
      </c>
      <c r="I83" s="32">
        <f t="shared" si="16"/>
        <v>0.22159876535102507</v>
      </c>
      <c r="J83" s="32">
        <f t="shared" si="17"/>
        <v>8.5677411080162299E-3</v>
      </c>
      <c r="K83" s="32">
        <f t="shared" si="18"/>
        <v>5.6652302421861388E-2</v>
      </c>
      <c r="L83" s="19">
        <v>11230608.758088</v>
      </c>
      <c r="M83" s="19">
        <v>1839159.7981219999</v>
      </c>
      <c r="N83" s="19">
        <v>2067196</v>
      </c>
      <c r="O83" s="19">
        <v>5482872</v>
      </c>
      <c r="P83" s="19">
        <v>35554</v>
      </c>
      <c r="Q83" s="19">
        <v>235093</v>
      </c>
      <c r="R83" s="19">
        <v>4149751.906804774</v>
      </c>
      <c r="S83" s="19">
        <v>5408244.5025480306</v>
      </c>
      <c r="T83" s="19">
        <v>4208710052999</v>
      </c>
      <c r="U83" s="19">
        <v>3710501081983</v>
      </c>
    </row>
    <row r="84" spans="1:21" x14ac:dyDescent="0.45">
      <c r="A84" s="20" t="s">
        <v>192</v>
      </c>
      <c r="B84" s="20">
        <v>11234</v>
      </c>
      <c r="C84" s="20" t="s">
        <v>22</v>
      </c>
      <c r="D84" s="32">
        <f t="shared" si="11"/>
        <v>0.69214700282813924</v>
      </c>
      <c r="E84" s="32">
        <f t="shared" si="12"/>
        <v>1.0965852032468593</v>
      </c>
      <c r="F84" s="32">
        <f t="shared" si="13"/>
        <v>0.16297311952181695</v>
      </c>
      <c r="G84" s="13">
        <f t="shared" si="14"/>
        <v>18052047.250348002</v>
      </c>
      <c r="H84" s="13">
        <f t="shared" si="15"/>
        <v>16053153.620838</v>
      </c>
      <c r="I84" s="32">
        <f t="shared" si="16"/>
        <v>1.6137408102228443E-2</v>
      </c>
      <c r="J84" s="32">
        <f t="shared" si="17"/>
        <v>4.4118756573711393E-3</v>
      </c>
      <c r="K84" s="32">
        <f t="shared" si="18"/>
        <v>4.0165955521322344E-3</v>
      </c>
      <c r="L84" s="19">
        <v>16950018.853565998</v>
      </c>
      <c r="M84" s="19">
        <v>577758.90168999997</v>
      </c>
      <c r="N84" s="19">
        <v>13427162</v>
      </c>
      <c r="O84" s="19">
        <v>1995528</v>
      </c>
      <c r="P84" s="19">
        <v>78978</v>
      </c>
      <c r="Q84" s="19">
        <v>71902</v>
      </c>
      <c r="R84" s="19">
        <v>17901229.801897872</v>
      </c>
      <c r="S84" s="19">
        <v>12244522.32279239</v>
      </c>
      <c r="T84" s="19">
        <v>18052047250348</v>
      </c>
      <c r="U84" s="19">
        <v>16053153620838</v>
      </c>
    </row>
    <row r="85" spans="1:21" x14ac:dyDescent="0.45">
      <c r="A85" s="20" t="s">
        <v>194</v>
      </c>
      <c r="B85" s="20">
        <v>11223</v>
      </c>
      <c r="C85" s="20" t="s">
        <v>22</v>
      </c>
      <c r="D85" s="32">
        <f t="shared" si="11"/>
        <v>1.1622750182002655</v>
      </c>
      <c r="E85" s="32">
        <f t="shared" si="12"/>
        <v>0.91021396453068792</v>
      </c>
      <c r="F85" s="32">
        <f t="shared" si="13"/>
        <v>1.104858542466522</v>
      </c>
      <c r="G85" s="13">
        <f t="shared" si="14"/>
        <v>3870931.4242079998</v>
      </c>
      <c r="H85" s="13">
        <f t="shared" si="15"/>
        <v>3430492.1749450001</v>
      </c>
      <c r="I85" s="32">
        <f t="shared" si="16"/>
        <v>0.13102165063511295</v>
      </c>
      <c r="J85" s="32">
        <f t="shared" si="17"/>
        <v>8.3353713012482678E-2</v>
      </c>
      <c r="K85" s="32">
        <f t="shared" si="18"/>
        <v>5.7297356905974685E-2</v>
      </c>
      <c r="L85" s="19">
        <v>12144938.921426</v>
      </c>
      <c r="M85" s="19">
        <v>1322689.1330769998</v>
      </c>
      <c r="N85" s="19">
        <v>4755541</v>
      </c>
      <c r="O85" s="19">
        <v>5772489</v>
      </c>
      <c r="P85" s="19">
        <v>420736</v>
      </c>
      <c r="Q85" s="19">
        <v>289214</v>
      </c>
      <c r="R85" s="19">
        <v>5047597.5789703866</v>
      </c>
      <c r="S85" s="19">
        <v>5224640.7826230032</v>
      </c>
      <c r="T85" s="19">
        <v>3870931424208</v>
      </c>
      <c r="U85" s="19">
        <v>3430492174945</v>
      </c>
    </row>
    <row r="86" spans="1:21" x14ac:dyDescent="0.45">
      <c r="A86" s="20" t="s">
        <v>196</v>
      </c>
      <c r="B86" s="20">
        <v>11239</v>
      </c>
      <c r="C86" s="20" t="s">
        <v>32</v>
      </c>
      <c r="D86" s="32">
        <f t="shared" si="11"/>
        <v>0.29764931735243605</v>
      </c>
      <c r="E86" s="32">
        <f t="shared" si="12"/>
        <v>0.61302456651085269</v>
      </c>
      <c r="F86" s="32">
        <f t="shared" si="13"/>
        <v>0.79525098172084718</v>
      </c>
      <c r="G86" s="13">
        <f t="shared" si="14"/>
        <v>251574.131471</v>
      </c>
      <c r="H86" s="13">
        <f t="shared" si="15"/>
        <v>258900.30969699999</v>
      </c>
      <c r="I86" s="32">
        <f t="shared" si="16"/>
        <v>4.1217837633834638E-2</v>
      </c>
      <c r="J86" s="32">
        <f t="shared" si="17"/>
        <v>0.11756417268997689</v>
      </c>
      <c r="K86" s="32">
        <f t="shared" si="18"/>
        <v>7.8123726616759577E-3</v>
      </c>
      <c r="L86" s="19">
        <v>242021.43965400002</v>
      </c>
      <c r="M86" s="19">
        <v>37670.420171999998</v>
      </c>
      <c r="N86" s="19">
        <v>249228</v>
      </c>
      <c r="O86" s="19">
        <v>323313</v>
      </c>
      <c r="P86" s="19">
        <v>53723</v>
      </c>
      <c r="Q86" s="19">
        <v>3570</v>
      </c>
      <c r="R86" s="19">
        <v>456967.44825203228</v>
      </c>
      <c r="S86" s="19">
        <v>406554.66944584151</v>
      </c>
      <c r="T86" s="19">
        <v>251574131471</v>
      </c>
      <c r="U86" s="19">
        <v>258900309697</v>
      </c>
    </row>
    <row r="87" spans="1:21" x14ac:dyDescent="0.45">
      <c r="A87" s="20" t="s">
        <v>198</v>
      </c>
      <c r="B87" s="20">
        <v>11256</v>
      </c>
      <c r="C87" s="20" t="s">
        <v>19</v>
      </c>
      <c r="D87" s="32">
        <f t="shared" si="11"/>
        <v>9.0105009402264374E-2</v>
      </c>
      <c r="E87" s="32">
        <f t="shared" si="12"/>
        <v>0.45333556726859858</v>
      </c>
      <c r="F87" s="32">
        <f t="shared" si="13"/>
        <v>4.8985365202316021E-2</v>
      </c>
      <c r="G87" s="13">
        <f t="shared" si="14"/>
        <v>13285.983176</v>
      </c>
      <c r="H87" s="13">
        <f t="shared" si="15"/>
        <v>12020.028840999999</v>
      </c>
      <c r="I87" s="32">
        <f t="shared" si="16"/>
        <v>1.2965028698981636E-4</v>
      </c>
      <c r="J87" s="32">
        <f t="shared" si="17"/>
        <v>3.4163448482165043E-2</v>
      </c>
      <c r="K87" s="32">
        <f t="shared" si="18"/>
        <v>2.6279575755511572E-5</v>
      </c>
      <c r="L87" s="19">
        <v>11419.163582000001</v>
      </c>
      <c r="M87" s="19">
        <v>19.734000000000002</v>
      </c>
      <c r="N87" s="19">
        <v>28726</v>
      </c>
      <c r="O87" s="19">
        <v>3104</v>
      </c>
      <c r="P87" s="19">
        <v>2600</v>
      </c>
      <c r="Q87" s="19">
        <v>2</v>
      </c>
      <c r="R87" s="19">
        <v>76104.729338354839</v>
      </c>
      <c r="S87" s="19">
        <v>63365.864216385249</v>
      </c>
      <c r="T87" s="19">
        <v>13285983176</v>
      </c>
      <c r="U87" s="19">
        <v>12020028841</v>
      </c>
    </row>
    <row r="88" spans="1:21" x14ac:dyDescent="0.45">
      <c r="A88" s="20" t="s">
        <v>199</v>
      </c>
      <c r="B88" s="20">
        <v>11258</v>
      </c>
      <c r="C88" s="20" t="s">
        <v>32</v>
      </c>
      <c r="D88" s="32">
        <f t="shared" si="11"/>
        <v>0.21494655649799971</v>
      </c>
      <c r="E88" s="32">
        <f t="shared" si="12"/>
        <v>7.0695553177022905E-2</v>
      </c>
      <c r="F88" s="32">
        <f t="shared" si="13"/>
        <v>0.21440330254779275</v>
      </c>
      <c r="G88" s="13">
        <f t="shared" si="14"/>
        <v>125205.704748</v>
      </c>
      <c r="H88" s="13">
        <f t="shared" si="15"/>
        <v>129525.503442</v>
      </c>
      <c r="I88" s="32">
        <f t="shared" si="16"/>
        <v>9.0979715107413303E-2</v>
      </c>
      <c r="J88" s="32">
        <f t="shared" si="17"/>
        <v>5.2056951691936665E-2</v>
      </c>
      <c r="K88" s="32">
        <f t="shared" si="18"/>
        <v>2.5640185390394675E-3</v>
      </c>
      <c r="L88" s="19">
        <v>96309.411521000002</v>
      </c>
      <c r="M88" s="19">
        <v>41941.203474000002</v>
      </c>
      <c r="N88" s="19">
        <v>15838</v>
      </c>
      <c r="O88" s="19">
        <v>48033</v>
      </c>
      <c r="P88" s="19">
        <v>11999</v>
      </c>
      <c r="Q88" s="19">
        <v>591</v>
      </c>
      <c r="R88" s="19">
        <v>230497.55335287101</v>
      </c>
      <c r="S88" s="19">
        <v>224031.06402380599</v>
      </c>
      <c r="T88" s="19">
        <v>125205704748</v>
      </c>
      <c r="U88" s="19">
        <v>129525503442</v>
      </c>
    </row>
    <row r="89" spans="1:21" x14ac:dyDescent="0.45">
      <c r="A89" s="20" t="s">
        <v>201</v>
      </c>
      <c r="B89" s="20">
        <v>11268</v>
      </c>
      <c r="C89" s="20" t="s">
        <v>22</v>
      </c>
      <c r="D89" s="32">
        <f t="shared" si="11"/>
        <v>2.7391013859913329</v>
      </c>
      <c r="E89" s="32">
        <f t="shared" si="12"/>
        <v>9.3086644091673706E-2</v>
      </c>
      <c r="F89" s="32">
        <f t="shared" si="13"/>
        <v>0.30072411262930704</v>
      </c>
      <c r="G89" s="13">
        <f t="shared" si="14"/>
        <v>1752289.631091</v>
      </c>
      <c r="H89" s="13">
        <f t="shared" si="15"/>
        <v>1828684.415601</v>
      </c>
      <c r="I89" s="32">
        <f t="shared" si="16"/>
        <v>0.12113295678555817</v>
      </c>
      <c r="J89" s="32">
        <f t="shared" si="17"/>
        <v>1.1235297364508793E-2</v>
      </c>
      <c r="K89" s="32">
        <f t="shared" si="18"/>
        <v>7.6610078817618494E-3</v>
      </c>
      <c r="L89" s="19">
        <v>11826376.672924001</v>
      </c>
      <c r="M89" s="19">
        <v>495472.97071300005</v>
      </c>
      <c r="N89" s="19">
        <v>200956</v>
      </c>
      <c r="O89" s="19">
        <v>649205</v>
      </c>
      <c r="P89" s="19">
        <v>22978</v>
      </c>
      <c r="Q89" s="19">
        <v>15668</v>
      </c>
      <c r="R89" s="19">
        <v>2045161.7126383551</v>
      </c>
      <c r="S89" s="19">
        <v>2158805.9378539231</v>
      </c>
      <c r="T89" s="19">
        <v>1752289631091</v>
      </c>
      <c r="U89" s="19">
        <v>1828684415601</v>
      </c>
    </row>
    <row r="90" spans="1:21" x14ac:dyDescent="0.45">
      <c r="A90" s="20" t="s">
        <v>203</v>
      </c>
      <c r="B90" s="20">
        <v>11273</v>
      </c>
      <c r="C90" s="20" t="s">
        <v>22</v>
      </c>
      <c r="D90" s="32">
        <f t="shared" si="11"/>
        <v>1.2948243888083351</v>
      </c>
      <c r="E90" s="32">
        <f t="shared" si="12"/>
        <v>0.73944651974211029</v>
      </c>
      <c r="F90" s="32">
        <f t="shared" si="13"/>
        <v>0.81227861156125791</v>
      </c>
      <c r="G90" s="13">
        <f t="shared" si="14"/>
        <v>6890766.5294960001</v>
      </c>
      <c r="H90" s="13">
        <f t="shared" si="15"/>
        <v>6220126.4876690004</v>
      </c>
      <c r="I90" s="32">
        <f t="shared" si="16"/>
        <v>1.4135893734698731E-2</v>
      </c>
      <c r="J90" s="32">
        <f t="shared" si="17"/>
        <v>6.604315188111487E-2</v>
      </c>
      <c r="K90" s="32">
        <f t="shared" si="18"/>
        <v>6.5248828662590561E-2</v>
      </c>
      <c r="L90" s="19">
        <v>15627830.831249001</v>
      </c>
      <c r="M90" s="19">
        <v>199566.00618500001</v>
      </c>
      <c r="N90" s="19">
        <v>4462360</v>
      </c>
      <c r="O90" s="19">
        <v>4901882</v>
      </c>
      <c r="P90" s="19">
        <v>466188</v>
      </c>
      <c r="Q90" s="19">
        <v>460581</v>
      </c>
      <c r="R90" s="19">
        <v>7058839.3606530325</v>
      </c>
      <c r="S90" s="19">
        <v>6034729.8700605081</v>
      </c>
      <c r="T90" s="19">
        <v>6890766529496</v>
      </c>
      <c r="U90" s="19">
        <v>6220126487669</v>
      </c>
    </row>
    <row r="91" spans="1:21" x14ac:dyDescent="0.45">
      <c r="A91" s="20" t="s">
        <v>207</v>
      </c>
      <c r="B91" s="20">
        <v>11277</v>
      </c>
      <c r="C91" s="20" t="s">
        <v>19</v>
      </c>
      <c r="D91" s="32">
        <f t="shared" si="11"/>
        <v>4.390477173919128E-2</v>
      </c>
      <c r="E91" s="32">
        <f t="shared" si="12"/>
        <v>0</v>
      </c>
      <c r="F91" s="32">
        <f t="shared" si="13"/>
        <v>0</v>
      </c>
      <c r="G91" s="13">
        <f t="shared" si="14"/>
        <v>14083632.125628</v>
      </c>
      <c r="H91" s="13">
        <f t="shared" si="15"/>
        <v>16437773.563857</v>
      </c>
      <c r="I91" s="32">
        <f t="shared" si="16"/>
        <v>7.9824218063441754E-3</v>
      </c>
      <c r="J91" s="32">
        <f t="shared" si="17"/>
        <v>0</v>
      </c>
      <c r="K91" s="32">
        <f t="shared" si="18"/>
        <v>0</v>
      </c>
      <c r="L91" s="19">
        <v>11455603.245232999</v>
      </c>
      <c r="M91" s="19">
        <v>2336046.5568820001</v>
      </c>
      <c r="N91" s="19">
        <v>0</v>
      </c>
      <c r="O91" s="19">
        <v>0</v>
      </c>
      <c r="P91" s="19">
        <v>0</v>
      </c>
      <c r="Q91" s="19">
        <v>0</v>
      </c>
      <c r="R91" s="19">
        <v>146324424.68934581</v>
      </c>
      <c r="S91" s="19">
        <v>130459660.66380021</v>
      </c>
      <c r="T91" s="19">
        <v>14083632125628</v>
      </c>
      <c r="U91" s="19">
        <v>16437773563857</v>
      </c>
    </row>
    <row r="92" spans="1:21" x14ac:dyDescent="0.45">
      <c r="A92" s="20" t="s">
        <v>209</v>
      </c>
      <c r="B92" s="20">
        <v>11280</v>
      </c>
      <c r="C92" s="20" t="s">
        <v>22</v>
      </c>
      <c r="D92" s="32">
        <f t="shared" si="11"/>
        <v>0.26186049309978654</v>
      </c>
      <c r="E92" s="32">
        <f t="shared" si="12"/>
        <v>0.43196244374338505</v>
      </c>
      <c r="F92" s="32">
        <f t="shared" si="13"/>
        <v>0.55661961610744437</v>
      </c>
      <c r="G92" s="13">
        <f t="shared" si="14"/>
        <v>1806027.728721</v>
      </c>
      <c r="H92" s="13">
        <f t="shared" si="15"/>
        <v>1600735.267553</v>
      </c>
      <c r="I92" s="32">
        <f t="shared" si="16"/>
        <v>9.5401596316516193E-3</v>
      </c>
      <c r="J92" s="32">
        <f t="shared" si="17"/>
        <v>1.2088864827996643E-2</v>
      </c>
      <c r="K92" s="32">
        <f t="shared" si="18"/>
        <v>5.3375266706243596E-2</v>
      </c>
      <c r="L92" s="19">
        <v>1037563.2902780001</v>
      </c>
      <c r="M92" s="19">
        <v>41275.126834000002</v>
      </c>
      <c r="N92" s="19">
        <v>855777</v>
      </c>
      <c r="O92" s="19">
        <v>1102740</v>
      </c>
      <c r="P92" s="19">
        <v>26151</v>
      </c>
      <c r="Q92" s="19">
        <v>115463</v>
      </c>
      <c r="R92" s="19">
        <v>2163230.408486065</v>
      </c>
      <c r="S92" s="19">
        <v>1981137.509510872</v>
      </c>
      <c r="T92" s="19">
        <v>1806027728721</v>
      </c>
      <c r="U92" s="19">
        <v>1600735267553</v>
      </c>
    </row>
    <row r="93" spans="1:21" x14ac:dyDescent="0.45">
      <c r="A93" s="20" t="s">
        <v>217</v>
      </c>
      <c r="B93" s="20">
        <v>11290</v>
      </c>
      <c r="C93" s="20" t="s">
        <v>19</v>
      </c>
      <c r="D93" s="32">
        <f t="shared" si="11"/>
        <v>0.1048396154606118</v>
      </c>
      <c r="E93" s="32">
        <f t="shared" si="12"/>
        <v>1.5082731754443411E-2</v>
      </c>
      <c r="F93" s="32">
        <f t="shared" si="13"/>
        <v>1.3322764310072975E-2</v>
      </c>
      <c r="G93" s="13">
        <f t="shared" si="14"/>
        <v>4503.032322</v>
      </c>
      <c r="H93" s="13">
        <f t="shared" si="15"/>
        <v>6243.3969399999996</v>
      </c>
      <c r="I93" s="32">
        <f t="shared" si="16"/>
        <v>6.1106249890752508E-2</v>
      </c>
      <c r="J93" s="32">
        <f t="shared" si="17"/>
        <v>0</v>
      </c>
      <c r="K93" s="32">
        <f t="shared" si="18"/>
        <v>0</v>
      </c>
      <c r="L93" s="19">
        <v>11079.846129</v>
      </c>
      <c r="M93" s="19">
        <v>6625.5064069999999</v>
      </c>
      <c r="N93" s="19">
        <v>797</v>
      </c>
      <c r="O93" s="19">
        <v>704</v>
      </c>
      <c r="P93" s="19">
        <v>0</v>
      </c>
      <c r="Q93" s="19">
        <v>0</v>
      </c>
      <c r="R93" s="19">
        <v>54213.001279290322</v>
      </c>
      <c r="S93" s="19">
        <v>52841.886534592901</v>
      </c>
      <c r="T93" s="19">
        <v>4503032322</v>
      </c>
      <c r="U93" s="19">
        <v>6243396940</v>
      </c>
    </row>
    <row r="94" spans="1:21" x14ac:dyDescent="0.45">
      <c r="A94" s="20" t="s">
        <v>219</v>
      </c>
      <c r="B94" s="20">
        <v>11285</v>
      </c>
      <c r="C94" s="20" t="s">
        <v>22</v>
      </c>
      <c r="D94" s="32">
        <f t="shared" si="11"/>
        <v>0.56886812571770384</v>
      </c>
      <c r="E94" s="32">
        <f t="shared" si="12"/>
        <v>0.42023585009606274</v>
      </c>
      <c r="F94" s="32">
        <f t="shared" si="13"/>
        <v>0.71133340002516454</v>
      </c>
      <c r="G94" s="13">
        <f t="shared" si="14"/>
        <v>16300148.742962001</v>
      </c>
      <c r="H94" s="13">
        <f t="shared" si="15"/>
        <v>14159830.979250999</v>
      </c>
      <c r="I94" s="32">
        <f t="shared" si="16"/>
        <v>5.06606907757568E-2</v>
      </c>
      <c r="J94" s="32">
        <f t="shared" si="17"/>
        <v>6.2136948323741448E-2</v>
      </c>
      <c r="K94" s="32">
        <f t="shared" si="18"/>
        <v>9.0603290166554717E-2</v>
      </c>
      <c r="L94" s="19">
        <v>17990618.597890001</v>
      </c>
      <c r="M94" s="19">
        <v>1664144.376412</v>
      </c>
      <c r="N94" s="19">
        <v>6645040</v>
      </c>
      <c r="O94" s="19">
        <v>11248062</v>
      </c>
      <c r="P94" s="19">
        <v>1020563</v>
      </c>
      <c r="Q94" s="19">
        <v>1488106</v>
      </c>
      <c r="R94" s="19">
        <v>16424414.579916868</v>
      </c>
      <c r="S94" s="19">
        <v>15812644.253175911</v>
      </c>
      <c r="T94" s="19">
        <v>16300148742962</v>
      </c>
      <c r="U94" s="19">
        <v>14159830979251</v>
      </c>
    </row>
    <row r="95" spans="1:21" x14ac:dyDescent="0.45">
      <c r="A95" s="20" t="s">
        <v>223</v>
      </c>
      <c r="B95" s="20">
        <v>11297</v>
      </c>
      <c r="C95" s="20" t="s">
        <v>22</v>
      </c>
      <c r="D95" s="32">
        <f t="shared" si="11"/>
        <v>1.5900547684303037</v>
      </c>
      <c r="E95" s="32">
        <f t="shared" si="12"/>
        <v>1.0907633788212563</v>
      </c>
      <c r="F95" s="32">
        <f t="shared" si="13"/>
        <v>1.2181731014693096</v>
      </c>
      <c r="G95" s="13">
        <f t="shared" si="14"/>
        <v>5867624.0004690001</v>
      </c>
      <c r="H95" s="13">
        <f t="shared" si="15"/>
        <v>4630920.7962199999</v>
      </c>
      <c r="I95" s="32">
        <f t="shared" si="16"/>
        <v>0.16761232884882121</v>
      </c>
      <c r="J95" s="32">
        <f t="shared" si="17"/>
        <v>9.6841792630621745E-2</v>
      </c>
      <c r="K95" s="32">
        <f t="shared" si="18"/>
        <v>0.10238002311789168</v>
      </c>
      <c r="L95" s="19">
        <v>15609876.572567999</v>
      </c>
      <c r="M95" s="19">
        <v>2015924.9872830003</v>
      </c>
      <c r="N95" s="19">
        <v>5354118</v>
      </c>
      <c r="O95" s="19">
        <v>5979521</v>
      </c>
      <c r="P95" s="19">
        <v>582373</v>
      </c>
      <c r="Q95" s="19">
        <v>615678</v>
      </c>
      <c r="R95" s="19">
        <v>6013653.652832645</v>
      </c>
      <c r="S95" s="19">
        <v>4908597.1384426001</v>
      </c>
      <c r="T95" s="19">
        <v>5867624000469</v>
      </c>
      <c r="U95" s="19">
        <v>4630920796220</v>
      </c>
    </row>
    <row r="96" spans="1:21" x14ac:dyDescent="0.45">
      <c r="A96" s="20" t="s">
        <v>225</v>
      </c>
      <c r="B96" s="20">
        <v>11302</v>
      </c>
      <c r="C96" s="20" t="s">
        <v>19</v>
      </c>
      <c r="D96" s="32">
        <f t="shared" si="11"/>
        <v>8.8048193917995093E-2</v>
      </c>
      <c r="E96" s="32">
        <f t="shared" si="12"/>
        <v>1.8773740243797519</v>
      </c>
      <c r="F96" s="32">
        <f t="shared" si="13"/>
        <v>1.2165939436680946</v>
      </c>
      <c r="G96" s="13">
        <f t="shared" si="14"/>
        <v>1795199.827121</v>
      </c>
      <c r="H96" s="13">
        <f t="shared" si="15"/>
        <v>1804266.4575050001</v>
      </c>
      <c r="I96" s="32">
        <f t="shared" si="16"/>
        <v>2.0553001991010428E-2</v>
      </c>
      <c r="J96" s="32">
        <f t="shared" si="17"/>
        <v>0.18437854521170238</v>
      </c>
      <c r="K96" s="32">
        <f t="shared" si="18"/>
        <v>5.8364023983959304E-2</v>
      </c>
      <c r="L96" s="19">
        <v>2295266.0168979997</v>
      </c>
      <c r="M96" s="19">
        <v>652988.22682900005</v>
      </c>
      <c r="N96" s="19">
        <v>24469967</v>
      </c>
      <c r="O96" s="19">
        <v>15857263</v>
      </c>
      <c r="P96" s="19">
        <v>2928940</v>
      </c>
      <c r="Q96" s="19">
        <v>927140</v>
      </c>
      <c r="R96" s="19">
        <v>15885470.821114289</v>
      </c>
      <c r="S96" s="19">
        <v>13034145.93055553</v>
      </c>
      <c r="T96" s="19">
        <v>1795199827121</v>
      </c>
      <c r="U96" s="19">
        <v>1804266457505</v>
      </c>
    </row>
    <row r="97" spans="1:21" x14ac:dyDescent="0.45">
      <c r="A97" s="20" t="s">
        <v>227</v>
      </c>
      <c r="B97" s="20">
        <v>11304</v>
      </c>
      <c r="C97" s="20" t="s">
        <v>32</v>
      </c>
      <c r="D97" s="32">
        <f t="shared" si="11"/>
        <v>0.11304335764645217</v>
      </c>
      <c r="E97" s="32">
        <f t="shared" si="12"/>
        <v>3.4148185998086195E-4</v>
      </c>
      <c r="F97" s="32">
        <f t="shared" si="13"/>
        <v>3.1209618063532781E-4</v>
      </c>
      <c r="G97" s="13">
        <f t="shared" si="14"/>
        <v>656052.901373</v>
      </c>
      <c r="H97" s="13">
        <f t="shared" si="15"/>
        <v>609056.71095600002</v>
      </c>
      <c r="I97" s="32">
        <f t="shared" si="16"/>
        <v>5.5646397831074307E-2</v>
      </c>
      <c r="J97" s="32">
        <f t="shared" si="17"/>
        <v>2.7494804934277239E-4</v>
      </c>
      <c r="K97" s="32">
        <f t="shared" si="18"/>
        <v>2.7403155584496315E-4</v>
      </c>
      <c r="L97" s="19">
        <v>223119.38636499998</v>
      </c>
      <c r="M97" s="19">
        <v>121433.262678</v>
      </c>
      <c r="N97" s="19">
        <v>337</v>
      </c>
      <c r="O97" s="19">
        <v>308</v>
      </c>
      <c r="P97" s="19">
        <v>300</v>
      </c>
      <c r="Q97" s="19">
        <v>299</v>
      </c>
      <c r="R97" s="19">
        <v>1091115.2151001291</v>
      </c>
      <c r="S97" s="19">
        <v>986875.26189205737</v>
      </c>
      <c r="T97" s="19">
        <v>656052901373</v>
      </c>
      <c r="U97" s="19">
        <v>609056710956</v>
      </c>
    </row>
    <row r="98" spans="1:21" x14ac:dyDescent="0.45">
      <c r="A98" s="20" t="s">
        <v>231</v>
      </c>
      <c r="B98" s="20">
        <v>11305</v>
      </c>
      <c r="C98" s="20" t="s">
        <v>32</v>
      </c>
      <c r="D98" s="32">
        <f t="shared" si="11"/>
        <v>0.92465206614455586</v>
      </c>
      <c r="E98" s="32">
        <f t="shared" si="12"/>
        <v>0.22220716835708823</v>
      </c>
      <c r="F98" s="32">
        <f t="shared" si="13"/>
        <v>0.60142304231969423</v>
      </c>
      <c r="G98" s="13">
        <f t="shared" si="14"/>
        <v>145143.29681999999</v>
      </c>
      <c r="H98" s="13">
        <f t="shared" si="15"/>
        <v>120769.905975</v>
      </c>
      <c r="I98" s="32">
        <f t="shared" si="16"/>
        <v>0.26560444827097612</v>
      </c>
      <c r="J98" s="32">
        <f t="shared" si="17"/>
        <v>1.9789572701041894E-3</v>
      </c>
      <c r="K98" s="32">
        <f t="shared" si="18"/>
        <v>6.9284291819929233E-2</v>
      </c>
      <c r="L98" s="19">
        <v>464067.15176200005</v>
      </c>
      <c r="M98" s="19">
        <v>127772.053785</v>
      </c>
      <c r="N98" s="19">
        <v>55761</v>
      </c>
      <c r="O98" s="19">
        <v>150922</v>
      </c>
      <c r="P98" s="19">
        <v>476</v>
      </c>
      <c r="Q98" s="19">
        <v>16665</v>
      </c>
      <c r="R98" s="19">
        <v>240530.71139577421</v>
      </c>
      <c r="S98" s="19">
        <v>250941.49937769669</v>
      </c>
      <c r="T98" s="19">
        <v>145143296820</v>
      </c>
      <c r="U98" s="19">
        <v>120769905975</v>
      </c>
    </row>
    <row r="99" spans="1:21" x14ac:dyDescent="0.45">
      <c r="A99" s="20" t="s">
        <v>237</v>
      </c>
      <c r="B99" s="20">
        <v>11314</v>
      </c>
      <c r="C99" s="20" t="s">
        <v>22</v>
      </c>
      <c r="D99" s="32">
        <f t="shared" si="11"/>
        <v>4.354933576475573</v>
      </c>
      <c r="E99" s="32">
        <f t="shared" si="12"/>
        <v>0.59361573754175123</v>
      </c>
      <c r="F99" s="32">
        <f t="shared" si="13"/>
        <v>0.83292085443688479</v>
      </c>
      <c r="G99" s="13">
        <f t="shared" si="14"/>
        <v>122764.797127</v>
      </c>
      <c r="H99" s="13">
        <f t="shared" si="15"/>
        <v>117935.907859</v>
      </c>
      <c r="I99" s="32">
        <f t="shared" si="16"/>
        <v>0.80560684635634028</v>
      </c>
      <c r="J99" s="32">
        <f t="shared" si="17"/>
        <v>8.069151610774249E-3</v>
      </c>
      <c r="K99" s="32">
        <f t="shared" si="18"/>
        <v>0</v>
      </c>
      <c r="L99" s="19">
        <v>1435696.0861220001</v>
      </c>
      <c r="M99" s="19">
        <v>184101.01784400002</v>
      </c>
      <c r="N99" s="19">
        <v>97849</v>
      </c>
      <c r="O99" s="19">
        <v>137295</v>
      </c>
      <c r="P99" s="19">
        <v>922</v>
      </c>
      <c r="Q99" s="19">
        <v>0</v>
      </c>
      <c r="R99" s="19">
        <v>114262.3220474516</v>
      </c>
      <c r="S99" s="19">
        <v>164835.5894424344</v>
      </c>
      <c r="T99" s="19">
        <v>122764797127</v>
      </c>
      <c r="U99" s="19">
        <v>117935907859</v>
      </c>
    </row>
    <row r="100" spans="1:21" x14ac:dyDescent="0.45">
      <c r="A100" s="20" t="s">
        <v>241</v>
      </c>
      <c r="B100" s="20">
        <v>11309</v>
      </c>
      <c r="C100" s="20" t="s">
        <v>22</v>
      </c>
      <c r="D100" s="32">
        <f t="shared" si="11"/>
        <v>1.7192548314318874</v>
      </c>
      <c r="E100" s="32">
        <f t="shared" si="12"/>
        <v>0.67818001681858686</v>
      </c>
      <c r="F100" s="32">
        <f t="shared" si="13"/>
        <v>1.2756569698605371</v>
      </c>
      <c r="G100" s="13">
        <f t="shared" si="14"/>
        <v>3009710.1133739999</v>
      </c>
      <c r="H100" s="13">
        <f t="shared" si="15"/>
        <v>2630014.2399030002</v>
      </c>
      <c r="I100" s="32">
        <f t="shared" si="16"/>
        <v>0.13056327293670275</v>
      </c>
      <c r="J100" s="32">
        <f t="shared" si="17"/>
        <v>7.0893675173015411E-2</v>
      </c>
      <c r="K100" s="32">
        <f t="shared" si="18"/>
        <v>6.4401066168313731E-2</v>
      </c>
      <c r="L100" s="19">
        <v>10568222.529162999</v>
      </c>
      <c r="M100" s="19">
        <v>794285.95665000007</v>
      </c>
      <c r="N100" s="19">
        <v>2084379</v>
      </c>
      <c r="O100" s="19">
        <v>3920718</v>
      </c>
      <c r="P100" s="19">
        <v>215642</v>
      </c>
      <c r="Q100" s="19">
        <v>195893</v>
      </c>
      <c r="R100" s="19">
        <v>3041766.412500516</v>
      </c>
      <c r="S100" s="19">
        <v>3073489.2628922318</v>
      </c>
      <c r="T100" s="19">
        <v>3009710113374</v>
      </c>
      <c r="U100" s="19">
        <v>2630014239903</v>
      </c>
    </row>
    <row r="101" spans="1:21" x14ac:dyDescent="0.45">
      <c r="A101" s="20" t="s">
        <v>243</v>
      </c>
      <c r="B101" s="20">
        <v>11310</v>
      </c>
      <c r="C101" s="20" t="s">
        <v>19</v>
      </c>
      <c r="D101" s="32">
        <f t="shared" si="11"/>
        <v>0.10621731137219741</v>
      </c>
      <c r="E101" s="32">
        <f t="shared" si="12"/>
        <v>1.6645188509278284</v>
      </c>
      <c r="F101" s="32">
        <f t="shared" si="13"/>
        <v>0.72402616710652057</v>
      </c>
      <c r="G101" s="13">
        <f t="shared" si="14"/>
        <v>39256731.025385</v>
      </c>
      <c r="H101" s="13">
        <f t="shared" si="15"/>
        <v>34418299.904344998</v>
      </c>
      <c r="I101" s="32">
        <f t="shared" si="16"/>
        <v>7.5717288289841121E-3</v>
      </c>
      <c r="J101" s="32">
        <f t="shared" si="17"/>
        <v>0.15240537759377668</v>
      </c>
      <c r="K101" s="32">
        <f t="shared" si="18"/>
        <v>0.12779565563795697</v>
      </c>
      <c r="L101" s="19">
        <v>41543324.228439994</v>
      </c>
      <c r="M101" s="19">
        <v>4185707.6015809998</v>
      </c>
      <c r="N101" s="19">
        <v>325510246</v>
      </c>
      <c r="O101" s="19">
        <v>141589226</v>
      </c>
      <c r="P101" s="19">
        <v>42125409</v>
      </c>
      <c r="Q101" s="19">
        <v>35323191</v>
      </c>
      <c r="R101" s="19">
        <v>276403691.687846</v>
      </c>
      <c r="S101" s="19">
        <v>195558161.3380681</v>
      </c>
      <c r="T101" s="19">
        <v>39256731025385</v>
      </c>
      <c r="U101" s="19">
        <v>34418299904345</v>
      </c>
    </row>
    <row r="102" spans="1:21" x14ac:dyDescent="0.45">
      <c r="A102" s="20" t="s">
        <v>251</v>
      </c>
      <c r="B102" s="20">
        <v>11334</v>
      </c>
      <c r="C102" s="20" t="s">
        <v>22</v>
      </c>
      <c r="D102" s="32">
        <f t="shared" si="11"/>
        <v>1.2775355341444512</v>
      </c>
      <c r="E102" s="32">
        <f t="shared" si="12"/>
        <v>0.32618318668892016</v>
      </c>
      <c r="F102" s="32">
        <f t="shared" si="13"/>
        <v>0.60144338728637603</v>
      </c>
      <c r="G102" s="13">
        <f t="shared" si="14"/>
        <v>1592486.8411739999</v>
      </c>
      <c r="H102" s="13">
        <f t="shared" si="15"/>
        <v>1457580.3775150001</v>
      </c>
      <c r="I102" s="32">
        <f t="shared" si="16"/>
        <v>0.24178222425696835</v>
      </c>
      <c r="J102" s="32">
        <f t="shared" si="17"/>
        <v>1.628480978823318E-3</v>
      </c>
      <c r="K102" s="32">
        <f t="shared" si="18"/>
        <v>0.10723364168994771</v>
      </c>
      <c r="L102" s="19">
        <v>3975933.1112009999</v>
      </c>
      <c r="M102" s="19">
        <v>805603.72879899992</v>
      </c>
      <c r="N102" s="19">
        <v>507572</v>
      </c>
      <c r="O102" s="19">
        <v>935903</v>
      </c>
      <c r="P102" s="19">
        <v>2713</v>
      </c>
      <c r="Q102" s="19">
        <v>178648</v>
      </c>
      <c r="R102" s="19">
        <v>1665969.7198061941</v>
      </c>
      <c r="S102" s="19">
        <v>1556094.920625292</v>
      </c>
      <c r="T102" s="19">
        <v>1592486841174</v>
      </c>
      <c r="U102" s="19">
        <v>1457580377515</v>
      </c>
    </row>
    <row r="103" spans="1:21" x14ac:dyDescent="0.45">
      <c r="A103" s="20" t="s">
        <v>253</v>
      </c>
      <c r="B103" s="20">
        <v>11338</v>
      </c>
      <c r="C103" s="20" t="s">
        <v>19</v>
      </c>
      <c r="D103" s="32">
        <f t="shared" si="11"/>
        <v>9.3697260539738231E-2</v>
      </c>
      <c r="E103" s="32">
        <f t="shared" si="12"/>
        <v>0.63848203013328586</v>
      </c>
      <c r="F103" s="32">
        <f t="shared" si="13"/>
        <v>0.50326389663258098</v>
      </c>
      <c r="G103" s="13">
        <f t="shared" si="14"/>
        <v>11170794.716285</v>
      </c>
      <c r="H103" s="13">
        <f t="shared" si="15"/>
        <v>10053849.763839999</v>
      </c>
      <c r="I103" s="32">
        <f t="shared" si="16"/>
        <v>3.9810712266083757E-4</v>
      </c>
      <c r="J103" s="32">
        <f t="shared" si="17"/>
        <v>7.9862320093685893E-2</v>
      </c>
      <c r="K103" s="32">
        <f t="shared" si="18"/>
        <v>5.1393196100994847E-2</v>
      </c>
      <c r="L103" s="19">
        <v>7288580.5923979999</v>
      </c>
      <c r="M103" s="19">
        <v>33073.525656999998</v>
      </c>
      <c r="N103" s="19">
        <v>24833318</v>
      </c>
      <c r="O103" s="19">
        <v>19574102</v>
      </c>
      <c r="P103" s="19">
        <v>3317359</v>
      </c>
      <c r="Q103" s="19">
        <v>2134795</v>
      </c>
      <c r="R103" s="19">
        <v>41538475.167117998</v>
      </c>
      <c r="S103" s="19">
        <v>38894309.985225327</v>
      </c>
      <c r="T103" s="19">
        <v>11170794716285</v>
      </c>
      <c r="U103" s="19">
        <v>10053849763840</v>
      </c>
    </row>
    <row r="104" spans="1:21" x14ac:dyDescent="0.45">
      <c r="A104" s="20" t="s">
        <v>255</v>
      </c>
      <c r="B104" s="20">
        <v>11343</v>
      </c>
      <c r="C104" s="20" t="s">
        <v>19</v>
      </c>
      <c r="D104" s="32">
        <f t="shared" si="11"/>
        <v>6.3253318173376219E-2</v>
      </c>
      <c r="E104" s="32">
        <f t="shared" si="12"/>
        <v>1.1745200682416903</v>
      </c>
      <c r="F104" s="32">
        <f t="shared" si="13"/>
        <v>1.0617787628190622</v>
      </c>
      <c r="G104" s="13">
        <f t="shared" si="14"/>
        <v>5069689.5872250004</v>
      </c>
      <c r="H104" s="13">
        <f t="shared" si="15"/>
        <v>4886509.3495439999</v>
      </c>
      <c r="I104" s="32">
        <f t="shared" si="16"/>
        <v>3.2129269476845667E-3</v>
      </c>
      <c r="J104" s="32">
        <f t="shared" si="17"/>
        <v>0.34435934336692686</v>
      </c>
      <c r="K104" s="32">
        <f t="shared" si="18"/>
        <v>9.0745688296824487E-2</v>
      </c>
      <c r="L104" s="19">
        <v>3758454.7323500002</v>
      </c>
      <c r="M104" s="19">
        <v>222044.371644</v>
      </c>
      <c r="N104" s="19">
        <v>34894458</v>
      </c>
      <c r="O104" s="19">
        <v>31544965</v>
      </c>
      <c r="P104" s="19">
        <v>11899283</v>
      </c>
      <c r="Q104" s="19">
        <v>3135703</v>
      </c>
      <c r="R104" s="19">
        <v>34554842.867501058</v>
      </c>
      <c r="S104" s="19">
        <v>29709546.003959373</v>
      </c>
      <c r="T104" s="19">
        <v>5069689587225</v>
      </c>
      <c r="U104" s="19">
        <v>4886509349544</v>
      </c>
    </row>
    <row r="105" spans="1:21" x14ac:dyDescent="0.45">
      <c r="A105" s="20" t="s">
        <v>273</v>
      </c>
      <c r="B105" s="20">
        <v>11379</v>
      </c>
      <c r="C105" s="20" t="s">
        <v>19</v>
      </c>
      <c r="D105" s="32">
        <f t="shared" si="11"/>
        <v>3.4218630097754978E-2</v>
      </c>
      <c r="E105" s="32">
        <f t="shared" si="12"/>
        <v>1.1813485228577836</v>
      </c>
      <c r="F105" s="32">
        <f t="shared" si="13"/>
        <v>0.6447924141967859</v>
      </c>
      <c r="G105" s="13">
        <f t="shared" si="14"/>
        <v>5355751.2351019997</v>
      </c>
      <c r="H105" s="13">
        <f t="shared" si="15"/>
        <v>4638490.2185469996</v>
      </c>
      <c r="I105" s="32">
        <f t="shared" si="16"/>
        <v>2.2387741088836677E-4</v>
      </c>
      <c r="J105" s="32">
        <f t="shared" si="17"/>
        <v>0</v>
      </c>
      <c r="K105" s="32">
        <f t="shared" si="18"/>
        <v>8.8284237192002707E-3</v>
      </c>
      <c r="L105" s="19">
        <v>1304421.7772899999</v>
      </c>
      <c r="M105" s="19">
        <v>9228.7942600000006</v>
      </c>
      <c r="N105" s="19">
        <v>22516634</v>
      </c>
      <c r="O105" s="19">
        <v>12289815</v>
      </c>
      <c r="P105" s="19">
        <v>0</v>
      </c>
      <c r="Q105" s="19">
        <v>181965</v>
      </c>
      <c r="R105" s="19">
        <v>20611267.17380568</v>
      </c>
      <c r="S105" s="19">
        <v>19060111.020861421</v>
      </c>
      <c r="T105" s="19">
        <v>5355751235102</v>
      </c>
      <c r="U105" s="19">
        <v>4638490218547</v>
      </c>
    </row>
    <row r="106" spans="1:21" x14ac:dyDescent="0.45">
      <c r="A106" s="20" t="s">
        <v>275</v>
      </c>
      <c r="B106" s="20">
        <v>11385</v>
      </c>
      <c r="C106" s="20" t="s">
        <v>19</v>
      </c>
      <c r="D106" s="32">
        <f t="shared" si="11"/>
        <v>0.10345288549969377</v>
      </c>
      <c r="E106" s="32">
        <f t="shared" si="12"/>
        <v>1.3112241344479252</v>
      </c>
      <c r="F106" s="32">
        <f t="shared" si="13"/>
        <v>1.0269930154161289</v>
      </c>
      <c r="G106" s="13">
        <f t="shared" si="14"/>
        <v>13870786.438511999</v>
      </c>
      <c r="H106" s="13">
        <f t="shared" si="15"/>
        <v>13001931.201512</v>
      </c>
      <c r="I106" s="32">
        <f t="shared" si="16"/>
        <v>7.7777047568061393E-3</v>
      </c>
      <c r="J106" s="32">
        <f t="shared" si="17"/>
        <v>0.10858216311334098</v>
      </c>
      <c r="K106" s="32">
        <f t="shared" si="18"/>
        <v>0.12482357020026472</v>
      </c>
      <c r="L106" s="19">
        <v>19270107.637015</v>
      </c>
      <c r="M106" s="19">
        <v>1528562.020482</v>
      </c>
      <c r="N106" s="19">
        <v>122120471</v>
      </c>
      <c r="O106" s="19">
        <v>95648690</v>
      </c>
      <c r="P106" s="19">
        <v>10669894</v>
      </c>
      <c r="Q106" s="19">
        <v>12265866</v>
      </c>
      <c r="R106" s="19">
        <v>98265623.87472865</v>
      </c>
      <c r="S106" s="19">
        <v>93134703.512315482</v>
      </c>
      <c r="T106" s="19">
        <v>13870786438512</v>
      </c>
      <c r="U106" s="19">
        <v>13001931201512</v>
      </c>
    </row>
    <row r="107" spans="1:21" x14ac:dyDescent="0.45">
      <c r="A107" s="20" t="s">
        <v>277</v>
      </c>
      <c r="B107" s="20">
        <v>11384</v>
      </c>
      <c r="C107" s="20" t="s">
        <v>22</v>
      </c>
      <c r="D107" s="32">
        <f t="shared" si="11"/>
        <v>2.3624774905456847</v>
      </c>
      <c r="E107" s="32">
        <f t="shared" si="12"/>
        <v>0.42364502423034095</v>
      </c>
      <c r="F107" s="32">
        <f t="shared" si="13"/>
        <v>0.99679235131594401</v>
      </c>
      <c r="G107" s="13">
        <f t="shared" si="14"/>
        <v>926423.27546000003</v>
      </c>
      <c r="H107" s="13">
        <f t="shared" si="15"/>
        <v>800344.92303099995</v>
      </c>
      <c r="I107" s="32">
        <f t="shared" si="16"/>
        <v>8.7408328982019029E-2</v>
      </c>
      <c r="J107" s="32">
        <f t="shared" si="17"/>
        <v>2.0801897754684537E-2</v>
      </c>
      <c r="K107" s="32">
        <f t="shared" si="18"/>
        <v>3.5588725033802282E-2</v>
      </c>
      <c r="L107" s="19">
        <v>4582250.8065760005</v>
      </c>
      <c r="M107" s="19">
        <v>164816.89970900002</v>
      </c>
      <c r="N107" s="19">
        <v>410850</v>
      </c>
      <c r="O107" s="19">
        <v>966687</v>
      </c>
      <c r="P107" s="19">
        <v>19612</v>
      </c>
      <c r="Q107" s="19">
        <v>33553</v>
      </c>
      <c r="R107" s="19">
        <v>942798.59613209683</v>
      </c>
      <c r="S107" s="19">
        <v>969797.77054248098</v>
      </c>
      <c r="T107" s="19">
        <v>926423275460</v>
      </c>
      <c r="U107" s="19">
        <v>800344923031</v>
      </c>
    </row>
    <row r="108" spans="1:21" x14ac:dyDescent="0.45">
      <c r="A108" s="20" t="s">
        <v>283</v>
      </c>
      <c r="B108" s="20">
        <v>11383</v>
      </c>
      <c r="C108" s="20" t="s">
        <v>19</v>
      </c>
      <c r="D108" s="32">
        <f t="shared" si="11"/>
        <v>0.11318896305548531</v>
      </c>
      <c r="E108" s="32">
        <f t="shared" si="12"/>
        <v>0.1870503812627293</v>
      </c>
      <c r="F108" s="32">
        <f t="shared" si="13"/>
        <v>0.46166757841216788</v>
      </c>
      <c r="G108" s="13">
        <f t="shared" si="14"/>
        <v>9846554.0750719998</v>
      </c>
      <c r="H108" s="13">
        <f t="shared" si="15"/>
        <v>9291862.3299739994</v>
      </c>
      <c r="I108" s="32">
        <f t="shared" si="16"/>
        <v>1.4320868055513118E-3</v>
      </c>
      <c r="J108" s="32">
        <f t="shared" si="17"/>
        <v>6.4342150037580148E-8</v>
      </c>
      <c r="K108" s="32">
        <f t="shared" si="18"/>
        <v>2.6880638245175104E-2</v>
      </c>
      <c r="L108" s="19">
        <v>8116190.6399150006</v>
      </c>
      <c r="M108" s="19">
        <v>89029.46542600001</v>
      </c>
      <c r="N108" s="19">
        <v>6706204</v>
      </c>
      <c r="O108" s="19">
        <v>16551888</v>
      </c>
      <c r="P108" s="19">
        <v>2</v>
      </c>
      <c r="Q108" s="19">
        <v>835553</v>
      </c>
      <c r="R108" s="19">
        <v>31083822.950148001</v>
      </c>
      <c r="S108" s="19">
        <v>35852394.177056104</v>
      </c>
      <c r="T108" s="19">
        <v>9846554075072</v>
      </c>
      <c r="U108" s="19">
        <v>9291862329974</v>
      </c>
    </row>
    <row r="109" spans="1:21" x14ac:dyDescent="0.45">
      <c r="A109" s="20" t="s">
        <v>285</v>
      </c>
      <c r="B109" s="20">
        <v>11380</v>
      </c>
      <c r="C109" s="20" t="s">
        <v>19</v>
      </c>
      <c r="D109" s="32">
        <f t="shared" si="11"/>
        <v>0.22311900933543896</v>
      </c>
      <c r="E109" s="32">
        <f t="shared" si="12"/>
        <v>0.44734121589989134</v>
      </c>
      <c r="F109" s="32">
        <f t="shared" si="13"/>
        <v>0.62606312618439808</v>
      </c>
      <c r="G109" s="13">
        <f t="shared" si="14"/>
        <v>37272.254793</v>
      </c>
      <c r="H109" s="13">
        <f t="shared" si="15"/>
        <v>55459.247451000003</v>
      </c>
      <c r="I109" s="32">
        <f t="shared" si="16"/>
        <v>6.2607635668747955E-2</v>
      </c>
      <c r="J109" s="32">
        <f t="shared" si="17"/>
        <v>3.5351810583153937E-4</v>
      </c>
      <c r="K109" s="32">
        <f t="shared" si="18"/>
        <v>0</v>
      </c>
      <c r="L109" s="19">
        <v>143078.27944099999</v>
      </c>
      <c r="M109" s="19">
        <v>35065.564274999997</v>
      </c>
      <c r="N109" s="19">
        <v>143432</v>
      </c>
      <c r="O109" s="19">
        <v>200736</v>
      </c>
      <c r="P109" s="19">
        <v>99</v>
      </c>
      <c r="Q109" s="19">
        <v>0</v>
      </c>
      <c r="R109" s="19">
        <v>280042.23367041937</v>
      </c>
      <c r="S109" s="19">
        <v>320632.2040133634</v>
      </c>
      <c r="T109" s="19">
        <v>37272254793</v>
      </c>
      <c r="U109" s="19">
        <v>55459247451</v>
      </c>
    </row>
    <row r="110" spans="1:21" x14ac:dyDescent="0.45">
      <c r="A110" s="20" t="s">
        <v>287</v>
      </c>
      <c r="B110" s="20">
        <v>11391</v>
      </c>
      <c r="C110" s="20" t="s">
        <v>19</v>
      </c>
      <c r="D110" s="32">
        <f t="shared" si="11"/>
        <v>7.6539417416924382E-2</v>
      </c>
      <c r="E110" s="32">
        <f t="shared" si="12"/>
        <v>1.0469137280245284</v>
      </c>
      <c r="F110" s="32">
        <f t="shared" si="13"/>
        <v>0.96170636946677734</v>
      </c>
      <c r="G110" s="13">
        <f t="shared" si="14"/>
        <v>53954.837398000003</v>
      </c>
      <c r="H110" s="13">
        <f t="shared" si="15"/>
        <v>47665.15885</v>
      </c>
      <c r="I110" s="32">
        <f t="shared" si="16"/>
        <v>1.1018442201947548E-3</v>
      </c>
      <c r="J110" s="32">
        <f t="shared" si="17"/>
        <v>3.6569477031442906E-4</v>
      </c>
      <c r="K110" s="32">
        <f t="shared" si="18"/>
        <v>0.13003463052565159</v>
      </c>
      <c r="L110" s="19">
        <v>67127.895529000001</v>
      </c>
      <c r="M110" s="19">
        <v>1096.73785</v>
      </c>
      <c r="N110" s="19">
        <v>459091</v>
      </c>
      <c r="O110" s="19">
        <v>421726</v>
      </c>
      <c r="P110" s="19">
        <v>182</v>
      </c>
      <c r="Q110" s="19">
        <v>64716</v>
      </c>
      <c r="R110" s="19">
        <v>497682.80755974189</v>
      </c>
      <c r="S110" s="19">
        <v>438518.46404410107</v>
      </c>
      <c r="T110" s="19">
        <v>53954837398</v>
      </c>
      <c r="U110" s="19">
        <v>47665158850</v>
      </c>
    </row>
    <row r="111" spans="1:21" x14ac:dyDescent="0.45">
      <c r="A111" s="20" t="s">
        <v>289</v>
      </c>
      <c r="B111" s="20">
        <v>11381</v>
      </c>
      <c r="C111" s="20" t="s">
        <v>32</v>
      </c>
      <c r="D111" s="32">
        <f t="shared" si="11"/>
        <v>0.25305003465805592</v>
      </c>
      <c r="E111" s="32">
        <f t="shared" si="12"/>
        <v>2.4519896890906671E-4</v>
      </c>
      <c r="F111" s="32">
        <f t="shared" si="13"/>
        <v>2.0341264944867912E-4</v>
      </c>
      <c r="G111" s="13">
        <f t="shared" si="14"/>
        <v>856343.10707200004</v>
      </c>
      <c r="H111" s="13">
        <f t="shared" si="15"/>
        <v>805358.568478</v>
      </c>
      <c r="I111" s="32">
        <f t="shared" si="16"/>
        <v>0</v>
      </c>
      <c r="J111" s="32">
        <f t="shared" si="17"/>
        <v>0</v>
      </c>
      <c r="K111" s="32">
        <f t="shared" si="18"/>
        <v>0</v>
      </c>
      <c r="L111" s="19">
        <v>641915.91937600006</v>
      </c>
      <c r="M111" s="19">
        <v>0</v>
      </c>
      <c r="N111" s="19">
        <v>311</v>
      </c>
      <c r="O111" s="19">
        <v>258</v>
      </c>
      <c r="P111" s="19">
        <v>0</v>
      </c>
      <c r="Q111" s="19">
        <v>0</v>
      </c>
      <c r="R111" s="19">
        <v>1340308.177211968</v>
      </c>
      <c r="S111" s="19">
        <v>1268357.6989890849</v>
      </c>
      <c r="T111" s="19">
        <v>856343107072</v>
      </c>
      <c r="U111" s="19">
        <v>805358568478</v>
      </c>
    </row>
    <row r="112" spans="1:21" x14ac:dyDescent="0.45">
      <c r="A112" s="20" t="s">
        <v>291</v>
      </c>
      <c r="B112" s="20">
        <v>11394</v>
      </c>
      <c r="C112" s="20" t="s">
        <v>19</v>
      </c>
      <c r="D112" s="32">
        <f t="shared" si="11"/>
        <v>4.0319480043301437E-2</v>
      </c>
      <c r="E112" s="32">
        <f t="shared" si="12"/>
        <v>1.4443525113386118</v>
      </c>
      <c r="F112" s="32">
        <f t="shared" si="13"/>
        <v>0.7291505662794896</v>
      </c>
      <c r="G112" s="13">
        <f t="shared" si="14"/>
        <v>812322.75246900006</v>
      </c>
      <c r="H112" s="13">
        <f t="shared" si="15"/>
        <v>784878.98640599998</v>
      </c>
      <c r="I112" s="32">
        <f t="shared" si="16"/>
        <v>4.0259837016259365E-3</v>
      </c>
      <c r="J112" s="32">
        <f t="shared" si="17"/>
        <v>0.13399695748105053</v>
      </c>
      <c r="K112" s="32">
        <f t="shared" si="18"/>
        <v>0.1101845876019908</v>
      </c>
      <c r="L112" s="19">
        <v>670953.56027200003</v>
      </c>
      <c r="M112" s="19">
        <v>83783.524506000002</v>
      </c>
      <c r="N112" s="19">
        <v>12017683</v>
      </c>
      <c r="O112" s="19">
        <v>6066871</v>
      </c>
      <c r="P112" s="19">
        <v>1394285</v>
      </c>
      <c r="Q112" s="19">
        <v>1146509</v>
      </c>
      <c r="R112" s="19">
        <v>10405348.19753035</v>
      </c>
      <c r="S112" s="19">
        <v>8320463.9488334665</v>
      </c>
      <c r="T112" s="19">
        <v>812322752469</v>
      </c>
      <c r="U112" s="19">
        <v>784878986406</v>
      </c>
    </row>
    <row r="113" spans="1:21" x14ac:dyDescent="0.45">
      <c r="A113" s="20" t="s">
        <v>293</v>
      </c>
      <c r="B113" s="20">
        <v>11405</v>
      </c>
      <c r="C113" s="20" t="s">
        <v>19</v>
      </c>
      <c r="D113" s="32">
        <f t="shared" si="11"/>
        <v>0.10234374405177935</v>
      </c>
      <c r="E113" s="32">
        <f t="shared" si="12"/>
        <v>2.4105946072351889</v>
      </c>
      <c r="F113" s="32">
        <f t="shared" si="13"/>
        <v>1.3037829875123417</v>
      </c>
      <c r="G113" s="13">
        <f t="shared" si="14"/>
        <v>10396884.483648</v>
      </c>
      <c r="H113" s="13">
        <f t="shared" si="15"/>
        <v>9277108.7953379992</v>
      </c>
      <c r="I113" s="32">
        <f t="shared" si="16"/>
        <v>3.7072955824407399E-3</v>
      </c>
      <c r="J113" s="32">
        <f t="shared" si="17"/>
        <v>0.21196206641369073</v>
      </c>
      <c r="K113" s="32">
        <f t="shared" si="18"/>
        <v>8.2475648534473242E-2</v>
      </c>
      <c r="L113" s="19">
        <v>10906268.458602</v>
      </c>
      <c r="M113" s="19">
        <v>555586.52254300006</v>
      </c>
      <c r="N113" s="19">
        <v>128442594</v>
      </c>
      <c r="O113" s="19">
        <v>69468864</v>
      </c>
      <c r="P113" s="19">
        <v>15882638</v>
      </c>
      <c r="Q113" s="19">
        <v>6180025</v>
      </c>
      <c r="R113" s="19">
        <v>74931511.419602454</v>
      </c>
      <c r="S113" s="19">
        <v>53282536.024303205</v>
      </c>
      <c r="T113" s="19">
        <v>10396884483648</v>
      </c>
      <c r="U113" s="19">
        <v>9277108795338</v>
      </c>
    </row>
    <row r="114" spans="1:21" x14ac:dyDescent="0.45">
      <c r="A114" s="20" t="s">
        <v>298</v>
      </c>
      <c r="B114" s="20">
        <v>11411</v>
      </c>
      <c r="C114" s="20" t="s">
        <v>19</v>
      </c>
      <c r="D114" s="32">
        <f t="shared" ref="D114:D137" si="19">(L114/2)/S114</f>
        <v>1.8655144568306117</v>
      </c>
      <c r="E114" s="32">
        <f t="shared" ref="E114:E137" si="20">(N114)/S114</f>
        <v>1.3083580110171773</v>
      </c>
      <c r="F114" s="32">
        <f t="shared" ref="F114:F137" si="21">(O114)/S114</f>
        <v>1.7598926429074273</v>
      </c>
      <c r="G114" s="13">
        <f t="shared" ref="G114:G137" si="22">T114/1000000</f>
        <v>116441.31811399999</v>
      </c>
      <c r="H114" s="13">
        <f t="shared" ref="H114:H137" si="23">U114/1000000</f>
        <v>151417.018514</v>
      </c>
      <c r="I114" s="32">
        <f t="shared" ref="I114:I137" si="24">(M114/2)/R114</f>
        <v>0.11050664507290857</v>
      </c>
      <c r="J114" s="32">
        <f t="shared" ref="J114:J137" si="25">(P114)/R114</f>
        <v>0.19618848522110863</v>
      </c>
      <c r="K114" s="32">
        <f t="shared" ref="K114:K137" si="26">(Q114)/R114</f>
        <v>3.4961336012383347E-2</v>
      </c>
      <c r="L114" s="19">
        <v>2915705.601694</v>
      </c>
      <c r="M114" s="19">
        <v>137299.891714</v>
      </c>
      <c r="N114" s="19">
        <v>1022449</v>
      </c>
      <c r="O114" s="19">
        <v>1375312</v>
      </c>
      <c r="P114" s="19">
        <v>121878</v>
      </c>
      <c r="Q114" s="19">
        <v>21719</v>
      </c>
      <c r="R114" s="19">
        <v>621229.11985706445</v>
      </c>
      <c r="S114" s="19">
        <v>781474.94140774314</v>
      </c>
      <c r="T114" s="19">
        <v>116441318114</v>
      </c>
      <c r="U114" s="19">
        <v>151417018514</v>
      </c>
    </row>
    <row r="115" spans="1:21" x14ac:dyDescent="0.45">
      <c r="A115" s="20" t="s">
        <v>301</v>
      </c>
      <c r="B115" s="20">
        <v>11420</v>
      </c>
      <c r="C115" s="20" t="s">
        <v>19</v>
      </c>
      <c r="D115" s="32">
        <f t="shared" si="19"/>
        <v>0.13516507491732513</v>
      </c>
      <c r="E115" s="32">
        <f t="shared" si="20"/>
        <v>0.48618516244616949</v>
      </c>
      <c r="F115" s="32">
        <f t="shared" si="21"/>
        <v>1.2144873172764952</v>
      </c>
      <c r="G115" s="13">
        <f t="shared" si="22"/>
        <v>54182.553012999997</v>
      </c>
      <c r="H115" s="13">
        <f t="shared" si="23"/>
        <v>48969.351733000003</v>
      </c>
      <c r="I115" s="32">
        <f t="shared" si="24"/>
        <v>0.1000664260662872</v>
      </c>
      <c r="J115" s="32">
        <f t="shared" si="25"/>
        <v>0.21985635037856266</v>
      </c>
      <c r="K115" s="32">
        <f t="shared" si="26"/>
        <v>0.77505874850197298</v>
      </c>
      <c r="L115" s="19">
        <v>72737.265434000001</v>
      </c>
      <c r="M115" s="19">
        <v>33502.282181999995</v>
      </c>
      <c r="N115" s="19">
        <v>130817</v>
      </c>
      <c r="O115" s="19">
        <v>326780</v>
      </c>
      <c r="P115" s="19">
        <v>36804</v>
      </c>
      <c r="Q115" s="19">
        <v>129745</v>
      </c>
      <c r="R115" s="19">
        <v>167400.21353319351</v>
      </c>
      <c r="S115" s="19">
        <v>269068.26885010931</v>
      </c>
      <c r="T115" s="19">
        <v>54182553013</v>
      </c>
      <c r="U115" s="19">
        <v>48969351733</v>
      </c>
    </row>
    <row r="116" spans="1:21" x14ac:dyDescent="0.45">
      <c r="A116" s="20" t="s">
        <v>305</v>
      </c>
      <c r="B116" s="20">
        <v>11421</v>
      </c>
      <c r="C116" s="20" t="s">
        <v>19</v>
      </c>
      <c r="D116" s="32">
        <f t="shared" si="19"/>
        <v>0.26507602434747485</v>
      </c>
      <c r="E116" s="32">
        <f t="shared" si="20"/>
        <v>0.48602857253182186</v>
      </c>
      <c r="F116" s="32">
        <f t="shared" si="21"/>
        <v>0.62347708914777733</v>
      </c>
      <c r="G116" s="13">
        <f t="shared" si="22"/>
        <v>245764.430009</v>
      </c>
      <c r="H116" s="13">
        <f t="shared" si="23"/>
        <v>205253.42608599999</v>
      </c>
      <c r="I116" s="32">
        <f t="shared" si="24"/>
        <v>4.3896692119687046E-2</v>
      </c>
      <c r="J116" s="32">
        <f t="shared" si="25"/>
        <v>3.9111429411112307E-2</v>
      </c>
      <c r="K116" s="32">
        <f t="shared" si="26"/>
        <v>4.1243537823032916E-2</v>
      </c>
      <c r="L116" s="19">
        <v>1027372.088219</v>
      </c>
      <c r="M116" s="19">
        <v>150336.466976</v>
      </c>
      <c r="N116" s="19">
        <v>941866</v>
      </c>
      <c r="O116" s="19">
        <v>1208225</v>
      </c>
      <c r="P116" s="19">
        <v>66974</v>
      </c>
      <c r="Q116" s="19">
        <v>70625</v>
      </c>
      <c r="R116" s="19">
        <v>1712389.4730620969</v>
      </c>
      <c r="S116" s="19">
        <v>1937881.95433373</v>
      </c>
      <c r="T116" s="19">
        <v>245764430009</v>
      </c>
      <c r="U116" s="19">
        <v>205253426086</v>
      </c>
    </row>
    <row r="117" spans="1:21" x14ac:dyDescent="0.45">
      <c r="A117" s="20" t="s">
        <v>309</v>
      </c>
      <c r="B117" s="20">
        <v>11427</v>
      </c>
      <c r="C117" s="20" t="s">
        <v>19</v>
      </c>
      <c r="D117" s="32">
        <f t="shared" si="19"/>
        <v>1.2320346910050293</v>
      </c>
      <c r="E117" s="32">
        <f t="shared" si="20"/>
        <v>2.8122289967887668</v>
      </c>
      <c r="F117" s="32">
        <f t="shared" si="21"/>
        <v>4.308790718913297</v>
      </c>
      <c r="G117" s="13">
        <f t="shared" si="22"/>
        <v>3345.326204</v>
      </c>
      <c r="H117" s="13">
        <f t="shared" si="23"/>
        <v>2512.1581529999999</v>
      </c>
      <c r="I117" s="32">
        <f t="shared" si="24"/>
        <v>4.7787856794001257E-2</v>
      </c>
      <c r="J117" s="32">
        <f t="shared" si="25"/>
        <v>3.1679144114041903E-4</v>
      </c>
      <c r="K117" s="32">
        <f t="shared" si="26"/>
        <v>0</v>
      </c>
      <c r="L117" s="19">
        <v>9426.1379289999986</v>
      </c>
      <c r="M117" s="19">
        <v>1206.796664</v>
      </c>
      <c r="N117" s="19">
        <v>10758</v>
      </c>
      <c r="O117" s="19">
        <v>16483</v>
      </c>
      <c r="P117" s="19">
        <v>4</v>
      </c>
      <c r="Q117" s="19">
        <v>0</v>
      </c>
      <c r="R117" s="19">
        <v>12626.603754193549</v>
      </c>
      <c r="S117" s="19">
        <v>3825.43527297541</v>
      </c>
      <c r="T117" s="19">
        <v>3345326204</v>
      </c>
      <c r="U117" s="19">
        <v>2512158153</v>
      </c>
    </row>
    <row r="118" spans="1:21" x14ac:dyDescent="0.45">
      <c r="A118" s="20" t="s">
        <v>313</v>
      </c>
      <c r="B118" s="20">
        <v>11442</v>
      </c>
      <c r="C118" s="20" t="s">
        <v>19</v>
      </c>
      <c r="D118" s="32">
        <f t="shared" si="19"/>
        <v>1.3086831878668284</v>
      </c>
      <c r="E118" s="32">
        <f t="shared" si="20"/>
        <v>1.5556621231943917</v>
      </c>
      <c r="F118" s="32">
        <f t="shared" si="21"/>
        <v>3.4644233923739023</v>
      </c>
      <c r="G118" s="13">
        <f t="shared" si="22"/>
        <v>119434.10702700001</v>
      </c>
      <c r="H118" s="13">
        <f t="shared" si="23"/>
        <v>92729.632045000006</v>
      </c>
      <c r="I118" s="32">
        <f t="shared" si="24"/>
        <v>0.27675342479671922</v>
      </c>
      <c r="J118" s="32">
        <f t="shared" si="25"/>
        <v>0.22710457489200137</v>
      </c>
      <c r="K118" s="32">
        <f t="shared" si="26"/>
        <v>0.13805480643062601</v>
      </c>
      <c r="L118" s="19">
        <v>3179266.5131470002</v>
      </c>
      <c r="M118" s="19">
        <v>340123.22921300004</v>
      </c>
      <c r="N118" s="19">
        <v>1889634</v>
      </c>
      <c r="O118" s="19">
        <v>4208171</v>
      </c>
      <c r="P118" s="19">
        <v>139553</v>
      </c>
      <c r="Q118" s="19">
        <v>84833</v>
      </c>
      <c r="R118" s="19">
        <v>614487.84141122585</v>
      </c>
      <c r="S118" s="19">
        <v>1214681.4991675902</v>
      </c>
      <c r="T118" s="19">
        <v>119434107027</v>
      </c>
      <c r="U118" s="19">
        <v>92729632045</v>
      </c>
    </row>
    <row r="119" spans="1:21" x14ac:dyDescent="0.45">
      <c r="A119" s="20" t="s">
        <v>322</v>
      </c>
      <c r="B119" s="20">
        <v>11449</v>
      </c>
      <c r="C119" s="20" t="s">
        <v>19</v>
      </c>
      <c r="D119" s="32">
        <f t="shared" si="19"/>
        <v>5.8956338773986955E-2</v>
      </c>
      <c r="E119" s="32">
        <f t="shared" si="20"/>
        <v>0.87878589154115927</v>
      </c>
      <c r="F119" s="32">
        <f t="shared" si="21"/>
        <v>0.99786721829889602</v>
      </c>
      <c r="G119" s="13">
        <f t="shared" si="22"/>
        <v>434278.99086700001</v>
      </c>
      <c r="H119" s="13">
        <f t="shared" si="23"/>
        <v>396830.76558499999</v>
      </c>
      <c r="I119" s="32">
        <f t="shared" si="24"/>
        <v>7.0966308096405547E-4</v>
      </c>
      <c r="J119" s="32">
        <f t="shared" si="25"/>
        <v>0.18842538845035597</v>
      </c>
      <c r="K119" s="32">
        <f t="shared" si="26"/>
        <v>4.2810155260561741E-2</v>
      </c>
      <c r="L119" s="19">
        <v>448550.354055</v>
      </c>
      <c r="M119" s="19">
        <v>5494.4399700000004</v>
      </c>
      <c r="N119" s="19">
        <v>3342980</v>
      </c>
      <c r="O119" s="19">
        <v>3795976</v>
      </c>
      <c r="P119" s="19">
        <v>729425</v>
      </c>
      <c r="Q119" s="19">
        <v>165725</v>
      </c>
      <c r="R119" s="19">
        <v>3871160.9194436129</v>
      </c>
      <c r="S119" s="19">
        <v>3804089.2920314102</v>
      </c>
      <c r="T119" s="19">
        <v>434278990867</v>
      </c>
      <c r="U119" s="19">
        <v>396830765585</v>
      </c>
    </row>
    <row r="120" spans="1:21" x14ac:dyDescent="0.45">
      <c r="A120" s="20" t="s">
        <v>326</v>
      </c>
      <c r="B120" s="20">
        <v>11463</v>
      </c>
      <c r="C120" s="20" t="s">
        <v>22</v>
      </c>
      <c r="D120" s="32">
        <f t="shared" si="19"/>
        <v>7.0271888985360444</v>
      </c>
      <c r="E120" s="32">
        <f t="shared" si="20"/>
        <v>0.45363532621752628</v>
      </c>
      <c r="F120" s="32">
        <f t="shared" si="21"/>
        <v>1.0919999813020747</v>
      </c>
      <c r="G120" s="13">
        <f t="shared" si="22"/>
        <v>242239.35404100001</v>
      </c>
      <c r="H120" s="13">
        <f t="shared" si="23"/>
        <v>247322.67036600001</v>
      </c>
      <c r="I120" s="32">
        <f t="shared" si="24"/>
        <v>0.47202306247802228</v>
      </c>
      <c r="J120" s="32">
        <f t="shared" si="25"/>
        <v>0.2350737749548458</v>
      </c>
      <c r="K120" s="32">
        <f t="shared" si="26"/>
        <v>2.7824415498422482E-2</v>
      </c>
      <c r="L120" s="19">
        <v>3384003.3624869999</v>
      </c>
      <c r="M120" s="19">
        <v>257450.94255699997</v>
      </c>
      <c r="N120" s="19">
        <v>109226</v>
      </c>
      <c r="O120" s="19">
        <v>262931</v>
      </c>
      <c r="P120" s="19">
        <v>64107</v>
      </c>
      <c r="Q120" s="19">
        <v>7588</v>
      </c>
      <c r="R120" s="19">
        <v>272710.13115909678</v>
      </c>
      <c r="S120" s="19">
        <v>240779.308152082</v>
      </c>
      <c r="T120" s="19">
        <v>242239354041</v>
      </c>
      <c r="U120" s="19">
        <v>247322670366</v>
      </c>
    </row>
    <row r="121" spans="1:21" x14ac:dyDescent="0.45">
      <c r="A121" s="20" t="s">
        <v>328</v>
      </c>
      <c r="B121" s="20">
        <v>11461</v>
      </c>
      <c r="C121" s="20" t="s">
        <v>22</v>
      </c>
      <c r="D121" s="32">
        <f t="shared" si="19"/>
        <v>1.7963079094703696</v>
      </c>
      <c r="E121" s="32">
        <f t="shared" si="20"/>
        <v>0.42398538311846645</v>
      </c>
      <c r="F121" s="32">
        <f t="shared" si="21"/>
        <v>0.69487474417090056</v>
      </c>
      <c r="G121" s="13">
        <f t="shared" si="22"/>
        <v>3326328.9875249998</v>
      </c>
      <c r="H121" s="13">
        <f t="shared" si="23"/>
        <v>3009119.2122749998</v>
      </c>
      <c r="I121" s="32">
        <f t="shared" si="24"/>
        <v>9.7787271270150689E-2</v>
      </c>
      <c r="J121" s="32">
        <f t="shared" si="25"/>
        <v>4.2081079169849822E-2</v>
      </c>
      <c r="K121" s="32">
        <f t="shared" si="26"/>
        <v>2.4659070008541374E-2</v>
      </c>
      <c r="L121" s="19">
        <v>12175904.910780001</v>
      </c>
      <c r="M121" s="19">
        <v>678168.00889900001</v>
      </c>
      <c r="N121" s="19">
        <v>1436949</v>
      </c>
      <c r="O121" s="19">
        <v>2355033</v>
      </c>
      <c r="P121" s="19">
        <v>145919</v>
      </c>
      <c r="Q121" s="19">
        <v>85507</v>
      </c>
      <c r="R121" s="19">
        <v>3467567.9159993548</v>
      </c>
      <c r="S121" s="19">
        <v>3389147.4970930773</v>
      </c>
      <c r="T121" s="19">
        <v>3326328987525</v>
      </c>
      <c r="U121" s="19">
        <v>3009119212275</v>
      </c>
    </row>
    <row r="122" spans="1:21" x14ac:dyDescent="0.45">
      <c r="A122" s="20" t="s">
        <v>336</v>
      </c>
      <c r="B122" s="20">
        <v>11454</v>
      </c>
      <c r="C122" s="20" t="s">
        <v>22</v>
      </c>
      <c r="D122" s="32">
        <f t="shared" si="19"/>
        <v>1.1226452243682099</v>
      </c>
      <c r="E122" s="32">
        <f t="shared" si="20"/>
        <v>0.60306828956749503</v>
      </c>
      <c r="F122" s="32">
        <f t="shared" si="21"/>
        <v>0.79516640190744359</v>
      </c>
      <c r="G122" s="13">
        <f t="shared" si="22"/>
        <v>2283081.3560680002</v>
      </c>
      <c r="H122" s="13">
        <f t="shared" si="23"/>
        <v>2401232.750618</v>
      </c>
      <c r="I122" s="32">
        <f t="shared" si="24"/>
        <v>0.10106471189692628</v>
      </c>
      <c r="J122" s="32">
        <f t="shared" si="25"/>
        <v>0.20433994287380816</v>
      </c>
      <c r="K122" s="32">
        <f t="shared" si="26"/>
        <v>5.3623794508672974E-2</v>
      </c>
      <c r="L122" s="19">
        <v>5110908.6771820001</v>
      </c>
      <c r="M122" s="19">
        <v>513980.03373999998</v>
      </c>
      <c r="N122" s="19">
        <v>1372752</v>
      </c>
      <c r="O122" s="19">
        <v>1810021</v>
      </c>
      <c r="P122" s="19">
        <v>519601</v>
      </c>
      <c r="Q122" s="19">
        <v>136356</v>
      </c>
      <c r="R122" s="19">
        <v>2542826.3935694839</v>
      </c>
      <c r="S122" s="19">
        <v>2276279.5254655192</v>
      </c>
      <c r="T122" s="19">
        <v>2283081356068</v>
      </c>
      <c r="U122" s="19">
        <v>2401232750618</v>
      </c>
    </row>
    <row r="123" spans="1:21" x14ac:dyDescent="0.45">
      <c r="A123" s="20" t="s">
        <v>338</v>
      </c>
      <c r="B123" s="20">
        <v>11477</v>
      </c>
      <c r="C123" s="20" t="s">
        <v>22</v>
      </c>
      <c r="D123" s="32">
        <f t="shared" si="19"/>
        <v>0.4869239402640545</v>
      </c>
      <c r="E123" s="32">
        <f t="shared" si="20"/>
        <v>0.42080778771178051</v>
      </c>
      <c r="F123" s="32">
        <f t="shared" si="21"/>
        <v>0.51043968864996714</v>
      </c>
      <c r="G123" s="13">
        <f t="shared" si="22"/>
        <v>5615462.9843680002</v>
      </c>
      <c r="H123" s="13">
        <f t="shared" si="23"/>
        <v>5450472.9583620001</v>
      </c>
      <c r="I123" s="32">
        <f t="shared" si="24"/>
        <v>7.1384232071411494E-2</v>
      </c>
      <c r="J123" s="32">
        <f t="shared" si="25"/>
        <v>0.12366564298666115</v>
      </c>
      <c r="K123" s="32">
        <f t="shared" si="26"/>
        <v>5.4577251833482707E-2</v>
      </c>
      <c r="L123" s="19">
        <v>4473010.2071470004</v>
      </c>
      <c r="M123" s="19">
        <v>840929.76208399993</v>
      </c>
      <c r="N123" s="19">
        <v>1932825</v>
      </c>
      <c r="O123" s="19">
        <v>2344516</v>
      </c>
      <c r="P123" s="19">
        <v>728411</v>
      </c>
      <c r="Q123" s="19">
        <v>321469</v>
      </c>
      <c r="R123" s="19">
        <v>5890164.6601923872</v>
      </c>
      <c r="S123" s="19">
        <v>4593130.2994892048</v>
      </c>
      <c r="T123" s="19">
        <v>5615462984368</v>
      </c>
      <c r="U123" s="19">
        <v>5450472958362</v>
      </c>
    </row>
    <row r="124" spans="1:21" x14ac:dyDescent="0.45">
      <c r="A124" s="20" t="s">
        <v>340</v>
      </c>
      <c r="B124" s="20">
        <v>11476</v>
      </c>
      <c r="C124" s="20" t="s">
        <v>19</v>
      </c>
      <c r="D124" s="32">
        <f t="shared" si="19"/>
        <v>0.14893851903170235</v>
      </c>
      <c r="E124" s="32">
        <f t="shared" si="20"/>
        <v>0.46200466490151459</v>
      </c>
      <c r="F124" s="32">
        <f t="shared" si="21"/>
        <v>0.41750063073246679</v>
      </c>
      <c r="G124" s="13">
        <f t="shared" si="22"/>
        <v>10398.724208</v>
      </c>
      <c r="H124" s="13">
        <f t="shared" si="23"/>
        <v>60884.535301000004</v>
      </c>
      <c r="I124" s="32">
        <f t="shared" si="24"/>
        <v>0.11373238598552567</v>
      </c>
      <c r="J124" s="32">
        <f t="shared" si="25"/>
        <v>5.618803126274613E-2</v>
      </c>
      <c r="K124" s="32">
        <f t="shared" si="26"/>
        <v>1.0763247509936168E-2</v>
      </c>
      <c r="L124" s="19">
        <v>85881.209350000005</v>
      </c>
      <c r="M124" s="19">
        <v>66845.166673</v>
      </c>
      <c r="N124" s="19">
        <v>133201</v>
      </c>
      <c r="O124" s="19">
        <v>120370</v>
      </c>
      <c r="P124" s="19">
        <v>16512</v>
      </c>
      <c r="Q124" s="19">
        <v>3163</v>
      </c>
      <c r="R124" s="19">
        <v>293870.41383932257</v>
      </c>
      <c r="S124" s="19">
        <v>288310.94168366119</v>
      </c>
      <c r="T124" s="19">
        <v>10398724208</v>
      </c>
      <c r="U124" s="19">
        <v>60884535301</v>
      </c>
    </row>
    <row r="125" spans="1:21" x14ac:dyDescent="0.45">
      <c r="A125" s="20" t="s">
        <v>346</v>
      </c>
      <c r="B125" s="20">
        <v>11495</v>
      </c>
      <c r="C125" s="20" t="s">
        <v>19</v>
      </c>
      <c r="D125" s="32">
        <f t="shared" si="19"/>
        <v>8.5430053455864546E-2</v>
      </c>
      <c r="E125" s="32">
        <f t="shared" si="20"/>
        <v>0.82278564920471975</v>
      </c>
      <c r="F125" s="32">
        <f t="shared" si="21"/>
        <v>1.1203308671806784</v>
      </c>
      <c r="G125" s="13">
        <f t="shared" si="22"/>
        <v>6421306.2863440001</v>
      </c>
      <c r="H125" s="13">
        <f t="shared" si="23"/>
        <v>5316568.9964229995</v>
      </c>
      <c r="I125" s="32">
        <f t="shared" si="24"/>
        <v>1.4318941172391861E-2</v>
      </c>
      <c r="J125" s="32">
        <f t="shared" si="25"/>
        <v>1.043886735924663E-2</v>
      </c>
      <c r="K125" s="32">
        <f t="shared" si="26"/>
        <v>9.1991425206807753E-2</v>
      </c>
      <c r="L125" s="19">
        <v>7951701.6407730002</v>
      </c>
      <c r="M125" s="19">
        <v>1046029.844172</v>
      </c>
      <c r="N125" s="19">
        <v>38291829</v>
      </c>
      <c r="O125" s="19">
        <v>52139361</v>
      </c>
      <c r="P125" s="19">
        <v>381291</v>
      </c>
      <c r="Q125" s="19">
        <v>3360087</v>
      </c>
      <c r="R125" s="19">
        <v>36526089.170225613</v>
      </c>
      <c r="S125" s="19">
        <v>46539252.400685094</v>
      </c>
      <c r="T125" s="19">
        <v>6421306286344</v>
      </c>
      <c r="U125" s="19">
        <v>5316568996423</v>
      </c>
    </row>
    <row r="126" spans="1:21" x14ac:dyDescent="0.45">
      <c r="A126" s="20" t="s">
        <v>351</v>
      </c>
      <c r="B126" s="20">
        <v>11517</v>
      </c>
      <c r="C126" s="20" t="s">
        <v>19</v>
      </c>
      <c r="D126" s="32">
        <f t="shared" si="19"/>
        <v>2.8200055791473437E-2</v>
      </c>
      <c r="E126" s="32">
        <f t="shared" si="20"/>
        <v>1.0216028250202933</v>
      </c>
      <c r="F126" s="32">
        <f t="shared" si="21"/>
        <v>0.77749755679818888</v>
      </c>
      <c r="G126" s="13">
        <f t="shared" si="22"/>
        <v>14163652.726934001</v>
      </c>
      <c r="H126" s="13">
        <f t="shared" si="23"/>
        <v>12829525.318008</v>
      </c>
      <c r="I126" s="32">
        <f t="shared" si="24"/>
        <v>1.3980440886815714E-3</v>
      </c>
      <c r="J126" s="32">
        <f t="shared" si="25"/>
        <v>6.7577489000811702E-2</v>
      </c>
      <c r="K126" s="32">
        <f t="shared" si="26"/>
        <v>6.6260610893828759E-2</v>
      </c>
      <c r="L126" s="19">
        <v>5290481.0731929997</v>
      </c>
      <c r="M126" s="19">
        <v>277759.851241</v>
      </c>
      <c r="N126" s="19">
        <v>95829073</v>
      </c>
      <c r="O126" s="19">
        <v>72931347</v>
      </c>
      <c r="P126" s="19">
        <v>6713062</v>
      </c>
      <c r="Q126" s="19">
        <v>6582245</v>
      </c>
      <c r="R126" s="19">
        <v>99338730.977698296</v>
      </c>
      <c r="S126" s="19">
        <v>93802670.326500356</v>
      </c>
      <c r="T126" s="19">
        <v>14163652726934</v>
      </c>
      <c r="U126" s="19">
        <v>12829525318008</v>
      </c>
    </row>
    <row r="127" spans="1:21" x14ac:dyDescent="0.45">
      <c r="A127" s="20" t="s">
        <v>357</v>
      </c>
      <c r="B127" s="20">
        <v>11521</v>
      </c>
      <c r="C127" s="20" t="s">
        <v>19</v>
      </c>
      <c r="D127" s="32">
        <f t="shared" si="19"/>
        <v>0.10274511858999173</v>
      </c>
      <c r="E127" s="32">
        <f t="shared" si="20"/>
        <v>0.62534351393147669</v>
      </c>
      <c r="F127" s="32">
        <f t="shared" si="21"/>
        <v>0.51732595163986839</v>
      </c>
      <c r="G127" s="13">
        <f t="shared" si="22"/>
        <v>348135.26961199997</v>
      </c>
      <c r="H127" s="13">
        <f t="shared" si="23"/>
        <v>341788.13276499999</v>
      </c>
      <c r="I127" s="32">
        <f t="shared" si="24"/>
        <v>4.5401250085968566E-3</v>
      </c>
      <c r="J127" s="32">
        <f t="shared" si="25"/>
        <v>5.1556898118064597E-2</v>
      </c>
      <c r="K127" s="32">
        <f t="shared" si="26"/>
        <v>3.8189164393846051E-2</v>
      </c>
      <c r="L127" s="19">
        <v>608728.62864700006</v>
      </c>
      <c r="M127" s="19">
        <v>27368.315452000003</v>
      </c>
      <c r="N127" s="19">
        <v>1852470</v>
      </c>
      <c r="O127" s="19">
        <v>1532487</v>
      </c>
      <c r="P127" s="19">
        <v>155395</v>
      </c>
      <c r="Q127" s="19">
        <v>115104</v>
      </c>
      <c r="R127" s="19">
        <v>3014048.6660804837</v>
      </c>
      <c r="S127" s="19">
        <v>2962323.8407858312</v>
      </c>
      <c r="T127" s="19">
        <v>348135269612</v>
      </c>
      <c r="U127" s="19">
        <v>341788132765</v>
      </c>
    </row>
    <row r="128" spans="1:21" x14ac:dyDescent="0.45">
      <c r="A128" s="20" t="s">
        <v>366</v>
      </c>
      <c r="B128" s="20">
        <v>11551</v>
      </c>
      <c r="C128" s="20" t="s">
        <v>19</v>
      </c>
      <c r="D128" s="32">
        <f t="shared" si="19"/>
        <v>0.25614637134718243</v>
      </c>
      <c r="E128" s="32">
        <f t="shared" si="20"/>
        <v>4.6299317245426295</v>
      </c>
      <c r="F128" s="32">
        <f t="shared" si="21"/>
        <v>4.5518146955436318</v>
      </c>
      <c r="G128" s="13">
        <f t="shared" si="22"/>
        <v>808752.58108399995</v>
      </c>
      <c r="H128" s="13">
        <f t="shared" si="23"/>
        <v>699692.27427099994</v>
      </c>
      <c r="I128" s="32">
        <f t="shared" si="24"/>
        <v>4.5614590878538773E-2</v>
      </c>
      <c r="J128" s="32">
        <f t="shared" si="25"/>
        <v>0.53056267826700421</v>
      </c>
      <c r="K128" s="32">
        <f t="shared" si="26"/>
        <v>0.41523621609669498</v>
      </c>
      <c r="L128" s="19">
        <v>5848543.7870990001</v>
      </c>
      <c r="M128" s="19">
        <v>900433.462374</v>
      </c>
      <c r="N128" s="19">
        <v>52857197</v>
      </c>
      <c r="O128" s="19">
        <v>51965381</v>
      </c>
      <c r="P128" s="19">
        <v>5236662</v>
      </c>
      <c r="Q128" s="19">
        <v>4098388</v>
      </c>
      <c r="R128" s="19">
        <v>9870015.7672316786</v>
      </c>
      <c r="S128" s="19">
        <v>11416409.602718608</v>
      </c>
      <c r="T128" s="19">
        <v>808752581084</v>
      </c>
      <c r="U128" s="19">
        <v>699692274271</v>
      </c>
    </row>
    <row r="129" spans="1:21" x14ac:dyDescent="0.45">
      <c r="A129" s="20" t="s">
        <v>368</v>
      </c>
      <c r="B129" s="20">
        <v>11562</v>
      </c>
      <c r="C129" s="20" t="s">
        <v>19</v>
      </c>
      <c r="D129" s="32">
        <f t="shared" si="19"/>
        <v>5.5656460871994301E-2</v>
      </c>
      <c r="E129" s="32">
        <f t="shared" si="20"/>
        <v>2.9821227213404771</v>
      </c>
      <c r="F129" s="32">
        <f t="shared" si="21"/>
        <v>2.1113637717727936</v>
      </c>
      <c r="G129" s="13">
        <f t="shared" si="22"/>
        <v>288134.39642</v>
      </c>
      <c r="H129" s="13">
        <f t="shared" si="23"/>
        <v>358998.84955599997</v>
      </c>
      <c r="I129" s="32">
        <f t="shared" si="24"/>
        <v>1.7294450040681621E-2</v>
      </c>
      <c r="J129" s="32">
        <f t="shared" si="25"/>
        <v>0.32853856220187139</v>
      </c>
      <c r="K129" s="32">
        <f t="shared" si="26"/>
        <v>0.22351393320781415</v>
      </c>
      <c r="L129" s="19">
        <v>343984.39287099999</v>
      </c>
      <c r="M129" s="19">
        <v>127885.684924</v>
      </c>
      <c r="N129" s="19">
        <v>9215495</v>
      </c>
      <c r="O129" s="19">
        <v>6524635</v>
      </c>
      <c r="P129" s="19">
        <v>1214707</v>
      </c>
      <c r="Q129" s="19">
        <v>826399</v>
      </c>
      <c r="R129" s="19">
        <v>3697304.1820692578</v>
      </c>
      <c r="S129" s="19">
        <v>3090246.7339967806</v>
      </c>
      <c r="T129" s="19">
        <v>288134396420</v>
      </c>
      <c r="U129" s="19">
        <v>358998849556</v>
      </c>
    </row>
    <row r="130" spans="1:21" x14ac:dyDescent="0.45">
      <c r="A130" s="20" t="s">
        <v>386</v>
      </c>
      <c r="B130" s="20">
        <v>11621</v>
      </c>
      <c r="C130" s="20" t="s">
        <v>19</v>
      </c>
      <c r="D130" s="32">
        <f t="shared" si="19"/>
        <v>1.1259023850759089</v>
      </c>
      <c r="E130" s="32">
        <f t="shared" si="20"/>
        <v>0.38322913705860628</v>
      </c>
      <c r="F130" s="32">
        <f t="shared" si="21"/>
        <v>1.2795492517782701</v>
      </c>
      <c r="G130" s="13">
        <f t="shared" si="22"/>
        <v>267877.00876699999</v>
      </c>
      <c r="H130" s="13">
        <f t="shared" si="23"/>
        <v>257896.05356199999</v>
      </c>
      <c r="I130" s="32">
        <f t="shared" si="24"/>
        <v>6.328421391144684E-2</v>
      </c>
      <c r="J130" s="32">
        <f t="shared" si="25"/>
        <v>5.7788723522804166E-3</v>
      </c>
      <c r="K130" s="32">
        <f t="shared" si="26"/>
        <v>3.5256385913772462E-2</v>
      </c>
      <c r="L130" s="19">
        <v>3351996.0759729999</v>
      </c>
      <c r="M130" s="19">
        <v>156270.233614</v>
      </c>
      <c r="N130" s="19">
        <v>570468</v>
      </c>
      <c r="O130" s="19">
        <v>1904714</v>
      </c>
      <c r="P130" s="19">
        <v>7135</v>
      </c>
      <c r="Q130" s="19">
        <v>43530</v>
      </c>
      <c r="R130" s="19">
        <v>1234669.9433816769</v>
      </c>
      <c r="S130" s="19">
        <v>1488582.012261661</v>
      </c>
      <c r="T130" s="19">
        <v>267877008767</v>
      </c>
      <c r="U130" s="19">
        <v>257896053562</v>
      </c>
    </row>
    <row r="131" spans="1:21" x14ac:dyDescent="0.45">
      <c r="A131" s="20" t="s">
        <v>396</v>
      </c>
      <c r="B131" s="20">
        <v>11661</v>
      </c>
      <c r="C131" s="20" t="s">
        <v>19</v>
      </c>
      <c r="D131" s="32">
        <f t="shared" si="19"/>
        <v>1.271430326174372</v>
      </c>
      <c r="E131" s="32">
        <f t="shared" si="20"/>
        <v>1.4329682725743793</v>
      </c>
      <c r="F131" s="32">
        <f t="shared" si="21"/>
        <v>2.6519649527319245</v>
      </c>
      <c r="G131" s="13">
        <f t="shared" si="22"/>
        <v>47856.470560000002</v>
      </c>
      <c r="H131" s="13">
        <f t="shared" si="23"/>
        <v>43958.546109000003</v>
      </c>
      <c r="I131" s="32">
        <f t="shared" si="24"/>
        <v>0.34173126106543039</v>
      </c>
      <c r="J131" s="32">
        <f t="shared" si="25"/>
        <v>1.98387338597051E-3</v>
      </c>
      <c r="K131" s="32">
        <f t="shared" si="26"/>
        <v>0.2164880392886436</v>
      </c>
      <c r="L131" s="19">
        <v>1452617.7972840001</v>
      </c>
      <c r="M131" s="19">
        <v>119544.67299000001</v>
      </c>
      <c r="N131" s="19">
        <v>818588</v>
      </c>
      <c r="O131" s="19">
        <v>1514944</v>
      </c>
      <c r="P131" s="19">
        <v>347</v>
      </c>
      <c r="Q131" s="19">
        <v>37866</v>
      </c>
      <c r="R131" s="19">
        <v>174910.35589967741</v>
      </c>
      <c r="S131" s="19">
        <v>571253.40153510659</v>
      </c>
      <c r="T131" s="19">
        <v>47856470560</v>
      </c>
      <c r="U131" s="19">
        <v>43958546109</v>
      </c>
    </row>
    <row r="132" spans="1:21" x14ac:dyDescent="0.45">
      <c r="A132" s="20" t="s">
        <v>404</v>
      </c>
      <c r="B132" s="20">
        <v>11665</v>
      </c>
      <c r="C132" s="20" t="s">
        <v>19</v>
      </c>
      <c r="D132" s="32">
        <f t="shared" si="19"/>
        <v>0.22880444118533722</v>
      </c>
      <c r="E132" s="32">
        <f t="shared" si="20"/>
        <v>2.2956328213847681</v>
      </c>
      <c r="F132" s="32">
        <f t="shared" si="21"/>
        <v>1.4101268113347014</v>
      </c>
      <c r="G132" s="13">
        <f t="shared" si="22"/>
        <v>209877.929856</v>
      </c>
      <c r="H132" s="13">
        <f t="shared" si="23"/>
        <v>243498.519417</v>
      </c>
      <c r="I132" s="32">
        <f t="shared" si="24"/>
        <v>1.2344157901963995E-2</v>
      </c>
      <c r="J132" s="32">
        <f t="shared" si="25"/>
        <v>8.8630095800293893E-2</v>
      </c>
      <c r="K132" s="32">
        <f t="shared" si="26"/>
        <v>6.1501957878503953E-2</v>
      </c>
      <c r="L132" s="19">
        <v>499118.44961400004</v>
      </c>
      <c r="M132" s="19">
        <v>50612.246188000005</v>
      </c>
      <c r="N132" s="19">
        <v>2503869</v>
      </c>
      <c r="O132" s="19">
        <v>1538039</v>
      </c>
      <c r="P132" s="19">
        <v>181696</v>
      </c>
      <c r="Q132" s="19">
        <v>126082</v>
      </c>
      <c r="R132" s="19">
        <v>2050048.556975581</v>
      </c>
      <c r="S132" s="19">
        <v>1090709.706132194</v>
      </c>
      <c r="T132" s="19">
        <v>209877929856</v>
      </c>
      <c r="U132" s="19">
        <v>243498519417</v>
      </c>
    </row>
    <row r="133" spans="1:21" x14ac:dyDescent="0.45">
      <c r="A133" s="20" t="s">
        <v>422</v>
      </c>
      <c r="B133" s="20">
        <v>11706</v>
      </c>
      <c r="C133" s="20" t="s">
        <v>22</v>
      </c>
      <c r="D133" s="32">
        <f t="shared" si="19"/>
        <v>1.0959258444764051</v>
      </c>
      <c r="E133" s="32">
        <f t="shared" si="20"/>
        <v>1.4884222040092221</v>
      </c>
      <c r="F133" s="32">
        <f t="shared" si="21"/>
        <v>1.8705442474979177</v>
      </c>
      <c r="G133" s="13">
        <f t="shared" si="22"/>
        <v>862521.97285899997</v>
      </c>
      <c r="H133" s="13">
        <f t="shared" si="23"/>
        <v>750433.76610300003</v>
      </c>
      <c r="I133" s="32">
        <f t="shared" si="24"/>
        <v>0.21157810163808871</v>
      </c>
      <c r="J133" s="32">
        <f t="shared" si="25"/>
        <v>0.27903123095110793</v>
      </c>
      <c r="K133" s="32">
        <f t="shared" si="26"/>
        <v>0.30933400854900045</v>
      </c>
      <c r="L133" s="19">
        <v>1882818.7532009999</v>
      </c>
      <c r="M133" s="19">
        <v>378585.35541700001</v>
      </c>
      <c r="N133" s="19">
        <v>1278567</v>
      </c>
      <c r="O133" s="19">
        <v>1606813</v>
      </c>
      <c r="P133" s="19">
        <v>249641</v>
      </c>
      <c r="Q133" s="19">
        <v>276752</v>
      </c>
      <c r="R133" s="19">
        <v>894670.46089812904</v>
      </c>
      <c r="S133" s="19">
        <v>859008.28176040715</v>
      </c>
      <c r="T133" s="19">
        <v>862521972859</v>
      </c>
      <c r="U133" s="19">
        <v>750433766103</v>
      </c>
    </row>
    <row r="134" spans="1:21" x14ac:dyDescent="0.45">
      <c r="A134" s="20" t="s">
        <v>429</v>
      </c>
      <c r="B134" s="20">
        <v>11691</v>
      </c>
      <c r="C134" s="20" t="s">
        <v>32</v>
      </c>
      <c r="D134" s="32">
        <f t="shared" si="19"/>
        <v>1.1047447135603978</v>
      </c>
      <c r="E134" s="32">
        <f t="shared" si="20"/>
        <v>6.5066543148740913E-2</v>
      </c>
      <c r="F134" s="32">
        <f t="shared" si="21"/>
        <v>5.2868082021712698E-3</v>
      </c>
      <c r="G134" s="13">
        <f t="shared" si="22"/>
        <v>34281.233253999999</v>
      </c>
      <c r="H134" s="13">
        <f t="shared" si="23"/>
        <v>37262.575083999996</v>
      </c>
      <c r="I134" s="32">
        <f t="shared" si="24"/>
        <v>0.30469310041532427</v>
      </c>
      <c r="J134" s="32">
        <f t="shared" si="25"/>
        <v>0</v>
      </c>
      <c r="K134" s="32">
        <f t="shared" si="26"/>
        <v>0</v>
      </c>
      <c r="L134" s="19">
        <v>91107.654504000006</v>
      </c>
      <c r="M134" s="19">
        <v>28033.522246</v>
      </c>
      <c r="N134" s="19">
        <v>2683</v>
      </c>
      <c r="O134" s="19">
        <v>218</v>
      </c>
      <c r="P134" s="19">
        <v>0</v>
      </c>
      <c r="Q134" s="19">
        <v>0</v>
      </c>
      <c r="R134" s="19">
        <v>46002.88324183871</v>
      </c>
      <c r="S134" s="19">
        <v>41234.709424576497</v>
      </c>
      <c r="T134" s="19">
        <v>34281233254</v>
      </c>
      <c r="U134" s="19">
        <v>37262575084</v>
      </c>
    </row>
    <row r="135" spans="1:21" x14ac:dyDescent="0.45">
      <c r="A135" s="20" t="s">
        <v>437</v>
      </c>
      <c r="B135" s="20">
        <v>11701</v>
      </c>
      <c r="C135" s="20" t="s">
        <v>19</v>
      </c>
      <c r="D135" s="32">
        <f t="shared" si="19"/>
        <v>1.0753717662821196</v>
      </c>
      <c r="E135" s="32">
        <f t="shared" si="20"/>
        <v>2.804729500359167</v>
      </c>
      <c r="F135" s="32">
        <f t="shared" si="21"/>
        <v>2.033943287835275</v>
      </c>
      <c r="G135" s="13">
        <f t="shared" si="22"/>
        <v>18084.180991000001</v>
      </c>
      <c r="H135" s="13">
        <f t="shared" si="23"/>
        <v>36525.794296</v>
      </c>
      <c r="I135" s="32">
        <f t="shared" si="24"/>
        <v>0.11590940075573707</v>
      </c>
      <c r="J135" s="32">
        <f t="shared" si="25"/>
        <v>0.83293074139895473</v>
      </c>
      <c r="K135" s="32">
        <f t="shared" si="26"/>
        <v>0.12037789803055782</v>
      </c>
      <c r="L135" s="19">
        <v>418838.84528100002</v>
      </c>
      <c r="M135" s="19">
        <v>44981.875031000003</v>
      </c>
      <c r="N135" s="19">
        <v>546197</v>
      </c>
      <c r="O135" s="19">
        <v>396093</v>
      </c>
      <c r="P135" s="19">
        <v>161621</v>
      </c>
      <c r="Q135" s="19">
        <v>23358</v>
      </c>
      <c r="R135" s="19">
        <v>194038.94221570969</v>
      </c>
      <c r="S135" s="19">
        <v>194741.41799772679</v>
      </c>
      <c r="T135" s="19">
        <v>18084180991</v>
      </c>
      <c r="U135" s="19">
        <v>36525794296</v>
      </c>
    </row>
    <row r="136" spans="1:21" x14ac:dyDescent="0.45">
      <c r="A136" s="20" t="s">
        <v>443</v>
      </c>
      <c r="B136" s="20">
        <v>11738</v>
      </c>
      <c r="C136" s="20" t="s">
        <v>19</v>
      </c>
      <c r="D136" s="32">
        <f t="shared" si="19"/>
        <v>0.2114488200105914</v>
      </c>
      <c r="E136" s="32">
        <f t="shared" si="20"/>
        <v>3.0994340323668208</v>
      </c>
      <c r="F136" s="32">
        <f t="shared" si="21"/>
        <v>2.3424180820746687</v>
      </c>
      <c r="G136" s="13">
        <f t="shared" si="22"/>
        <v>378907.61167800002</v>
      </c>
      <c r="H136" s="13">
        <f t="shared" si="23"/>
        <v>371478.99374000001</v>
      </c>
      <c r="I136" s="32">
        <f t="shared" si="24"/>
        <v>1.547572477554806E-2</v>
      </c>
      <c r="J136" s="32">
        <f t="shared" si="25"/>
        <v>0.29148668202112205</v>
      </c>
      <c r="K136" s="32">
        <f t="shared" si="26"/>
        <v>0.13249559535751051</v>
      </c>
      <c r="L136" s="19">
        <v>892775.08920200006</v>
      </c>
      <c r="M136" s="19">
        <v>58016.39127</v>
      </c>
      <c r="N136" s="19">
        <v>6543185</v>
      </c>
      <c r="O136" s="19">
        <v>4945056</v>
      </c>
      <c r="P136" s="19">
        <v>546372</v>
      </c>
      <c r="Q136" s="19">
        <v>248354</v>
      </c>
      <c r="R136" s="19">
        <v>1874432.122289581</v>
      </c>
      <c r="S136" s="19">
        <v>2111090.2608898012</v>
      </c>
      <c r="T136" s="19">
        <v>378907611678</v>
      </c>
      <c r="U136" s="19">
        <v>371478993740</v>
      </c>
    </row>
    <row r="137" spans="1:21" x14ac:dyDescent="0.45">
      <c r="A137" s="20" t="s">
        <v>446</v>
      </c>
      <c r="B137" s="20">
        <v>11741</v>
      </c>
      <c r="C137" s="20" t="s">
        <v>19</v>
      </c>
      <c r="D137" s="32">
        <f t="shared" si="19"/>
        <v>0.8029411920155044</v>
      </c>
      <c r="E137" s="32">
        <f t="shared" si="20"/>
        <v>2.6644402733469277</v>
      </c>
      <c r="F137" s="32">
        <f t="shared" si="21"/>
        <v>1.4568485628812891</v>
      </c>
      <c r="G137" s="13">
        <f t="shared" si="22"/>
        <v>276411.90492</v>
      </c>
      <c r="H137" s="13">
        <f t="shared" si="23"/>
        <v>214188.48325600001</v>
      </c>
      <c r="I137" s="32">
        <f t="shared" si="24"/>
        <v>3.7770234707946486E-2</v>
      </c>
      <c r="J137" s="32">
        <f t="shared" si="25"/>
        <v>0.10973579116956492</v>
      </c>
      <c r="K137" s="32">
        <f t="shared" si="26"/>
        <v>0.27759963796164527</v>
      </c>
      <c r="L137" s="19">
        <v>2580448.3597870003</v>
      </c>
      <c r="M137" s="19">
        <v>150992.42468200001</v>
      </c>
      <c r="N137" s="19">
        <v>4281416</v>
      </c>
      <c r="O137" s="19">
        <v>2340970</v>
      </c>
      <c r="P137" s="19">
        <v>219343</v>
      </c>
      <c r="Q137" s="19">
        <v>554874</v>
      </c>
      <c r="R137" s="19">
        <v>1998828.255232323</v>
      </c>
      <c r="S137" s="19">
        <v>1606872.5738865649</v>
      </c>
      <c r="T137" s="19">
        <v>276411904920</v>
      </c>
      <c r="U137" s="19">
        <v>214188483256</v>
      </c>
    </row>
    <row r="138" spans="1:21" x14ac:dyDescent="0.45">
      <c r="A138" s="20" t="s">
        <v>496</v>
      </c>
      <c r="B138" s="20">
        <v>11842</v>
      </c>
      <c r="C138" s="20" t="s">
        <v>32</v>
      </c>
      <c r="D138" s="32">
        <f t="shared" ref="D138:D194" si="27">(L138/2)/S138</f>
        <v>0.23811173173568453</v>
      </c>
      <c r="E138" s="32">
        <f t="shared" ref="E138:E194" si="28">(N138)/S138</f>
        <v>1.147692430620856</v>
      </c>
      <c r="F138" s="32">
        <f t="shared" ref="F138:F194" si="29">(O138)/S138</f>
        <v>0.1617731690883106</v>
      </c>
      <c r="G138" s="13">
        <f t="shared" ref="G138:G194" si="30">T138/1000000</f>
        <v>130644.211908</v>
      </c>
      <c r="H138" s="13">
        <f t="shared" ref="H138:H194" si="31">U138/1000000</f>
        <v>152797.58054299999</v>
      </c>
      <c r="I138" s="32">
        <f t="shared" ref="I138:I194" si="32">(M138/2)/R138</f>
        <v>6.2066114028227613E-2</v>
      </c>
      <c r="J138" s="32">
        <f t="shared" ref="J138:J194" si="33">(P138)/R138</f>
        <v>8.6662946487659057E-2</v>
      </c>
      <c r="K138" s="32">
        <f t="shared" ref="K138:K194" si="34">(Q138)/R138</f>
        <v>0.10010657079373315</v>
      </c>
      <c r="L138" s="19">
        <v>172690.546863</v>
      </c>
      <c r="M138" s="19">
        <v>47802.030912000002</v>
      </c>
      <c r="N138" s="19">
        <v>416182</v>
      </c>
      <c r="O138" s="19">
        <v>58663</v>
      </c>
      <c r="P138" s="19">
        <v>33373</v>
      </c>
      <c r="Q138" s="19">
        <v>38550</v>
      </c>
      <c r="R138" s="19">
        <v>385089.60694929026</v>
      </c>
      <c r="S138" s="19">
        <v>362625.02818360669</v>
      </c>
      <c r="T138" s="19">
        <v>130644211908</v>
      </c>
      <c r="U138" s="19">
        <v>152797580543</v>
      </c>
    </row>
    <row r="139" spans="1:21" x14ac:dyDescent="0.45">
      <c r="A139" s="20" t="s">
        <v>505</v>
      </c>
      <c r="B139" s="20">
        <v>11853</v>
      </c>
      <c r="C139" s="20" t="s">
        <v>22</v>
      </c>
      <c r="D139" s="32">
        <f t="shared" si="27"/>
        <v>0.29851935308874478</v>
      </c>
      <c r="E139" s="32">
        <f t="shared" si="28"/>
        <v>1.1123947211708964</v>
      </c>
      <c r="F139" s="32">
        <f t="shared" si="29"/>
        <v>1.6345847570659759E-2</v>
      </c>
      <c r="G139" s="13">
        <f t="shared" si="30"/>
        <v>0</v>
      </c>
      <c r="H139" s="13">
        <f t="shared" si="31"/>
        <v>517747.14823599998</v>
      </c>
      <c r="I139" s="32">
        <f t="shared" si="32"/>
        <v>0.29851935308874478</v>
      </c>
      <c r="J139" s="32">
        <f t="shared" si="33"/>
        <v>1.1123947211708964</v>
      </c>
      <c r="K139" s="32">
        <f t="shared" si="34"/>
        <v>1.6345847570659759E-2</v>
      </c>
      <c r="L139" s="19">
        <v>368943.11812400003</v>
      </c>
      <c r="M139" s="19">
        <v>368943.11812400003</v>
      </c>
      <c r="N139" s="19">
        <v>687410</v>
      </c>
      <c r="O139" s="19">
        <v>10101</v>
      </c>
      <c r="P139" s="19">
        <v>687410</v>
      </c>
      <c r="Q139" s="19">
        <v>10101</v>
      </c>
      <c r="R139" s="19">
        <v>617955.10794625001</v>
      </c>
      <c r="S139" s="19">
        <v>617955.10794625001</v>
      </c>
      <c r="T139" s="19">
        <v>0</v>
      </c>
      <c r="U139" s="19">
        <v>517747148236</v>
      </c>
    </row>
    <row r="140" spans="1:21" x14ac:dyDescent="0.45">
      <c r="A140" s="20" t="s">
        <v>511</v>
      </c>
      <c r="B140" s="20">
        <v>11756</v>
      </c>
      <c r="C140" s="20" t="s">
        <v>19</v>
      </c>
      <c r="D140" s="32">
        <f t="shared" si="27"/>
        <v>0</v>
      </c>
      <c r="E140" s="32">
        <f t="shared" si="28"/>
        <v>1.0000145539634711</v>
      </c>
      <c r="F140" s="32">
        <f t="shared" si="29"/>
        <v>0</v>
      </c>
      <c r="G140" s="13">
        <f t="shared" si="30"/>
        <v>0</v>
      </c>
      <c r="H140" s="13">
        <f t="shared" si="31"/>
        <v>0</v>
      </c>
      <c r="I140" s="32">
        <f t="shared" si="32"/>
        <v>0</v>
      </c>
      <c r="J140" s="32">
        <f t="shared" si="33"/>
        <v>1.0000145539634711</v>
      </c>
      <c r="K140" s="32">
        <f t="shared" si="34"/>
        <v>0</v>
      </c>
      <c r="L140" s="19">
        <v>0</v>
      </c>
      <c r="M140" s="19">
        <v>0</v>
      </c>
      <c r="N140" s="19">
        <v>435461</v>
      </c>
      <c r="O140" s="19">
        <v>0</v>
      </c>
      <c r="P140" s="19">
        <v>435461</v>
      </c>
      <c r="Q140" s="19">
        <v>0</v>
      </c>
      <c r="R140" s="19">
        <v>435454.66240874998</v>
      </c>
      <c r="S140" s="19">
        <v>435454.66240874998</v>
      </c>
      <c r="T140" s="19">
        <v>0</v>
      </c>
      <c r="U140" s="19">
        <v>0</v>
      </c>
    </row>
    <row r="141" spans="1:21" x14ac:dyDescent="0.45">
      <c r="A141" s="20" t="s">
        <v>112</v>
      </c>
      <c r="B141" s="20">
        <v>10920</v>
      </c>
      <c r="C141" s="20" t="s">
        <v>19</v>
      </c>
      <c r="D141" s="32">
        <f t="shared" si="27"/>
        <v>0.1157381538946282</v>
      </c>
      <c r="E141" s="32">
        <f t="shared" si="28"/>
        <v>1.1636840716238701</v>
      </c>
      <c r="F141" s="32">
        <f t="shared" si="29"/>
        <v>0.31039407872555558</v>
      </c>
      <c r="G141" s="13">
        <f t="shared" si="30"/>
        <v>674345.20333799999</v>
      </c>
      <c r="H141" s="13">
        <f t="shared" si="31"/>
        <v>581526.07511400001</v>
      </c>
      <c r="I141" s="32">
        <f t="shared" si="32"/>
        <v>7.59484692646103E-3</v>
      </c>
      <c r="J141" s="32">
        <f t="shared" si="33"/>
        <v>0</v>
      </c>
      <c r="K141" s="32">
        <f t="shared" si="34"/>
        <v>0.19748762708577314</v>
      </c>
      <c r="L141" s="19">
        <v>789454.41811700002</v>
      </c>
      <c r="M141" s="19">
        <v>62204.962679999997</v>
      </c>
      <c r="N141" s="19">
        <v>3968767</v>
      </c>
      <c r="O141" s="19">
        <v>1058605</v>
      </c>
      <c r="P141" s="19">
        <v>0</v>
      </c>
      <c r="Q141" s="19">
        <v>808753</v>
      </c>
      <c r="R141" s="19">
        <v>4095208.4539895812</v>
      </c>
      <c r="S141" s="19">
        <v>3410519.3125671642</v>
      </c>
      <c r="T141" s="19">
        <v>674345203338</v>
      </c>
      <c r="U141" s="19">
        <v>581526075114</v>
      </c>
    </row>
    <row r="142" spans="1:21" x14ac:dyDescent="0.45">
      <c r="A142" s="20" t="s">
        <v>167</v>
      </c>
      <c r="B142" s="20">
        <v>11172</v>
      </c>
      <c r="C142" s="20" t="s">
        <v>32</v>
      </c>
      <c r="D142" s="32">
        <f t="shared" si="27"/>
        <v>0.86204296617895493</v>
      </c>
      <c r="E142" s="32">
        <f t="shared" si="28"/>
        <v>7.6320754915532085E-2</v>
      </c>
      <c r="F142" s="32">
        <f t="shared" si="29"/>
        <v>0.28806989411472345</v>
      </c>
      <c r="G142" s="13">
        <f t="shared" si="30"/>
        <v>1858652.412642</v>
      </c>
      <c r="H142" s="13">
        <f t="shared" si="31"/>
        <v>1462640.9670579999</v>
      </c>
      <c r="I142" s="32">
        <f t="shared" si="32"/>
        <v>8.7141185902278664E-2</v>
      </c>
      <c r="J142" s="32">
        <f t="shared" si="33"/>
        <v>7.3954230833120471E-2</v>
      </c>
      <c r="K142" s="32">
        <f t="shared" si="34"/>
        <v>9.7324856386545797E-2</v>
      </c>
      <c r="L142" s="19">
        <v>4407489.9214869998</v>
      </c>
      <c r="M142" s="19">
        <v>459796.34450900002</v>
      </c>
      <c r="N142" s="19">
        <v>195108</v>
      </c>
      <c r="O142" s="19">
        <v>736428</v>
      </c>
      <c r="P142" s="19">
        <v>195108</v>
      </c>
      <c r="Q142" s="19">
        <v>256765</v>
      </c>
      <c r="R142" s="19">
        <v>2638226.3435376128</v>
      </c>
      <c r="S142" s="19">
        <v>2556421.254165208</v>
      </c>
      <c r="T142" s="19">
        <v>1858652412642</v>
      </c>
      <c r="U142" s="19">
        <v>1462640967058</v>
      </c>
    </row>
    <row r="143" spans="1:21" x14ac:dyDescent="0.45">
      <c r="A143" s="20" t="s">
        <v>171</v>
      </c>
      <c r="B143" s="20">
        <v>11183</v>
      </c>
      <c r="C143" s="20" t="s">
        <v>22</v>
      </c>
      <c r="D143" s="32">
        <f t="shared" si="27"/>
        <v>0.38339214007334194</v>
      </c>
      <c r="E143" s="32">
        <f t="shared" si="28"/>
        <v>1.9367125961337942E-2</v>
      </c>
      <c r="F143" s="32">
        <f t="shared" si="29"/>
        <v>0.1418881848689211</v>
      </c>
      <c r="G143" s="13">
        <f t="shared" si="30"/>
        <v>8460543.7858719993</v>
      </c>
      <c r="H143" s="13">
        <f t="shared" si="31"/>
        <v>7967050.0718139997</v>
      </c>
      <c r="I143" s="32">
        <f t="shared" si="32"/>
        <v>2.7879721581030265E-2</v>
      </c>
      <c r="J143" s="32">
        <f t="shared" si="33"/>
        <v>0</v>
      </c>
      <c r="K143" s="32">
        <f t="shared" si="34"/>
        <v>0</v>
      </c>
      <c r="L143" s="19">
        <v>6415654.6583179999</v>
      </c>
      <c r="M143" s="19">
        <v>500032.40615200001</v>
      </c>
      <c r="N143" s="19">
        <v>162044</v>
      </c>
      <c r="O143" s="19">
        <v>1187173</v>
      </c>
      <c r="P143" s="19">
        <v>0</v>
      </c>
      <c r="Q143" s="19">
        <v>0</v>
      </c>
      <c r="R143" s="19">
        <v>8967672.1609054506</v>
      </c>
      <c r="S143" s="19">
        <v>8366961.6402291153</v>
      </c>
      <c r="T143" s="19">
        <v>8460543785872</v>
      </c>
      <c r="U143" s="19">
        <v>7967050071814</v>
      </c>
    </row>
    <row r="144" spans="1:21" x14ac:dyDescent="0.45">
      <c r="A144" s="20" t="s">
        <v>176</v>
      </c>
      <c r="B144" s="20">
        <v>11197</v>
      </c>
      <c r="C144" s="20" t="s">
        <v>22</v>
      </c>
      <c r="D144" s="32">
        <f t="shared" si="27"/>
        <v>0.84646680112008099</v>
      </c>
      <c r="E144" s="32">
        <f t="shared" si="28"/>
        <v>0.30126785967493075</v>
      </c>
      <c r="F144" s="32">
        <f t="shared" si="29"/>
        <v>0.56221348438158125</v>
      </c>
      <c r="G144" s="13">
        <f t="shared" si="30"/>
        <v>3217456.88723</v>
      </c>
      <c r="H144" s="13">
        <f t="shared" si="31"/>
        <v>3498345.899826</v>
      </c>
      <c r="I144" s="32">
        <f t="shared" si="32"/>
        <v>0.14224486467772987</v>
      </c>
      <c r="J144" s="32">
        <f t="shared" si="33"/>
        <v>0.19347343554632832</v>
      </c>
      <c r="K144" s="32">
        <f t="shared" si="34"/>
        <v>0</v>
      </c>
      <c r="L144" s="19">
        <v>5362884.4726749994</v>
      </c>
      <c r="M144" s="19">
        <v>1028891.3972220001</v>
      </c>
      <c r="N144" s="19">
        <v>954358</v>
      </c>
      <c r="O144" s="19">
        <v>1780983</v>
      </c>
      <c r="P144" s="19">
        <v>699720</v>
      </c>
      <c r="Q144" s="19">
        <v>0</v>
      </c>
      <c r="R144" s="19">
        <v>3616620.5351351611</v>
      </c>
      <c r="S144" s="19">
        <v>3167805.5569211938</v>
      </c>
      <c r="T144" s="19">
        <v>3217456887230</v>
      </c>
      <c r="U144" s="19">
        <v>3498345899826</v>
      </c>
    </row>
    <row r="145" spans="1:21" x14ac:dyDescent="0.45">
      <c r="A145" s="20" t="s">
        <v>178</v>
      </c>
      <c r="B145" s="20">
        <v>11195</v>
      </c>
      <c r="C145" s="20" t="s">
        <v>22</v>
      </c>
      <c r="D145" s="32">
        <f t="shared" si="27"/>
        <v>1.7527504827649478</v>
      </c>
      <c r="E145" s="32">
        <f t="shared" si="28"/>
        <v>9.4168340471340595E-2</v>
      </c>
      <c r="F145" s="32">
        <f t="shared" si="29"/>
        <v>0.24440371067210165</v>
      </c>
      <c r="G145" s="13">
        <f t="shared" si="30"/>
        <v>2290769.5685589998</v>
      </c>
      <c r="H145" s="13">
        <f t="shared" si="31"/>
        <v>2365395.6624679998</v>
      </c>
      <c r="I145" s="32">
        <f t="shared" si="32"/>
        <v>0.17607762361685234</v>
      </c>
      <c r="J145" s="32">
        <f t="shared" si="33"/>
        <v>0</v>
      </c>
      <c r="K145" s="32">
        <f t="shared" si="34"/>
        <v>6.2708862275401012E-2</v>
      </c>
      <c r="L145" s="19">
        <v>10336179.853209</v>
      </c>
      <c r="M145" s="19">
        <v>1004960.702236</v>
      </c>
      <c r="N145" s="19">
        <v>277661</v>
      </c>
      <c r="O145" s="19">
        <v>720639</v>
      </c>
      <c r="P145" s="19">
        <v>0</v>
      </c>
      <c r="Q145" s="19">
        <v>178955</v>
      </c>
      <c r="R145" s="19">
        <v>2853743.3706590971</v>
      </c>
      <c r="S145" s="19">
        <v>2948559.9789719558</v>
      </c>
      <c r="T145" s="19">
        <v>2290769568559</v>
      </c>
      <c r="U145" s="19">
        <v>2365395662468</v>
      </c>
    </row>
    <row r="146" spans="1:21" x14ac:dyDescent="0.45">
      <c r="A146" s="20" t="s">
        <v>180</v>
      </c>
      <c r="B146" s="20">
        <v>11215</v>
      </c>
      <c r="C146" s="20" t="s">
        <v>22</v>
      </c>
      <c r="D146" s="32">
        <f t="shared" si="27"/>
        <v>0.47214611048824784</v>
      </c>
      <c r="E146" s="32">
        <f t="shared" si="28"/>
        <v>0.49744039291724618</v>
      </c>
      <c r="F146" s="32">
        <f t="shared" si="29"/>
        <v>0.30149200766466483</v>
      </c>
      <c r="G146" s="13">
        <f t="shared" si="30"/>
        <v>9239558.2784540001</v>
      </c>
      <c r="H146" s="13">
        <f t="shared" si="31"/>
        <v>8712263.7169080004</v>
      </c>
      <c r="I146" s="32">
        <f t="shared" si="32"/>
        <v>3.8930808423507719E-2</v>
      </c>
      <c r="J146" s="32">
        <f t="shared" si="33"/>
        <v>0.10328338695646647</v>
      </c>
      <c r="K146" s="32">
        <f t="shared" si="34"/>
        <v>2.3195073496798124E-2</v>
      </c>
      <c r="L146" s="19">
        <v>7551788.0757810008</v>
      </c>
      <c r="M146" s="19">
        <v>886152.69047599996</v>
      </c>
      <c r="N146" s="19">
        <v>3978180</v>
      </c>
      <c r="O146" s="19">
        <v>2411122</v>
      </c>
      <c r="P146" s="19">
        <v>1175481</v>
      </c>
      <c r="Q146" s="19">
        <v>263986</v>
      </c>
      <c r="R146" s="19">
        <v>11381123.669922449</v>
      </c>
      <c r="S146" s="19">
        <v>7997299.8908872427</v>
      </c>
      <c r="T146" s="19">
        <v>9239558278454</v>
      </c>
      <c r="U146" s="19">
        <v>8712263716908</v>
      </c>
    </row>
    <row r="147" spans="1:21" x14ac:dyDescent="0.45">
      <c r="A147" s="20" t="s">
        <v>184</v>
      </c>
      <c r="B147" s="20">
        <v>11196</v>
      </c>
      <c r="C147" s="20" t="s">
        <v>32</v>
      </c>
      <c r="D147" s="32">
        <f t="shared" si="27"/>
        <v>0.26641720100526567</v>
      </c>
      <c r="E147" s="32">
        <f t="shared" si="28"/>
        <v>0</v>
      </c>
      <c r="F147" s="32">
        <f t="shared" si="29"/>
        <v>0.18622336609592241</v>
      </c>
      <c r="G147" s="13">
        <f t="shared" si="30"/>
        <v>834739.10268000001</v>
      </c>
      <c r="H147" s="13">
        <f t="shared" si="31"/>
        <v>755091.977816</v>
      </c>
      <c r="I147" s="32">
        <f t="shared" si="32"/>
        <v>5.3877351244817464E-3</v>
      </c>
      <c r="J147" s="32">
        <f t="shared" si="33"/>
        <v>0</v>
      </c>
      <c r="K147" s="32">
        <f t="shared" si="34"/>
        <v>0.16827380836162262</v>
      </c>
      <c r="L147" s="19">
        <v>960744.12100000004</v>
      </c>
      <c r="M147" s="19">
        <v>21501.529760000001</v>
      </c>
      <c r="N147" s="19">
        <v>0</v>
      </c>
      <c r="O147" s="19">
        <v>335776</v>
      </c>
      <c r="P147" s="19">
        <v>0</v>
      </c>
      <c r="Q147" s="19">
        <v>335776</v>
      </c>
      <c r="R147" s="19">
        <v>1995414.5167880969</v>
      </c>
      <c r="S147" s="19">
        <v>1803082.003291918</v>
      </c>
      <c r="T147" s="19">
        <v>834739102680</v>
      </c>
      <c r="U147" s="19">
        <v>755091977816</v>
      </c>
    </row>
    <row r="148" spans="1:21" x14ac:dyDescent="0.45">
      <c r="A148" s="20" t="s">
        <v>205</v>
      </c>
      <c r="B148" s="20">
        <v>11260</v>
      </c>
      <c r="C148" s="20" t="s">
        <v>22</v>
      </c>
      <c r="D148" s="32">
        <f t="shared" si="27"/>
        <v>2.7650398118636801</v>
      </c>
      <c r="E148" s="32">
        <f t="shared" si="28"/>
        <v>1.0883989568596026E-2</v>
      </c>
      <c r="F148" s="32">
        <f t="shared" si="29"/>
        <v>0</v>
      </c>
      <c r="G148" s="13">
        <f t="shared" si="30"/>
        <v>1353146.4972560001</v>
      </c>
      <c r="H148" s="13">
        <f t="shared" si="31"/>
        <v>1334094.5946559999</v>
      </c>
      <c r="I148" s="32">
        <f t="shared" si="32"/>
        <v>0.39323173145487711</v>
      </c>
      <c r="J148" s="32">
        <f t="shared" si="33"/>
        <v>9.435216819236647E-3</v>
      </c>
      <c r="K148" s="32">
        <f t="shared" si="34"/>
        <v>0</v>
      </c>
      <c r="L148" s="19">
        <v>7142772.3134419993</v>
      </c>
      <c r="M148" s="19">
        <v>1171791.128217</v>
      </c>
      <c r="N148" s="19">
        <v>14058</v>
      </c>
      <c r="O148" s="19">
        <v>0</v>
      </c>
      <c r="P148" s="19">
        <v>14058</v>
      </c>
      <c r="Q148" s="19">
        <v>0</v>
      </c>
      <c r="R148" s="19">
        <v>1489949.862237226</v>
      </c>
      <c r="S148" s="19">
        <v>1291621.9655853091</v>
      </c>
      <c r="T148" s="19">
        <v>1353146497256</v>
      </c>
      <c r="U148" s="19">
        <v>1334094594656</v>
      </c>
    </row>
    <row r="149" spans="1:21" x14ac:dyDescent="0.45">
      <c r="A149" s="20" t="s">
        <v>233</v>
      </c>
      <c r="B149" s="20">
        <v>11308</v>
      </c>
      <c r="C149" s="20" t="s">
        <v>22</v>
      </c>
      <c r="D149" s="32">
        <f t="shared" si="27"/>
        <v>0.53974901999826608</v>
      </c>
      <c r="E149" s="32">
        <f t="shared" si="28"/>
        <v>5.8318461216783093E-2</v>
      </c>
      <c r="F149" s="32">
        <f t="shared" si="29"/>
        <v>0.29363999499560584</v>
      </c>
      <c r="G149" s="13">
        <f t="shared" si="30"/>
        <v>2481039.1813469999</v>
      </c>
      <c r="H149" s="13">
        <f t="shared" si="31"/>
        <v>2357767.73569</v>
      </c>
      <c r="I149" s="32">
        <f t="shared" si="32"/>
        <v>2.9908932076383791E-2</v>
      </c>
      <c r="J149" s="32">
        <f t="shared" si="33"/>
        <v>0</v>
      </c>
      <c r="K149" s="32">
        <f t="shared" si="34"/>
        <v>0</v>
      </c>
      <c r="L149" s="19">
        <v>2919515.8070010003</v>
      </c>
      <c r="M149" s="19">
        <v>167489.40897299998</v>
      </c>
      <c r="N149" s="19">
        <v>157723</v>
      </c>
      <c r="O149" s="19">
        <v>794153</v>
      </c>
      <c r="P149" s="19">
        <v>0</v>
      </c>
      <c r="Q149" s="19">
        <v>0</v>
      </c>
      <c r="R149" s="19">
        <v>2799989.7914317423</v>
      </c>
      <c r="S149" s="19">
        <v>2704512.374112675</v>
      </c>
      <c r="T149" s="19">
        <v>2481039181347</v>
      </c>
      <c r="U149" s="19">
        <v>2357767735690</v>
      </c>
    </row>
    <row r="150" spans="1:21" x14ac:dyDescent="0.45">
      <c r="A150" s="20" t="s">
        <v>242</v>
      </c>
      <c r="B150" s="20">
        <v>11312</v>
      </c>
      <c r="C150" s="20" t="s">
        <v>22</v>
      </c>
      <c r="D150" s="32">
        <f t="shared" si="27"/>
        <v>1.1073987549736697</v>
      </c>
      <c r="E150" s="32">
        <f t="shared" si="28"/>
        <v>3.0276629915765522E-2</v>
      </c>
      <c r="F150" s="32">
        <f t="shared" si="29"/>
        <v>0.13699426835768438</v>
      </c>
      <c r="G150" s="13">
        <f t="shared" si="30"/>
        <v>4546546.5754559999</v>
      </c>
      <c r="H150" s="13">
        <f t="shared" si="31"/>
        <v>4215625.6013940005</v>
      </c>
      <c r="I150" s="32">
        <f t="shared" si="32"/>
        <v>7.9082085124341603E-2</v>
      </c>
      <c r="J150" s="32">
        <f t="shared" si="33"/>
        <v>9.3829929960190621E-3</v>
      </c>
      <c r="K150" s="32">
        <f t="shared" si="34"/>
        <v>0</v>
      </c>
      <c r="L150" s="19">
        <v>8984095.7247700002</v>
      </c>
      <c r="M150" s="19">
        <v>722215.59551200003</v>
      </c>
      <c r="N150" s="19">
        <v>122814</v>
      </c>
      <c r="O150" s="19">
        <v>555703</v>
      </c>
      <c r="P150" s="19">
        <v>42845</v>
      </c>
      <c r="Q150" s="19">
        <v>0</v>
      </c>
      <c r="R150" s="19">
        <v>4566240.2197441608</v>
      </c>
      <c r="S150" s="19">
        <v>4056395.9840209559</v>
      </c>
      <c r="T150" s="19">
        <v>4546546575456</v>
      </c>
      <c r="U150" s="19">
        <v>4215625601394</v>
      </c>
    </row>
    <row r="151" spans="1:21" x14ac:dyDescent="0.45">
      <c r="A151" s="20" t="s">
        <v>244</v>
      </c>
      <c r="B151" s="20">
        <v>11315</v>
      </c>
      <c r="C151" s="20" t="s">
        <v>246</v>
      </c>
      <c r="D151" s="32">
        <f t="shared" si="27"/>
        <v>6.6001323825328487E-2</v>
      </c>
      <c r="E151" s="32">
        <f t="shared" si="28"/>
        <v>0.60065389409386338</v>
      </c>
      <c r="F151" s="32">
        <f t="shared" si="29"/>
        <v>0.56117681076032488</v>
      </c>
      <c r="G151" s="13">
        <f t="shared" si="30"/>
        <v>8923057.1598680001</v>
      </c>
      <c r="H151" s="13">
        <f t="shared" si="31"/>
        <v>8764542.0717409998</v>
      </c>
      <c r="I151" s="32">
        <f t="shared" si="32"/>
        <v>1.6279349548888704E-3</v>
      </c>
      <c r="J151" s="32">
        <f t="shared" si="33"/>
        <v>9.8009234990948227E-2</v>
      </c>
      <c r="K151" s="32">
        <f t="shared" si="34"/>
        <v>3.5351989975467714E-2</v>
      </c>
      <c r="L151" s="19">
        <v>9795106.103298001</v>
      </c>
      <c r="M151" s="19">
        <v>243457.02317</v>
      </c>
      <c r="N151" s="19">
        <v>44570838</v>
      </c>
      <c r="O151" s="19">
        <v>41641486</v>
      </c>
      <c r="P151" s="19">
        <v>7328621</v>
      </c>
      <c r="Q151" s="19">
        <v>2643438</v>
      </c>
      <c r="R151" s="19">
        <v>74774800.565241069</v>
      </c>
      <c r="S151" s="19">
        <v>74203860.889370963</v>
      </c>
      <c r="T151" s="19">
        <v>8923057159868</v>
      </c>
      <c r="U151" s="19">
        <v>8764542071741</v>
      </c>
    </row>
    <row r="152" spans="1:21" x14ac:dyDescent="0.45">
      <c r="A152" s="20" t="s">
        <v>259</v>
      </c>
      <c r="B152" s="20">
        <v>11323</v>
      </c>
      <c r="C152" s="20" t="s">
        <v>19</v>
      </c>
      <c r="D152" s="32">
        <f t="shared" si="27"/>
        <v>0.1268713049822128</v>
      </c>
      <c r="E152" s="32">
        <f t="shared" si="28"/>
        <v>1.5863743401252032E-3</v>
      </c>
      <c r="F152" s="32">
        <f t="shared" si="29"/>
        <v>0.54118329152610667</v>
      </c>
      <c r="G152" s="13">
        <f t="shared" si="30"/>
        <v>96463.030438000002</v>
      </c>
      <c r="H152" s="13">
        <f t="shared" si="31"/>
        <v>187567.83167099999</v>
      </c>
      <c r="I152" s="32">
        <f t="shared" si="32"/>
        <v>7.2050114651827243E-2</v>
      </c>
      <c r="J152" s="32">
        <f t="shared" si="33"/>
        <v>1.792095874589966E-3</v>
      </c>
      <c r="K152" s="32">
        <f t="shared" si="34"/>
        <v>0</v>
      </c>
      <c r="L152" s="19">
        <v>480653.603413</v>
      </c>
      <c r="M152" s="19">
        <v>241628.36106999998</v>
      </c>
      <c r="N152" s="19">
        <v>3005</v>
      </c>
      <c r="O152" s="19">
        <v>1025140</v>
      </c>
      <c r="P152" s="19">
        <v>3005</v>
      </c>
      <c r="Q152" s="19">
        <v>0</v>
      </c>
      <c r="R152" s="19">
        <v>1676807.6097979681</v>
      </c>
      <c r="S152" s="19">
        <v>1894256.5597492161</v>
      </c>
      <c r="T152" s="19">
        <v>96463030438</v>
      </c>
      <c r="U152" s="19">
        <v>187567831671</v>
      </c>
    </row>
    <row r="153" spans="1:21" x14ac:dyDescent="0.45">
      <c r="A153" s="20" t="s">
        <v>263</v>
      </c>
      <c r="B153" s="20">
        <v>11340</v>
      </c>
      <c r="C153" s="20" t="s">
        <v>19</v>
      </c>
      <c r="D153" s="32">
        <f t="shared" si="27"/>
        <v>0.1258010095285792</v>
      </c>
      <c r="E153" s="32">
        <f t="shared" si="28"/>
        <v>3.389293023051812E-2</v>
      </c>
      <c r="F153" s="32">
        <f t="shared" si="29"/>
        <v>0.75617133939576664</v>
      </c>
      <c r="G153" s="13">
        <f t="shared" si="30"/>
        <v>275026.23635999998</v>
      </c>
      <c r="H153" s="13">
        <f t="shared" si="31"/>
        <v>246436.432371</v>
      </c>
      <c r="I153" s="32">
        <f t="shared" si="32"/>
        <v>3.8476989866387479E-2</v>
      </c>
      <c r="J153" s="32">
        <f t="shared" si="33"/>
        <v>0</v>
      </c>
      <c r="K153" s="32">
        <f t="shared" si="34"/>
        <v>0</v>
      </c>
      <c r="L153" s="19">
        <v>697906.96935200004</v>
      </c>
      <c r="M153" s="19">
        <v>175066.70660400001</v>
      </c>
      <c r="N153" s="19">
        <v>94014</v>
      </c>
      <c r="O153" s="19">
        <v>2097508</v>
      </c>
      <c r="P153" s="19">
        <v>0</v>
      </c>
      <c r="Q153" s="19">
        <v>0</v>
      </c>
      <c r="R153" s="19">
        <v>2274953.2540347422</v>
      </c>
      <c r="S153" s="19">
        <v>2773852.8171089562</v>
      </c>
      <c r="T153" s="19">
        <v>275026236360</v>
      </c>
      <c r="U153" s="19">
        <v>246436432371</v>
      </c>
    </row>
    <row r="154" spans="1:21" x14ac:dyDescent="0.45">
      <c r="A154" s="20" t="s">
        <v>270</v>
      </c>
      <c r="B154" s="20">
        <v>11327</v>
      </c>
      <c r="C154" s="20" t="s">
        <v>22</v>
      </c>
      <c r="D154" s="32">
        <f t="shared" si="27"/>
        <v>0.71877904061660947</v>
      </c>
      <c r="E154" s="32">
        <f t="shared" si="28"/>
        <v>9.3853031031847986E-3</v>
      </c>
      <c r="F154" s="32">
        <f t="shared" si="29"/>
        <v>0.15897108474228061</v>
      </c>
      <c r="G154" s="13">
        <f t="shared" si="30"/>
        <v>2776720.4171750001</v>
      </c>
      <c r="H154" s="13">
        <f t="shared" si="31"/>
        <v>2467411.0921430001</v>
      </c>
      <c r="I154" s="32">
        <f t="shared" si="32"/>
        <v>7.8758945042460393E-2</v>
      </c>
      <c r="J154" s="32">
        <f t="shared" si="33"/>
        <v>0</v>
      </c>
      <c r="K154" s="32">
        <f t="shared" si="34"/>
        <v>0</v>
      </c>
      <c r="L154" s="19">
        <v>4376713.6939049996</v>
      </c>
      <c r="M154" s="19">
        <v>483385.12769200001</v>
      </c>
      <c r="N154" s="19">
        <v>28574</v>
      </c>
      <c r="O154" s="19">
        <v>483995</v>
      </c>
      <c r="P154" s="19">
        <v>0</v>
      </c>
      <c r="Q154" s="19">
        <v>0</v>
      </c>
      <c r="R154" s="19">
        <v>3068763.347651484</v>
      </c>
      <c r="S154" s="19">
        <v>3044547.3828441119</v>
      </c>
      <c r="T154" s="19">
        <v>2776720417175</v>
      </c>
      <c r="U154" s="19">
        <v>2467411092143</v>
      </c>
    </row>
    <row r="155" spans="1:21" x14ac:dyDescent="0.45">
      <c r="A155" s="20" t="s">
        <v>271</v>
      </c>
      <c r="B155" s="20">
        <v>11367</v>
      </c>
      <c r="C155" s="20" t="s">
        <v>19</v>
      </c>
      <c r="D155" s="32">
        <f t="shared" si="27"/>
        <v>0.11593280604596906</v>
      </c>
      <c r="E155" s="32">
        <f t="shared" si="28"/>
        <v>0.21596793265502245</v>
      </c>
      <c r="F155" s="32">
        <f t="shared" si="29"/>
        <v>6.4664481885769634E-2</v>
      </c>
      <c r="G155" s="13">
        <f t="shared" si="30"/>
        <v>1047834.563888</v>
      </c>
      <c r="H155" s="13">
        <f t="shared" si="31"/>
        <v>923928.81850199995</v>
      </c>
      <c r="I155" s="32">
        <f t="shared" si="32"/>
        <v>8.3629926514956349E-3</v>
      </c>
      <c r="J155" s="32">
        <f t="shared" si="33"/>
        <v>0</v>
      </c>
      <c r="K155" s="32">
        <f t="shared" si="34"/>
        <v>0</v>
      </c>
      <c r="L155" s="19">
        <v>1401714.4234560002</v>
      </c>
      <c r="M155" s="19">
        <v>100136.83294200001</v>
      </c>
      <c r="N155" s="19">
        <v>1305607</v>
      </c>
      <c r="O155" s="19">
        <v>390921</v>
      </c>
      <c r="P155" s="19">
        <v>0</v>
      </c>
      <c r="Q155" s="19">
        <v>0</v>
      </c>
      <c r="R155" s="19">
        <v>5986901.8851817101</v>
      </c>
      <c r="S155" s="19">
        <v>6045374.3477070667</v>
      </c>
      <c r="T155" s="19">
        <v>1047834563888</v>
      </c>
      <c r="U155" s="19">
        <v>923928818502</v>
      </c>
    </row>
    <row r="156" spans="1:21" x14ac:dyDescent="0.45">
      <c r="A156" s="20" t="s">
        <v>279</v>
      </c>
      <c r="B156" s="20">
        <v>11341</v>
      </c>
      <c r="C156" s="20" t="s">
        <v>22</v>
      </c>
      <c r="D156" s="32">
        <f t="shared" si="27"/>
        <v>0.68206108279396405</v>
      </c>
      <c r="E156" s="32">
        <f t="shared" si="28"/>
        <v>0.68808951307136546</v>
      </c>
      <c r="F156" s="32">
        <f t="shared" si="29"/>
        <v>0.505103637165636</v>
      </c>
      <c r="G156" s="13">
        <f t="shared" si="30"/>
        <v>11668958.915685</v>
      </c>
      <c r="H156" s="13">
        <f t="shared" si="31"/>
        <v>12141066.965671999</v>
      </c>
      <c r="I156" s="32">
        <f t="shared" si="32"/>
        <v>6.9946828183934079E-2</v>
      </c>
      <c r="J156" s="32">
        <f t="shared" si="33"/>
        <v>7.4098741056120326E-2</v>
      </c>
      <c r="K156" s="32">
        <f t="shared" si="34"/>
        <v>1.1695986733151731E-2</v>
      </c>
      <c r="L156" s="19">
        <v>13961958.545746</v>
      </c>
      <c r="M156" s="19">
        <v>1955319.870296</v>
      </c>
      <c r="N156" s="19">
        <v>7042681</v>
      </c>
      <c r="O156" s="19">
        <v>5169798</v>
      </c>
      <c r="P156" s="19">
        <v>1035692</v>
      </c>
      <c r="Q156" s="19">
        <v>163477</v>
      </c>
      <c r="R156" s="19">
        <v>13977187.53704055</v>
      </c>
      <c r="S156" s="19">
        <v>10235123.288777061</v>
      </c>
      <c r="T156" s="19">
        <v>11668958915685</v>
      </c>
      <c r="U156" s="19">
        <v>12141066965672</v>
      </c>
    </row>
    <row r="157" spans="1:21" x14ac:dyDescent="0.45">
      <c r="A157" s="20" t="s">
        <v>300</v>
      </c>
      <c r="B157" s="20">
        <v>11409</v>
      </c>
      <c r="C157" s="20" t="s">
        <v>19</v>
      </c>
      <c r="D157" s="32">
        <f t="shared" si="27"/>
        <v>0.17688910826179918</v>
      </c>
      <c r="E157" s="32">
        <f t="shared" si="28"/>
        <v>1.0758946559879337</v>
      </c>
      <c r="F157" s="32">
        <f t="shared" si="29"/>
        <v>1.2991584527241389</v>
      </c>
      <c r="G157" s="13">
        <f t="shared" si="30"/>
        <v>1915094.992965</v>
      </c>
      <c r="H157" s="13">
        <f t="shared" si="31"/>
        <v>1359179.3807969999</v>
      </c>
      <c r="I157" s="32">
        <f t="shared" si="32"/>
        <v>3.8646323863644243E-2</v>
      </c>
      <c r="J157" s="32">
        <f t="shared" si="33"/>
        <v>0.13732440330309278</v>
      </c>
      <c r="K157" s="32">
        <f t="shared" si="34"/>
        <v>0.13747399873282737</v>
      </c>
      <c r="L157" s="19">
        <v>4757965.1318629999</v>
      </c>
      <c r="M157" s="19">
        <v>938287.00864600006</v>
      </c>
      <c r="N157" s="19">
        <v>14469713</v>
      </c>
      <c r="O157" s="19">
        <v>17472389</v>
      </c>
      <c r="P157" s="19">
        <v>1667037</v>
      </c>
      <c r="Q157" s="19">
        <v>1668853</v>
      </c>
      <c r="R157" s="19">
        <v>12139408.29089665</v>
      </c>
      <c r="S157" s="19">
        <v>13449005.36448271</v>
      </c>
      <c r="T157" s="19">
        <v>1915094992965</v>
      </c>
      <c r="U157" s="19">
        <v>1359179380797</v>
      </c>
    </row>
    <row r="158" spans="1:21" x14ac:dyDescent="0.45">
      <c r="A158" s="20" t="s">
        <v>315</v>
      </c>
      <c r="B158" s="20">
        <v>11378</v>
      </c>
      <c r="C158" s="20" t="s">
        <v>22</v>
      </c>
      <c r="D158" s="32">
        <f t="shared" si="27"/>
        <v>0.78173894994632132</v>
      </c>
      <c r="E158" s="32">
        <f t="shared" si="28"/>
        <v>3.1744646458131895E-2</v>
      </c>
      <c r="F158" s="32">
        <f t="shared" si="29"/>
        <v>0.10338974608591765</v>
      </c>
      <c r="G158" s="13">
        <f t="shared" si="30"/>
        <v>3213621.727802</v>
      </c>
      <c r="H158" s="13">
        <f t="shared" si="31"/>
        <v>2942174.111422</v>
      </c>
      <c r="I158" s="32">
        <f t="shared" si="32"/>
        <v>9.8059057305219244E-2</v>
      </c>
      <c r="J158" s="32">
        <f t="shared" si="33"/>
        <v>0</v>
      </c>
      <c r="K158" s="32">
        <f t="shared" si="34"/>
        <v>2.7134066710173235E-2</v>
      </c>
      <c r="L158" s="19">
        <v>4943590.4391249996</v>
      </c>
      <c r="M158" s="19">
        <v>640978.10858100001</v>
      </c>
      <c r="N158" s="19">
        <v>100374</v>
      </c>
      <c r="O158" s="19">
        <v>326910</v>
      </c>
      <c r="P158" s="19">
        <v>0</v>
      </c>
      <c r="Q158" s="19">
        <v>88683</v>
      </c>
      <c r="R158" s="19">
        <v>3268326.8950153552</v>
      </c>
      <c r="S158" s="19">
        <v>3161918.9752950487</v>
      </c>
      <c r="T158" s="19">
        <v>3213621727802</v>
      </c>
      <c r="U158" s="19">
        <v>2942174111422</v>
      </c>
    </row>
    <row r="159" spans="1:21" x14ac:dyDescent="0.45">
      <c r="A159" s="20" t="s">
        <v>316</v>
      </c>
      <c r="B159" s="20">
        <v>11416</v>
      </c>
      <c r="C159" s="20" t="s">
        <v>19</v>
      </c>
      <c r="D159" s="32">
        <f t="shared" si="27"/>
        <v>7.1796251967456245E-2</v>
      </c>
      <c r="E159" s="32">
        <f t="shared" si="28"/>
        <v>0.26280431570044771</v>
      </c>
      <c r="F159" s="32">
        <f t="shared" si="29"/>
        <v>0.62872468926250868</v>
      </c>
      <c r="G159" s="13">
        <f t="shared" si="30"/>
        <v>5573925.1491719997</v>
      </c>
      <c r="H159" s="13">
        <f t="shared" si="31"/>
        <v>5132011.564115</v>
      </c>
      <c r="I159" s="32">
        <f t="shared" si="32"/>
        <v>2.5088152776733771E-3</v>
      </c>
      <c r="J159" s="32">
        <f t="shared" si="33"/>
        <v>0.16418844155167506</v>
      </c>
      <c r="K159" s="32">
        <f t="shared" si="34"/>
        <v>0.128246419297458</v>
      </c>
      <c r="L159" s="19">
        <v>5855046.6508330004</v>
      </c>
      <c r="M159" s="19">
        <v>196439.79352400001</v>
      </c>
      <c r="N159" s="19">
        <v>10715960</v>
      </c>
      <c r="O159" s="19">
        <v>25636522</v>
      </c>
      <c r="P159" s="19">
        <v>6427963</v>
      </c>
      <c r="Q159" s="19">
        <v>5020836</v>
      </c>
      <c r="R159" s="19">
        <v>39149911.767552324</v>
      </c>
      <c r="S159" s="19">
        <v>40775433.886764534</v>
      </c>
      <c r="T159" s="19">
        <v>5573925149172</v>
      </c>
      <c r="U159" s="19">
        <v>5132011564115</v>
      </c>
    </row>
    <row r="160" spans="1:21" x14ac:dyDescent="0.45">
      <c r="A160" s="20" t="s">
        <v>330</v>
      </c>
      <c r="B160" s="20">
        <v>11470</v>
      </c>
      <c r="C160" s="20" t="s">
        <v>22</v>
      </c>
      <c r="D160" s="32">
        <f t="shared" si="27"/>
        <v>1.1716752358636306</v>
      </c>
      <c r="E160" s="32">
        <f t="shared" si="28"/>
        <v>1.4117659717448532</v>
      </c>
      <c r="F160" s="32">
        <f t="shared" si="29"/>
        <v>0.39873199191909353</v>
      </c>
      <c r="G160" s="13">
        <f t="shared" si="30"/>
        <v>1103244.8843040001</v>
      </c>
      <c r="H160" s="13">
        <f t="shared" si="31"/>
        <v>1047888.299311</v>
      </c>
      <c r="I160" s="32">
        <f t="shared" si="32"/>
        <v>5.5870671371821355E-2</v>
      </c>
      <c r="J160" s="32">
        <f t="shared" si="33"/>
        <v>1.4120572524042673E-2</v>
      </c>
      <c r="K160" s="32">
        <f t="shared" si="34"/>
        <v>0</v>
      </c>
      <c r="L160" s="19">
        <v>2275453.4641829999</v>
      </c>
      <c r="M160" s="19">
        <v>126708.91190599999</v>
      </c>
      <c r="N160" s="19">
        <v>1370861</v>
      </c>
      <c r="O160" s="19">
        <v>387179</v>
      </c>
      <c r="P160" s="19">
        <v>16012</v>
      </c>
      <c r="Q160" s="19">
        <v>0</v>
      </c>
      <c r="R160" s="19">
        <v>1133948.3560412901</v>
      </c>
      <c r="S160" s="19">
        <v>971025.67099396989</v>
      </c>
      <c r="T160" s="19">
        <v>1103244884304</v>
      </c>
      <c r="U160" s="19">
        <v>1047888299311</v>
      </c>
    </row>
    <row r="161" spans="1:21" x14ac:dyDescent="0.45">
      <c r="A161" s="20" t="s">
        <v>332</v>
      </c>
      <c r="B161" s="20">
        <v>11459</v>
      </c>
      <c r="C161" s="20" t="s">
        <v>19</v>
      </c>
      <c r="D161" s="32">
        <f t="shared" si="27"/>
        <v>6.3905323985977827E-2</v>
      </c>
      <c r="E161" s="32">
        <f t="shared" si="28"/>
        <v>2.2942059181730659</v>
      </c>
      <c r="F161" s="32">
        <f t="shared" si="29"/>
        <v>1.4884245709414528</v>
      </c>
      <c r="G161" s="13">
        <f t="shared" si="30"/>
        <v>3194227.6740970002</v>
      </c>
      <c r="H161" s="13">
        <f t="shared" si="31"/>
        <v>4381531.8535979996</v>
      </c>
      <c r="I161" s="32">
        <f t="shared" si="32"/>
        <v>1.9473064034383671E-2</v>
      </c>
      <c r="J161" s="32">
        <f t="shared" si="33"/>
        <v>0.20477772136100242</v>
      </c>
      <c r="K161" s="32">
        <f t="shared" si="34"/>
        <v>0.12595892519462631</v>
      </c>
      <c r="L161" s="19">
        <v>3904193.190564</v>
      </c>
      <c r="M161" s="19">
        <v>1704059.458051</v>
      </c>
      <c r="N161" s="19">
        <v>70080414</v>
      </c>
      <c r="O161" s="19">
        <v>45466455</v>
      </c>
      <c r="P161" s="19">
        <v>8959900</v>
      </c>
      <c r="Q161" s="19">
        <v>5511241</v>
      </c>
      <c r="R161" s="19">
        <v>43754271.414147645</v>
      </c>
      <c r="S161" s="19">
        <v>30546697.419300012</v>
      </c>
      <c r="T161" s="19">
        <v>3194227674097</v>
      </c>
      <c r="U161" s="19">
        <v>4381531853598</v>
      </c>
    </row>
    <row r="162" spans="1:21" x14ac:dyDescent="0.45">
      <c r="A162" s="20" t="s">
        <v>334</v>
      </c>
      <c r="B162" s="20">
        <v>11460</v>
      </c>
      <c r="C162" s="20" t="s">
        <v>19</v>
      </c>
      <c r="D162" s="32">
        <f t="shared" si="27"/>
        <v>7.4087718448805281E-2</v>
      </c>
      <c r="E162" s="32">
        <f t="shared" si="28"/>
        <v>1.1527995684438148</v>
      </c>
      <c r="F162" s="32">
        <f t="shared" si="29"/>
        <v>0.60751907404811778</v>
      </c>
      <c r="G162" s="13">
        <f t="shared" si="30"/>
        <v>8674197.0819579996</v>
      </c>
      <c r="H162" s="13">
        <f t="shared" si="31"/>
        <v>9456163.6474810001</v>
      </c>
      <c r="I162" s="32">
        <f t="shared" si="32"/>
        <v>6.3329039628358189E-3</v>
      </c>
      <c r="J162" s="32">
        <f t="shared" si="33"/>
        <v>0.11509922664808511</v>
      </c>
      <c r="K162" s="32">
        <f t="shared" si="34"/>
        <v>5.6817479428793644E-2</v>
      </c>
      <c r="L162" s="19">
        <v>9583084.1583530009</v>
      </c>
      <c r="M162" s="19">
        <v>879308.22014900006</v>
      </c>
      <c r="N162" s="19">
        <v>74556050</v>
      </c>
      <c r="O162" s="19">
        <v>39290631</v>
      </c>
      <c r="P162" s="19">
        <v>7990623</v>
      </c>
      <c r="Q162" s="19">
        <v>3944484</v>
      </c>
      <c r="R162" s="19">
        <v>69423776.62042214</v>
      </c>
      <c r="S162" s="19">
        <v>64673905.196412042</v>
      </c>
      <c r="T162" s="19">
        <v>8674197081958</v>
      </c>
      <c r="U162" s="19">
        <v>9456163647481</v>
      </c>
    </row>
    <row r="163" spans="1:21" x14ac:dyDescent="0.45">
      <c r="A163" s="20" t="s">
        <v>342</v>
      </c>
      <c r="B163" s="20">
        <v>11500</v>
      </c>
      <c r="C163" s="20" t="s">
        <v>246</v>
      </c>
      <c r="D163" s="32">
        <f t="shared" si="27"/>
        <v>9.1089304260700915E-2</v>
      </c>
      <c r="E163" s="32">
        <f t="shared" si="28"/>
        <v>1.6788180130078745</v>
      </c>
      <c r="F163" s="32">
        <f t="shared" si="29"/>
        <v>0.26322816138668964</v>
      </c>
      <c r="G163" s="13">
        <f t="shared" si="30"/>
        <v>423743.47164399998</v>
      </c>
      <c r="H163" s="13">
        <f t="shared" si="31"/>
        <v>582589.49503899994</v>
      </c>
      <c r="I163" s="32">
        <f t="shared" si="32"/>
        <v>4.4274139132896182E-3</v>
      </c>
      <c r="J163" s="32">
        <f t="shared" si="33"/>
        <v>2.0884377856439755E-2</v>
      </c>
      <c r="K163" s="32">
        <f t="shared" si="34"/>
        <v>0</v>
      </c>
      <c r="L163" s="19">
        <v>1745381.2606170001</v>
      </c>
      <c r="M163" s="19">
        <v>161096.94842200002</v>
      </c>
      <c r="N163" s="19">
        <v>16084092</v>
      </c>
      <c r="O163" s="19">
        <v>2521885</v>
      </c>
      <c r="P163" s="19">
        <v>379952</v>
      </c>
      <c r="Q163" s="19">
        <v>0</v>
      </c>
      <c r="R163" s="19">
        <v>18193120.360673841</v>
      </c>
      <c r="S163" s="19">
        <v>9580604.8513756078</v>
      </c>
      <c r="T163" s="19">
        <v>423743471644</v>
      </c>
      <c r="U163" s="19">
        <v>582589495039</v>
      </c>
    </row>
    <row r="164" spans="1:21" x14ac:dyDescent="0.45">
      <c r="A164" s="20" t="s">
        <v>344</v>
      </c>
      <c r="B164" s="20">
        <v>11499</v>
      </c>
      <c r="C164" s="20" t="s">
        <v>19</v>
      </c>
      <c r="D164" s="32">
        <f t="shared" si="27"/>
        <v>9.061963071101975E-2</v>
      </c>
      <c r="E164" s="32">
        <f t="shared" si="28"/>
        <v>1.1060771914169412</v>
      </c>
      <c r="F164" s="32">
        <f t="shared" si="29"/>
        <v>5.0697332243159532E-2</v>
      </c>
      <c r="G164" s="13">
        <f t="shared" si="30"/>
        <v>784697.30815199995</v>
      </c>
      <c r="H164" s="13">
        <f t="shared" si="31"/>
        <v>1027732.684034</v>
      </c>
      <c r="I164" s="32">
        <f t="shared" si="32"/>
        <v>2.4635814968206804E-3</v>
      </c>
      <c r="J164" s="32">
        <f t="shared" si="33"/>
        <v>0.36482251662200943</v>
      </c>
      <c r="K164" s="32">
        <f t="shared" si="34"/>
        <v>0</v>
      </c>
      <c r="L164" s="19">
        <v>707731.87139099999</v>
      </c>
      <c r="M164" s="19">
        <v>27073.940468000001</v>
      </c>
      <c r="N164" s="19">
        <v>4319186</v>
      </c>
      <c r="O164" s="19">
        <v>197971</v>
      </c>
      <c r="P164" s="19">
        <v>2004639</v>
      </c>
      <c r="Q164" s="19">
        <v>0</v>
      </c>
      <c r="R164" s="19">
        <v>5494833.5386792896</v>
      </c>
      <c r="S164" s="19">
        <v>3904958.9246722492</v>
      </c>
      <c r="T164" s="19">
        <v>784697308152</v>
      </c>
      <c r="U164" s="19">
        <v>1027732684034</v>
      </c>
    </row>
    <row r="165" spans="1:21" x14ac:dyDescent="0.45">
      <c r="A165" s="20" t="s">
        <v>353</v>
      </c>
      <c r="B165" s="20">
        <v>11513</v>
      </c>
      <c r="C165" s="20" t="s">
        <v>19</v>
      </c>
      <c r="D165" s="32">
        <f t="shared" si="27"/>
        <v>7.4800998517755068E-2</v>
      </c>
      <c r="E165" s="32">
        <f t="shared" si="28"/>
        <v>1.4404162649623842</v>
      </c>
      <c r="F165" s="32">
        <f t="shared" si="29"/>
        <v>0.79922485877520422</v>
      </c>
      <c r="G165" s="13">
        <f t="shared" si="30"/>
        <v>17816244.169955999</v>
      </c>
      <c r="H165" s="13">
        <f t="shared" si="31"/>
        <v>15956019.683072999</v>
      </c>
      <c r="I165" s="32">
        <f t="shared" si="32"/>
        <v>6.1692345710004015E-3</v>
      </c>
      <c r="J165" s="32">
        <f t="shared" si="33"/>
        <v>0.33353205391492335</v>
      </c>
      <c r="K165" s="32">
        <f t="shared" si="34"/>
        <v>8.1063224217636329E-2</v>
      </c>
      <c r="L165" s="19">
        <v>14331348.049002001</v>
      </c>
      <c r="M165" s="19">
        <v>1444073.764255</v>
      </c>
      <c r="N165" s="19">
        <v>137986840</v>
      </c>
      <c r="O165" s="19">
        <v>76562946</v>
      </c>
      <c r="P165" s="19">
        <v>39036033</v>
      </c>
      <c r="Q165" s="19">
        <v>9487504</v>
      </c>
      <c r="R165" s="19">
        <v>117038325.22782721</v>
      </c>
      <c r="S165" s="19">
        <v>95796502.272628441</v>
      </c>
      <c r="T165" s="19">
        <v>17816244169956</v>
      </c>
      <c r="U165" s="19">
        <v>15956019683073</v>
      </c>
    </row>
    <row r="166" spans="1:21" x14ac:dyDescent="0.45">
      <c r="A166" s="20" t="s">
        <v>362</v>
      </c>
      <c r="B166" s="20">
        <v>11518</v>
      </c>
      <c r="C166" s="20" t="s">
        <v>19</v>
      </c>
      <c r="D166" s="32">
        <f t="shared" si="27"/>
        <v>0.3834193840270545</v>
      </c>
      <c r="E166" s="32">
        <f t="shared" si="28"/>
        <v>0</v>
      </c>
      <c r="F166" s="32">
        <f t="shared" si="29"/>
        <v>0</v>
      </c>
      <c r="G166" s="13">
        <f t="shared" si="30"/>
        <v>129747.99576799999</v>
      </c>
      <c r="H166" s="13">
        <f t="shared" si="31"/>
        <v>139543.94342299999</v>
      </c>
      <c r="I166" s="32">
        <f t="shared" si="32"/>
        <v>4.5483577143684381E-2</v>
      </c>
      <c r="J166" s="32">
        <f t="shared" si="33"/>
        <v>0</v>
      </c>
      <c r="K166" s="32">
        <f t="shared" si="34"/>
        <v>0</v>
      </c>
      <c r="L166" s="19">
        <v>1620970.842711</v>
      </c>
      <c r="M166" s="19">
        <v>210308.30361100001</v>
      </c>
      <c r="N166" s="19">
        <v>0</v>
      </c>
      <c r="O166" s="19">
        <v>0</v>
      </c>
      <c r="P166" s="19">
        <v>0</v>
      </c>
      <c r="Q166" s="19">
        <v>0</v>
      </c>
      <c r="R166" s="19">
        <v>2311914.7263486767</v>
      </c>
      <c r="S166" s="19">
        <v>2113835.2809473798</v>
      </c>
      <c r="T166" s="19">
        <v>129747995768</v>
      </c>
      <c r="U166" s="19">
        <v>139543943423</v>
      </c>
    </row>
    <row r="167" spans="1:21" x14ac:dyDescent="0.45">
      <c r="A167" s="20" t="s">
        <v>370</v>
      </c>
      <c r="B167" s="20">
        <v>11233</v>
      </c>
      <c r="C167" s="20" t="s">
        <v>22</v>
      </c>
      <c r="D167" s="32">
        <f t="shared" si="27"/>
        <v>0.44707395173036329</v>
      </c>
      <c r="E167" s="32">
        <f t="shared" si="28"/>
        <v>0.14122576197433942</v>
      </c>
      <c r="F167" s="32">
        <f t="shared" si="29"/>
        <v>6.9032697065138274E-2</v>
      </c>
      <c r="G167" s="13">
        <f t="shared" si="30"/>
        <v>4056777.8293730002</v>
      </c>
      <c r="H167" s="13">
        <f t="shared" si="31"/>
        <v>3663097.8325550002</v>
      </c>
      <c r="I167" s="32">
        <f t="shared" si="32"/>
        <v>6.1559085801186846E-2</v>
      </c>
      <c r="J167" s="32">
        <f t="shared" si="33"/>
        <v>0</v>
      </c>
      <c r="K167" s="32">
        <f t="shared" si="34"/>
        <v>5.6444797201713318E-2</v>
      </c>
      <c r="L167" s="19">
        <v>3219972.4182119998</v>
      </c>
      <c r="M167" s="19">
        <v>542245.39269100002</v>
      </c>
      <c r="N167" s="19">
        <v>508577</v>
      </c>
      <c r="O167" s="19">
        <v>248598</v>
      </c>
      <c r="P167" s="19">
        <v>0</v>
      </c>
      <c r="Q167" s="19">
        <v>248598</v>
      </c>
      <c r="R167" s="19">
        <v>4404267.7505173869</v>
      </c>
      <c r="S167" s="19">
        <v>3601163.0802346668</v>
      </c>
      <c r="T167" s="19">
        <v>4056777829373</v>
      </c>
      <c r="U167" s="19">
        <v>3663097832555</v>
      </c>
    </row>
    <row r="168" spans="1:21" x14ac:dyDescent="0.45">
      <c r="A168" s="20" t="s">
        <v>372</v>
      </c>
      <c r="B168" s="20">
        <v>11569</v>
      </c>
      <c r="C168" s="20" t="s">
        <v>19</v>
      </c>
      <c r="D168" s="32">
        <f t="shared" si="27"/>
        <v>0.27172266856405913</v>
      </c>
      <c r="E168" s="32">
        <f t="shared" si="28"/>
        <v>0.44637220632429409</v>
      </c>
      <c r="F168" s="32">
        <f t="shared" si="29"/>
        <v>0.91274839799106977</v>
      </c>
      <c r="G168" s="13">
        <f t="shared" si="30"/>
        <v>966183.81293200003</v>
      </c>
      <c r="H168" s="13">
        <f t="shared" si="31"/>
        <v>1360093.552534</v>
      </c>
      <c r="I168" s="32">
        <f t="shared" si="32"/>
        <v>4.197231670679856E-2</v>
      </c>
      <c r="J168" s="32">
        <f t="shared" si="33"/>
        <v>0.21547116022782761</v>
      </c>
      <c r="K168" s="32">
        <f t="shared" si="34"/>
        <v>0.30986602146625741</v>
      </c>
      <c r="L168" s="19">
        <v>2248138.6190510001</v>
      </c>
      <c r="M168" s="19">
        <v>307488.85718300001</v>
      </c>
      <c r="N168" s="19">
        <v>1846564</v>
      </c>
      <c r="O168" s="19">
        <v>3775881</v>
      </c>
      <c r="P168" s="19">
        <v>789270</v>
      </c>
      <c r="Q168" s="19">
        <v>1135038</v>
      </c>
      <c r="R168" s="19">
        <v>3662996.009143258</v>
      </c>
      <c r="S168" s="19">
        <v>4136825.6666465742</v>
      </c>
      <c r="T168" s="19">
        <v>966183812932</v>
      </c>
      <c r="U168" s="19">
        <v>1360093552534</v>
      </c>
    </row>
    <row r="169" spans="1:21" x14ac:dyDescent="0.45">
      <c r="A169" s="20" t="s">
        <v>376</v>
      </c>
      <c r="B169" s="20">
        <v>11588</v>
      </c>
      <c r="C169" s="20" t="s">
        <v>19</v>
      </c>
      <c r="D169" s="32">
        <f t="shared" si="27"/>
        <v>0.21861545593298953</v>
      </c>
      <c r="E169" s="32">
        <f t="shared" si="28"/>
        <v>1.3400999378530525</v>
      </c>
      <c r="F169" s="32">
        <f t="shared" si="29"/>
        <v>1.4029526517606767</v>
      </c>
      <c r="G169" s="13">
        <f t="shared" si="30"/>
        <v>3632302.3711330001</v>
      </c>
      <c r="H169" s="13">
        <f t="shared" si="31"/>
        <v>3209873.6344099999</v>
      </c>
      <c r="I169" s="32">
        <f t="shared" si="32"/>
        <v>2.3935716694568343E-2</v>
      </c>
      <c r="J169" s="32">
        <f t="shared" si="33"/>
        <v>0.30663581835206799</v>
      </c>
      <c r="K169" s="32">
        <f t="shared" si="34"/>
        <v>8.0246408989813472E-2</v>
      </c>
      <c r="L169" s="19">
        <v>7870199.1933260001</v>
      </c>
      <c r="M169" s="19">
        <v>954795.364726</v>
      </c>
      <c r="N169" s="19">
        <v>24121930</v>
      </c>
      <c r="O169" s="19">
        <v>25253285</v>
      </c>
      <c r="P169" s="19">
        <v>6115849</v>
      </c>
      <c r="Q169" s="19">
        <v>1600514</v>
      </c>
      <c r="R169" s="19">
        <v>19944992.182804968</v>
      </c>
      <c r="S169" s="19">
        <v>18000097.842437979</v>
      </c>
      <c r="T169" s="19">
        <v>3632302371133</v>
      </c>
      <c r="U169" s="19">
        <v>3209873634410</v>
      </c>
    </row>
    <row r="170" spans="1:21" x14ac:dyDescent="0.45">
      <c r="A170" s="20" t="s">
        <v>388</v>
      </c>
      <c r="B170" s="20">
        <v>11626</v>
      </c>
      <c r="C170" s="20" t="s">
        <v>19</v>
      </c>
      <c r="D170" s="32">
        <f t="shared" si="27"/>
        <v>0.11049031712849963</v>
      </c>
      <c r="E170" s="32">
        <f t="shared" si="28"/>
        <v>0.3553938225086633</v>
      </c>
      <c r="F170" s="32">
        <f t="shared" si="29"/>
        <v>0.61591602022646874</v>
      </c>
      <c r="G170" s="13">
        <f t="shared" si="30"/>
        <v>912346.58790899999</v>
      </c>
      <c r="H170" s="13">
        <f t="shared" si="31"/>
        <v>907713.79929200001</v>
      </c>
      <c r="I170" s="32">
        <f t="shared" si="32"/>
        <v>2.3656707594398741E-2</v>
      </c>
      <c r="J170" s="32">
        <f t="shared" si="33"/>
        <v>0.14430264801117401</v>
      </c>
      <c r="K170" s="32">
        <f t="shared" si="34"/>
        <v>0</v>
      </c>
      <c r="L170" s="19">
        <v>1632130.7726130001</v>
      </c>
      <c r="M170" s="19">
        <v>326900.19068900001</v>
      </c>
      <c r="N170" s="19">
        <v>2624887</v>
      </c>
      <c r="O170" s="19">
        <v>4549066</v>
      </c>
      <c r="P170" s="19">
        <v>997023</v>
      </c>
      <c r="Q170" s="19">
        <v>0</v>
      </c>
      <c r="R170" s="19">
        <v>6909249.5095640654</v>
      </c>
      <c r="S170" s="19">
        <v>7385854.3220345769</v>
      </c>
      <c r="T170" s="19">
        <v>912346587909</v>
      </c>
      <c r="U170" s="19">
        <v>907713799292</v>
      </c>
    </row>
    <row r="171" spans="1:21" x14ac:dyDescent="0.45">
      <c r="A171" s="20" t="s">
        <v>392</v>
      </c>
      <c r="B171" s="20">
        <v>11649</v>
      </c>
      <c r="C171" s="20" t="s">
        <v>22</v>
      </c>
      <c r="D171" s="32">
        <f t="shared" si="27"/>
        <v>1.985622223274591</v>
      </c>
      <c r="E171" s="32">
        <f t="shared" si="28"/>
        <v>0.96525177802200191</v>
      </c>
      <c r="F171" s="32">
        <f t="shared" si="29"/>
        <v>0.41547303947103614</v>
      </c>
      <c r="G171" s="13">
        <f t="shared" si="30"/>
        <v>7860811.6678600004</v>
      </c>
      <c r="H171" s="13">
        <f t="shared" si="31"/>
        <v>8386140.222964</v>
      </c>
      <c r="I171" s="32">
        <f t="shared" si="32"/>
        <v>0.33700804359164666</v>
      </c>
      <c r="J171" s="32">
        <f t="shared" si="33"/>
        <v>0.14324945554867896</v>
      </c>
      <c r="K171" s="32">
        <f t="shared" si="34"/>
        <v>5.3623785270188636E-2</v>
      </c>
      <c r="L171" s="19">
        <v>24966831.508794002</v>
      </c>
      <c r="M171" s="19">
        <v>6430001.4602540005</v>
      </c>
      <c r="N171" s="19">
        <v>6068445</v>
      </c>
      <c r="O171" s="19">
        <v>2612039</v>
      </c>
      <c r="P171" s="19">
        <v>1366576</v>
      </c>
      <c r="Q171" s="19">
        <v>511562</v>
      </c>
      <c r="R171" s="19">
        <v>9539833.8148350641</v>
      </c>
      <c r="S171" s="19">
        <v>6286903.7262334637</v>
      </c>
      <c r="T171" s="19">
        <v>7860811667860</v>
      </c>
      <c r="U171" s="19">
        <v>8386140222964</v>
      </c>
    </row>
    <row r="172" spans="1:21" x14ac:dyDescent="0.45">
      <c r="A172" s="20" t="s">
        <v>400</v>
      </c>
      <c r="B172" s="20">
        <v>11660</v>
      </c>
      <c r="C172" s="20" t="s">
        <v>19</v>
      </c>
      <c r="D172" s="32">
        <f t="shared" si="27"/>
        <v>0.18519947261656455</v>
      </c>
      <c r="E172" s="32">
        <f t="shared" si="28"/>
        <v>0.28716755486279905</v>
      </c>
      <c r="F172" s="32">
        <f t="shared" si="29"/>
        <v>0.66915358478897535</v>
      </c>
      <c r="G172" s="13">
        <f t="shared" si="30"/>
        <v>421238.25027399999</v>
      </c>
      <c r="H172" s="13">
        <f t="shared" si="31"/>
        <v>504913.05843899999</v>
      </c>
      <c r="I172" s="32">
        <f t="shared" si="32"/>
        <v>1.2652025251632119E-2</v>
      </c>
      <c r="J172" s="32">
        <f t="shared" si="33"/>
        <v>3.2220327901290075E-3</v>
      </c>
      <c r="K172" s="32">
        <f t="shared" si="34"/>
        <v>2.6629517873009215E-2</v>
      </c>
      <c r="L172" s="19">
        <v>1627383.039933</v>
      </c>
      <c r="M172" s="19">
        <v>79626.057449999993</v>
      </c>
      <c r="N172" s="19">
        <v>1261698</v>
      </c>
      <c r="O172" s="19">
        <v>2939990</v>
      </c>
      <c r="P172" s="19">
        <v>10139</v>
      </c>
      <c r="Q172" s="19">
        <v>83797</v>
      </c>
      <c r="R172" s="19">
        <v>3146771.2032794189</v>
      </c>
      <c r="S172" s="19">
        <v>4393595.2325909706</v>
      </c>
      <c r="T172" s="19">
        <v>421238250274</v>
      </c>
      <c r="U172" s="19">
        <v>504913058439</v>
      </c>
    </row>
    <row r="173" spans="1:21" x14ac:dyDescent="0.45">
      <c r="A173" s="20" t="s">
        <v>408</v>
      </c>
      <c r="B173" s="20">
        <v>11673</v>
      </c>
      <c r="C173" s="20" t="s">
        <v>19</v>
      </c>
      <c r="D173" s="32">
        <f t="shared" si="27"/>
        <v>0.1440169562537375</v>
      </c>
      <c r="E173" s="32">
        <f t="shared" si="28"/>
        <v>0.33361542268213246</v>
      </c>
      <c r="F173" s="32">
        <f t="shared" si="29"/>
        <v>1.6018829837892312</v>
      </c>
      <c r="G173" s="13">
        <f t="shared" si="30"/>
        <v>118574.743285</v>
      </c>
      <c r="H173" s="13">
        <f t="shared" si="31"/>
        <v>117537.192237</v>
      </c>
      <c r="I173" s="32">
        <f t="shared" si="32"/>
        <v>1.4406377876144278E-2</v>
      </c>
      <c r="J173" s="32">
        <f t="shared" si="33"/>
        <v>0</v>
      </c>
      <c r="K173" s="32">
        <f t="shared" si="34"/>
        <v>0.24887465252720636</v>
      </c>
      <c r="L173" s="19">
        <v>782059.66787700006</v>
      </c>
      <c r="M173" s="19">
        <v>46736.178490999999</v>
      </c>
      <c r="N173" s="19">
        <v>905821</v>
      </c>
      <c r="O173" s="19">
        <v>4349377</v>
      </c>
      <c r="P173" s="19">
        <v>0</v>
      </c>
      <c r="Q173" s="19">
        <v>403691</v>
      </c>
      <c r="R173" s="19">
        <v>1622065.5494671941</v>
      </c>
      <c r="S173" s="19">
        <v>2715165.2424146556</v>
      </c>
      <c r="T173" s="19">
        <v>118574743285</v>
      </c>
      <c r="U173" s="19">
        <v>117537192237</v>
      </c>
    </row>
    <row r="174" spans="1:21" x14ac:dyDescent="0.45">
      <c r="A174" s="20" t="s">
        <v>416</v>
      </c>
      <c r="B174" s="20">
        <v>11692</v>
      </c>
      <c r="C174" s="20" t="s">
        <v>19</v>
      </c>
      <c r="D174" s="32">
        <f t="shared" si="27"/>
        <v>0.20326002466107698</v>
      </c>
      <c r="E174" s="32">
        <f t="shared" si="28"/>
        <v>5.1191539250933342</v>
      </c>
      <c r="F174" s="32">
        <f t="shared" si="29"/>
        <v>2.8428919107876669</v>
      </c>
      <c r="G174" s="13">
        <f t="shared" si="30"/>
        <v>855557.71097999997</v>
      </c>
      <c r="H174" s="13">
        <f t="shared" si="31"/>
        <v>1062791.335861</v>
      </c>
      <c r="I174" s="32">
        <f t="shared" si="32"/>
        <v>3.8500676618518553E-2</v>
      </c>
      <c r="J174" s="32">
        <f t="shared" si="33"/>
        <v>0.99304738307621199</v>
      </c>
      <c r="K174" s="32">
        <f t="shared" si="34"/>
        <v>0.32714156015842139</v>
      </c>
      <c r="L174" s="19">
        <v>1749353.024432</v>
      </c>
      <c r="M174" s="19">
        <v>658301.23398100003</v>
      </c>
      <c r="N174" s="19">
        <v>22028944</v>
      </c>
      <c r="O174" s="19">
        <v>12233644</v>
      </c>
      <c r="P174" s="19">
        <v>8489777</v>
      </c>
      <c r="Q174" s="19">
        <v>2796804</v>
      </c>
      <c r="R174" s="19">
        <v>8549216.4268141948</v>
      </c>
      <c r="S174" s="19">
        <v>4303239.2310020961</v>
      </c>
      <c r="T174" s="19">
        <v>855557710980</v>
      </c>
      <c r="U174" s="19">
        <v>1062791335861</v>
      </c>
    </row>
    <row r="175" spans="1:21" x14ac:dyDescent="0.45">
      <c r="A175" s="20" t="s">
        <v>418</v>
      </c>
      <c r="B175" s="20">
        <v>11698</v>
      </c>
      <c r="C175" s="20" t="s">
        <v>19</v>
      </c>
      <c r="D175" s="32">
        <f t="shared" si="27"/>
        <v>0.34762014324999246</v>
      </c>
      <c r="E175" s="32">
        <f t="shared" si="28"/>
        <v>0.81005548414937922</v>
      </c>
      <c r="F175" s="32">
        <f t="shared" si="29"/>
        <v>0.44203822343283333</v>
      </c>
      <c r="G175" s="13">
        <f t="shared" si="30"/>
        <v>4357730.264796</v>
      </c>
      <c r="H175" s="13">
        <f t="shared" si="31"/>
        <v>4025523.181568</v>
      </c>
      <c r="I175" s="32">
        <f t="shared" si="32"/>
        <v>2.1901489738920862E-2</v>
      </c>
      <c r="J175" s="32">
        <f t="shared" si="33"/>
        <v>0.10261360016171686</v>
      </c>
      <c r="K175" s="32">
        <f t="shared" si="34"/>
        <v>4.6300916203256194E-2</v>
      </c>
      <c r="L175" s="19">
        <v>20463026.178570002</v>
      </c>
      <c r="M175" s="19">
        <v>1510161.560884</v>
      </c>
      <c r="N175" s="19">
        <v>23842385</v>
      </c>
      <c r="O175" s="19">
        <v>13010523</v>
      </c>
      <c r="P175" s="19">
        <v>3537730</v>
      </c>
      <c r="Q175" s="19">
        <v>1596281</v>
      </c>
      <c r="R175" s="19">
        <v>34476229.217419647</v>
      </c>
      <c r="S175" s="19">
        <v>29433027.078430738</v>
      </c>
      <c r="T175" s="19">
        <v>4357730264796</v>
      </c>
      <c r="U175" s="19">
        <v>4025523181568</v>
      </c>
    </row>
    <row r="176" spans="1:21" x14ac:dyDescent="0.45">
      <c r="A176" s="20" t="s">
        <v>431</v>
      </c>
      <c r="B176" s="20">
        <v>11709</v>
      </c>
      <c r="C176" s="20" t="s">
        <v>22</v>
      </c>
      <c r="D176" s="32">
        <f t="shared" si="27"/>
        <v>0</v>
      </c>
      <c r="E176" s="32">
        <f t="shared" si="28"/>
        <v>0</v>
      </c>
      <c r="F176" s="32">
        <f t="shared" si="29"/>
        <v>0</v>
      </c>
      <c r="G176" s="13">
        <f t="shared" si="30"/>
        <v>112256381.60592701</v>
      </c>
      <c r="H176" s="13">
        <f t="shared" si="31"/>
        <v>96611239.245180994</v>
      </c>
      <c r="I176" s="32">
        <f t="shared" si="32"/>
        <v>0</v>
      </c>
      <c r="J176" s="32">
        <f t="shared" si="33"/>
        <v>0</v>
      </c>
      <c r="K176" s="32">
        <f t="shared" si="34"/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109495475.49984859</v>
      </c>
      <c r="S176" s="19">
        <v>117309754.86002821</v>
      </c>
      <c r="T176" s="19">
        <v>112256381605927</v>
      </c>
      <c r="U176" s="19">
        <v>96611239245181</v>
      </c>
    </row>
    <row r="177" spans="1:21" x14ac:dyDescent="0.45">
      <c r="A177" s="20" t="s">
        <v>433</v>
      </c>
      <c r="B177" s="20">
        <v>11712</v>
      </c>
      <c r="C177" s="20" t="s">
        <v>22</v>
      </c>
      <c r="D177" s="32">
        <f t="shared" si="27"/>
        <v>2.8256033422800435</v>
      </c>
      <c r="E177" s="32">
        <f t="shared" si="28"/>
        <v>3.6606176467827947E-2</v>
      </c>
      <c r="F177" s="32">
        <f t="shared" si="29"/>
        <v>6.9786056887123221E-2</v>
      </c>
      <c r="G177" s="13">
        <f t="shared" si="30"/>
        <v>4786014.4925629999</v>
      </c>
      <c r="H177" s="13">
        <f t="shared" si="31"/>
        <v>4207131.4405479999</v>
      </c>
      <c r="I177" s="32">
        <f t="shared" si="32"/>
        <v>0.3515717082547728</v>
      </c>
      <c r="J177" s="32">
        <f t="shared" si="33"/>
        <v>0</v>
      </c>
      <c r="K177" s="32">
        <f t="shared" si="34"/>
        <v>0</v>
      </c>
      <c r="L177" s="19">
        <v>23427555.182181999</v>
      </c>
      <c r="M177" s="19">
        <v>3302300.1158440001</v>
      </c>
      <c r="N177" s="19">
        <v>151754</v>
      </c>
      <c r="O177" s="19">
        <v>289304</v>
      </c>
      <c r="P177" s="19">
        <v>0</v>
      </c>
      <c r="Q177" s="19">
        <v>0</v>
      </c>
      <c r="R177" s="19">
        <v>4696481.5972207421</v>
      </c>
      <c r="S177" s="19">
        <v>4145584.5609380142</v>
      </c>
      <c r="T177" s="19">
        <v>4786014492563</v>
      </c>
      <c r="U177" s="19">
        <v>4207131440548</v>
      </c>
    </row>
    <row r="178" spans="1:21" x14ac:dyDescent="0.45">
      <c r="A178" s="20" t="s">
        <v>435</v>
      </c>
      <c r="B178" s="20">
        <v>11725</v>
      </c>
      <c r="C178" s="20" t="s">
        <v>19</v>
      </c>
      <c r="D178" s="32">
        <f t="shared" si="27"/>
        <v>0.51563417991617755</v>
      </c>
      <c r="E178" s="32">
        <f t="shared" si="28"/>
        <v>0.35396998166137839</v>
      </c>
      <c r="F178" s="32">
        <f t="shared" si="29"/>
        <v>0.42083972516519802</v>
      </c>
      <c r="G178" s="13">
        <f t="shared" si="30"/>
        <v>156987.73802300001</v>
      </c>
      <c r="H178" s="13">
        <f t="shared" si="31"/>
        <v>228021.14854600001</v>
      </c>
      <c r="I178" s="32">
        <f t="shared" si="32"/>
        <v>0.10081964821710118</v>
      </c>
      <c r="J178" s="32">
        <f t="shared" si="33"/>
        <v>0.35859352426736379</v>
      </c>
      <c r="K178" s="32">
        <f t="shared" si="34"/>
        <v>0</v>
      </c>
      <c r="L178" s="19">
        <v>902590.75128800003</v>
      </c>
      <c r="M178" s="19">
        <v>174204.091055</v>
      </c>
      <c r="N178" s="19">
        <v>309803</v>
      </c>
      <c r="O178" s="19">
        <v>368329</v>
      </c>
      <c r="P178" s="19">
        <v>309803</v>
      </c>
      <c r="Q178" s="19">
        <v>0</v>
      </c>
      <c r="R178" s="19">
        <v>863939.19308206451</v>
      </c>
      <c r="S178" s="19">
        <v>875223.93437410111</v>
      </c>
      <c r="T178" s="19">
        <v>156987738023</v>
      </c>
      <c r="U178" s="19">
        <v>228021148546</v>
      </c>
    </row>
    <row r="179" spans="1:21" x14ac:dyDescent="0.45">
      <c r="A179" s="20" t="s">
        <v>439</v>
      </c>
      <c r="B179" s="20">
        <v>11729</v>
      </c>
      <c r="C179" s="20" t="s">
        <v>22</v>
      </c>
      <c r="D179" s="32">
        <f t="shared" si="27"/>
        <v>2.8880086310292072</v>
      </c>
      <c r="E179" s="32">
        <f t="shared" si="28"/>
        <v>1.3864029690048798</v>
      </c>
      <c r="F179" s="32">
        <f t="shared" si="29"/>
        <v>1.1669229810124493</v>
      </c>
      <c r="G179" s="13">
        <f t="shared" si="30"/>
        <v>1319436.6181330001</v>
      </c>
      <c r="H179" s="13">
        <f t="shared" si="31"/>
        <v>1140455.5683790001</v>
      </c>
      <c r="I179" s="32">
        <f t="shared" si="32"/>
        <v>0.18658562916049162</v>
      </c>
      <c r="J179" s="32">
        <f t="shared" si="33"/>
        <v>0</v>
      </c>
      <c r="K179" s="32">
        <f t="shared" si="34"/>
        <v>0.10865376269399683</v>
      </c>
      <c r="L179" s="19">
        <v>10854981.312534001</v>
      </c>
      <c r="M179" s="19">
        <v>488090.41573999997</v>
      </c>
      <c r="N179" s="19">
        <v>2605494</v>
      </c>
      <c r="O179" s="19">
        <v>2193021</v>
      </c>
      <c r="P179" s="19">
        <v>0</v>
      </c>
      <c r="Q179" s="19">
        <v>142114</v>
      </c>
      <c r="R179" s="19">
        <v>1307952.8630797418</v>
      </c>
      <c r="S179" s="19">
        <v>1879319.4029800359</v>
      </c>
      <c r="T179" s="19">
        <v>1319436618133</v>
      </c>
      <c r="U179" s="19">
        <v>1140455568379</v>
      </c>
    </row>
    <row r="180" spans="1:21" x14ac:dyDescent="0.45">
      <c r="A180" s="20" t="s">
        <v>441</v>
      </c>
      <c r="B180" s="20">
        <v>11736</v>
      </c>
      <c r="C180" s="20" t="s">
        <v>22</v>
      </c>
      <c r="D180" s="32">
        <f t="shared" si="27"/>
        <v>1.1112267239662781</v>
      </c>
      <c r="E180" s="32">
        <f t="shared" si="28"/>
        <v>0</v>
      </c>
      <c r="F180" s="32">
        <f t="shared" si="29"/>
        <v>0</v>
      </c>
      <c r="G180" s="13">
        <f t="shared" si="30"/>
        <v>4736754.3041350003</v>
      </c>
      <c r="H180" s="13">
        <f t="shared" si="31"/>
        <v>4430006.9624859998</v>
      </c>
      <c r="I180" s="32">
        <f t="shared" si="32"/>
        <v>2.3880851337771142E-2</v>
      </c>
      <c r="J180" s="32">
        <f t="shared" si="33"/>
        <v>0</v>
      </c>
      <c r="K180" s="32">
        <f t="shared" si="34"/>
        <v>0</v>
      </c>
      <c r="L180" s="19">
        <v>9215237.850097999</v>
      </c>
      <c r="M180" s="19">
        <v>227477.32988399998</v>
      </c>
      <c r="N180" s="19">
        <v>0</v>
      </c>
      <c r="O180" s="19">
        <v>0</v>
      </c>
      <c r="P180" s="19">
        <v>0</v>
      </c>
      <c r="Q180" s="19">
        <v>0</v>
      </c>
      <c r="R180" s="19">
        <v>4762755.8721956136</v>
      </c>
      <c r="S180" s="19">
        <v>4146425.5904529751</v>
      </c>
      <c r="T180" s="19">
        <v>4736754304135</v>
      </c>
      <c r="U180" s="19">
        <v>4430006962486</v>
      </c>
    </row>
    <row r="181" spans="1:21" x14ac:dyDescent="0.45">
      <c r="A181" s="20" t="s">
        <v>445</v>
      </c>
      <c r="B181" s="20">
        <v>11722</v>
      </c>
      <c r="C181" s="20" t="s">
        <v>19</v>
      </c>
      <c r="D181" s="32">
        <f t="shared" si="27"/>
        <v>5.7663627027524633</v>
      </c>
      <c r="E181" s="32">
        <f t="shared" si="28"/>
        <v>3.5034287095707994</v>
      </c>
      <c r="F181" s="32">
        <f t="shared" si="29"/>
        <v>1.0635544030840249</v>
      </c>
      <c r="G181" s="13">
        <f t="shared" si="30"/>
        <v>235478.58793000001</v>
      </c>
      <c r="H181" s="13">
        <f t="shared" si="31"/>
        <v>383041.32694</v>
      </c>
      <c r="I181" s="32">
        <f t="shared" si="32"/>
        <v>0.67434251452680993</v>
      </c>
      <c r="J181" s="32">
        <f t="shared" si="33"/>
        <v>0.9131190918856088</v>
      </c>
      <c r="K181" s="32">
        <f t="shared" si="34"/>
        <v>0.36300334197049211</v>
      </c>
      <c r="L181" s="19">
        <v>8225606.0296360003</v>
      </c>
      <c r="M181" s="19">
        <v>2129007.8983939998</v>
      </c>
      <c r="N181" s="19">
        <v>2498787</v>
      </c>
      <c r="O181" s="19">
        <v>758570</v>
      </c>
      <c r="P181" s="19">
        <v>1441432</v>
      </c>
      <c r="Q181" s="19">
        <v>573030</v>
      </c>
      <c r="R181" s="19">
        <v>1578580.508073065</v>
      </c>
      <c r="S181" s="19">
        <v>713240.43020305189</v>
      </c>
      <c r="T181" s="19">
        <v>235478587930</v>
      </c>
      <c r="U181" s="19">
        <v>383041326940</v>
      </c>
    </row>
    <row r="182" spans="1:21" x14ac:dyDescent="0.45">
      <c r="A182" s="20" t="s">
        <v>456</v>
      </c>
      <c r="B182" s="20">
        <v>11745</v>
      </c>
      <c r="C182" s="20" t="s">
        <v>22</v>
      </c>
      <c r="D182" s="32">
        <f t="shared" si="27"/>
        <v>0.6305764490272121</v>
      </c>
      <c r="E182" s="32">
        <f t="shared" si="28"/>
        <v>2.6176919085734991E-4</v>
      </c>
      <c r="F182" s="32">
        <f t="shared" si="29"/>
        <v>6.5942899212294445E-2</v>
      </c>
      <c r="G182" s="13">
        <f t="shared" si="30"/>
        <v>104331432.686684</v>
      </c>
      <c r="H182" s="13">
        <f t="shared" si="31"/>
        <v>108245948.82046001</v>
      </c>
      <c r="I182" s="32">
        <f t="shared" si="32"/>
        <v>0</v>
      </c>
      <c r="J182" s="32">
        <f t="shared" si="33"/>
        <v>0</v>
      </c>
      <c r="K182" s="32">
        <f t="shared" si="34"/>
        <v>0</v>
      </c>
      <c r="L182" s="19">
        <v>125802522.314182</v>
      </c>
      <c r="M182" s="19">
        <v>0</v>
      </c>
      <c r="N182" s="19">
        <v>26112</v>
      </c>
      <c r="O182" s="19">
        <v>6577936</v>
      </c>
      <c r="P182" s="19">
        <v>0</v>
      </c>
      <c r="Q182" s="19">
        <v>0</v>
      </c>
      <c r="R182" s="19">
        <v>119761133.2047517</v>
      </c>
      <c r="S182" s="19">
        <v>99751998.753090978</v>
      </c>
      <c r="T182" s="19">
        <v>104331432686684</v>
      </c>
      <c r="U182" s="19">
        <v>108245948820460</v>
      </c>
    </row>
    <row r="183" spans="1:21" x14ac:dyDescent="0.45">
      <c r="A183" s="20" t="s">
        <v>460</v>
      </c>
      <c r="B183" s="20">
        <v>11753</v>
      </c>
      <c r="C183" s="20" t="s">
        <v>19</v>
      </c>
      <c r="D183" s="32">
        <f t="shared" si="27"/>
        <v>0.19071905415489704</v>
      </c>
      <c r="E183" s="32">
        <f t="shared" si="28"/>
        <v>1.799342126640967</v>
      </c>
      <c r="F183" s="32">
        <f t="shared" si="29"/>
        <v>0.24265632049503583</v>
      </c>
      <c r="G183" s="13">
        <f t="shared" si="30"/>
        <v>124273.548995</v>
      </c>
      <c r="H183" s="13">
        <f t="shared" si="31"/>
        <v>189430.589087</v>
      </c>
      <c r="I183" s="32">
        <f t="shared" si="32"/>
        <v>3.7088093079671633E-2</v>
      </c>
      <c r="J183" s="32">
        <f t="shared" si="33"/>
        <v>6.7733983907610901E-2</v>
      </c>
      <c r="K183" s="32">
        <f t="shared" si="34"/>
        <v>0</v>
      </c>
      <c r="L183" s="19">
        <v>474428.111118</v>
      </c>
      <c r="M183" s="19">
        <v>152841.264849</v>
      </c>
      <c r="N183" s="19">
        <v>2238000</v>
      </c>
      <c r="O183" s="19">
        <v>301813</v>
      </c>
      <c r="P183" s="19">
        <v>139567</v>
      </c>
      <c r="Q183" s="19">
        <v>0</v>
      </c>
      <c r="R183" s="19">
        <v>2060516.6261941609</v>
      </c>
      <c r="S183" s="19">
        <v>1243787.9194091479</v>
      </c>
      <c r="T183" s="19">
        <v>124273548995</v>
      </c>
      <c r="U183" s="19">
        <v>189430589087</v>
      </c>
    </row>
    <row r="184" spans="1:21" x14ac:dyDescent="0.45">
      <c r="A184" s="20" t="s">
        <v>468</v>
      </c>
      <c r="B184" s="20">
        <v>11776</v>
      </c>
      <c r="C184" s="20" t="s">
        <v>19</v>
      </c>
      <c r="D184" s="32">
        <f t="shared" si="27"/>
        <v>0.13802621513649418</v>
      </c>
      <c r="E184" s="32">
        <f t="shared" si="28"/>
        <v>1.9532508963679218</v>
      </c>
      <c r="F184" s="32">
        <f t="shared" si="29"/>
        <v>0.41326463968175792</v>
      </c>
      <c r="G184" s="13">
        <f t="shared" si="30"/>
        <v>1244444.540885</v>
      </c>
      <c r="H184" s="13">
        <f t="shared" si="31"/>
        <v>1445179.537248</v>
      </c>
      <c r="I184" s="32">
        <f t="shared" si="32"/>
        <v>1.872850268228423E-2</v>
      </c>
      <c r="J184" s="32">
        <f t="shared" si="33"/>
        <v>0.21449545886211571</v>
      </c>
      <c r="K184" s="32">
        <f t="shared" si="34"/>
        <v>0.10638864402651396</v>
      </c>
      <c r="L184" s="19">
        <v>1889330.090384</v>
      </c>
      <c r="M184" s="19">
        <v>416804.01143899997</v>
      </c>
      <c r="N184" s="19">
        <v>13368242</v>
      </c>
      <c r="O184" s="19">
        <v>2828424</v>
      </c>
      <c r="P184" s="19">
        <v>2386805</v>
      </c>
      <c r="Q184" s="19">
        <v>1183843</v>
      </c>
      <c r="R184" s="19">
        <v>11127531.616109001</v>
      </c>
      <c r="S184" s="19">
        <v>6844098.7406473495</v>
      </c>
      <c r="T184" s="19">
        <v>1244444540885</v>
      </c>
      <c r="U184" s="19">
        <v>1445179537248</v>
      </c>
    </row>
    <row r="185" spans="1:21" x14ac:dyDescent="0.45">
      <c r="A185" s="20" t="s">
        <v>470</v>
      </c>
      <c r="B185" s="20">
        <v>11774</v>
      </c>
      <c r="C185" s="20" t="s">
        <v>22</v>
      </c>
      <c r="D185" s="32">
        <f t="shared" si="27"/>
        <v>0.7740393175201058</v>
      </c>
      <c r="E185" s="32">
        <f t="shared" si="28"/>
        <v>1.1529816898828342</v>
      </c>
      <c r="F185" s="32">
        <f t="shared" si="29"/>
        <v>0.34095414220460563</v>
      </c>
      <c r="G185" s="13">
        <f t="shared" si="30"/>
        <v>1095290.2863040001</v>
      </c>
      <c r="H185" s="13">
        <f t="shared" si="31"/>
        <v>1043219.458764</v>
      </c>
      <c r="I185" s="32">
        <f t="shared" si="32"/>
        <v>5.3377752167018268E-2</v>
      </c>
      <c r="J185" s="32">
        <f t="shared" si="33"/>
        <v>0.15801408749310003</v>
      </c>
      <c r="K185" s="32">
        <f t="shared" si="34"/>
        <v>0.15338397626218087</v>
      </c>
      <c r="L185" s="19">
        <v>1611512.3458799999</v>
      </c>
      <c r="M185" s="19">
        <v>135274.189472</v>
      </c>
      <c r="N185" s="19">
        <v>1200226</v>
      </c>
      <c r="O185" s="19">
        <v>354925</v>
      </c>
      <c r="P185" s="19">
        <v>200226</v>
      </c>
      <c r="Q185" s="19">
        <v>194359</v>
      </c>
      <c r="R185" s="19">
        <v>1267140.184629065</v>
      </c>
      <c r="S185" s="19">
        <v>1040975.767899633</v>
      </c>
      <c r="T185" s="19">
        <v>1095290286304</v>
      </c>
      <c r="U185" s="19">
        <v>1043219458764</v>
      </c>
    </row>
    <row r="186" spans="1:21" x14ac:dyDescent="0.45">
      <c r="A186" s="20" t="s">
        <v>474</v>
      </c>
      <c r="B186" s="20">
        <v>11763</v>
      </c>
      <c r="C186" s="20" t="s">
        <v>22</v>
      </c>
      <c r="D186" s="32">
        <f t="shared" si="27"/>
        <v>1.0151314731321048</v>
      </c>
      <c r="E186" s="32">
        <f t="shared" si="28"/>
        <v>0.90065563862065734</v>
      </c>
      <c r="F186" s="32">
        <f t="shared" si="29"/>
        <v>0</v>
      </c>
      <c r="G186" s="13">
        <f t="shared" si="30"/>
        <v>1281249.731586</v>
      </c>
      <c r="H186" s="13">
        <f t="shared" si="31"/>
        <v>1192539.7119779999</v>
      </c>
      <c r="I186" s="32">
        <f t="shared" si="32"/>
        <v>0.16385415846666856</v>
      </c>
      <c r="J186" s="32">
        <f t="shared" si="33"/>
        <v>0</v>
      </c>
      <c r="K186" s="32">
        <f t="shared" si="34"/>
        <v>0</v>
      </c>
      <c r="L186" s="19">
        <v>2254205.5578239998</v>
      </c>
      <c r="M186" s="19">
        <v>434702.20609999995</v>
      </c>
      <c r="N186" s="19">
        <v>1000000</v>
      </c>
      <c r="O186" s="19">
        <v>0</v>
      </c>
      <c r="P186" s="19">
        <v>0</v>
      </c>
      <c r="Q186" s="19">
        <v>0</v>
      </c>
      <c r="R186" s="19">
        <v>1326491.222950645</v>
      </c>
      <c r="S186" s="19">
        <v>1110302.2699458001</v>
      </c>
      <c r="T186" s="19">
        <v>1281249731586</v>
      </c>
      <c r="U186" s="19">
        <v>1192539711978</v>
      </c>
    </row>
    <row r="187" spans="1:21" x14ac:dyDescent="0.45">
      <c r="A187" s="20" t="s">
        <v>478</v>
      </c>
      <c r="B187" s="20">
        <v>11773</v>
      </c>
      <c r="C187" s="20" t="s">
        <v>22</v>
      </c>
      <c r="D187" s="32">
        <f t="shared" si="27"/>
        <v>1.0006230153170599</v>
      </c>
      <c r="E187" s="32">
        <f t="shared" si="28"/>
        <v>1.7669148612078778</v>
      </c>
      <c r="F187" s="32">
        <f t="shared" si="29"/>
        <v>0.11289619755347026</v>
      </c>
      <c r="G187" s="13">
        <f t="shared" si="30"/>
        <v>483667.77239400003</v>
      </c>
      <c r="H187" s="13">
        <f t="shared" si="31"/>
        <v>770189.28664399998</v>
      </c>
      <c r="I187" s="32">
        <f t="shared" si="32"/>
        <v>0.2217268804454193</v>
      </c>
      <c r="J187" s="32">
        <f t="shared" si="33"/>
        <v>0.27903606035270262</v>
      </c>
      <c r="K187" s="32">
        <f t="shared" si="34"/>
        <v>0</v>
      </c>
      <c r="L187" s="19">
        <v>964016.19578399998</v>
      </c>
      <c r="M187" s="19">
        <v>381444.90947499999</v>
      </c>
      <c r="N187" s="19">
        <v>851137</v>
      </c>
      <c r="O187" s="19">
        <v>54383</v>
      </c>
      <c r="P187" s="19">
        <v>240018</v>
      </c>
      <c r="Q187" s="19">
        <v>0</v>
      </c>
      <c r="R187" s="19">
        <v>860168.39435238705</v>
      </c>
      <c r="S187" s="19">
        <v>481707.986438099</v>
      </c>
      <c r="T187" s="19">
        <v>483667772394</v>
      </c>
      <c r="U187" s="19">
        <v>770189286644</v>
      </c>
    </row>
    <row r="188" spans="1:21" x14ac:dyDescent="0.45">
      <c r="A188" s="20" t="s">
        <v>480</v>
      </c>
      <c r="B188" s="20">
        <v>11820</v>
      </c>
      <c r="C188" s="20" t="s">
        <v>19</v>
      </c>
      <c r="D188" s="32">
        <f t="shared" si="27"/>
        <v>0.14890798012206485</v>
      </c>
      <c r="E188" s="32">
        <f t="shared" si="28"/>
        <v>2.2019826458812322</v>
      </c>
      <c r="F188" s="32">
        <f t="shared" si="29"/>
        <v>1.7964173087367832E-2</v>
      </c>
      <c r="G188" s="13">
        <f t="shared" si="30"/>
        <v>2684172.3666010001</v>
      </c>
      <c r="H188" s="13">
        <f t="shared" si="31"/>
        <v>2651245.1341070002</v>
      </c>
      <c r="I188" s="32">
        <f t="shared" si="32"/>
        <v>1.2980908436837553E-2</v>
      </c>
      <c r="J188" s="32">
        <f t="shared" si="33"/>
        <v>0.26148248881280284</v>
      </c>
      <c r="K188" s="32">
        <f t="shared" si="34"/>
        <v>0</v>
      </c>
      <c r="L188" s="19">
        <v>3468186.293912</v>
      </c>
      <c r="M188" s="19">
        <v>624918.95217499998</v>
      </c>
      <c r="N188" s="19">
        <v>25642971</v>
      </c>
      <c r="O188" s="19">
        <v>209200</v>
      </c>
      <c r="P188" s="19">
        <v>6294065</v>
      </c>
      <c r="Q188" s="19">
        <v>0</v>
      </c>
      <c r="R188" s="19">
        <v>24070694.097247809</v>
      </c>
      <c r="S188" s="19">
        <v>11645401.042539869</v>
      </c>
      <c r="T188" s="19">
        <v>2684172366601</v>
      </c>
      <c r="U188" s="19">
        <v>2651245134107</v>
      </c>
    </row>
    <row r="189" spans="1:21" x14ac:dyDescent="0.45">
      <c r="A189" s="20" t="s">
        <v>493</v>
      </c>
      <c r="B189" s="20">
        <v>11823</v>
      </c>
      <c r="C189" s="20" t="s">
        <v>22</v>
      </c>
      <c r="D189" s="32">
        <f t="shared" si="27"/>
        <v>0.72064844022485552</v>
      </c>
      <c r="E189" s="32">
        <f t="shared" si="28"/>
        <v>0.93749114222035268</v>
      </c>
      <c r="F189" s="32">
        <f t="shared" si="29"/>
        <v>0</v>
      </c>
      <c r="G189" s="13">
        <f t="shared" si="30"/>
        <v>143560.14104700001</v>
      </c>
      <c r="H189" s="13">
        <f t="shared" si="31"/>
        <v>118898.42077899999</v>
      </c>
      <c r="I189" s="32">
        <f t="shared" si="32"/>
        <v>0.13447583743054972</v>
      </c>
      <c r="J189" s="32">
        <f t="shared" si="33"/>
        <v>0</v>
      </c>
      <c r="K189" s="32">
        <f t="shared" si="34"/>
        <v>0</v>
      </c>
      <c r="L189" s="19">
        <v>199146.83243499999</v>
      </c>
      <c r="M189" s="19">
        <v>41382.126478999999</v>
      </c>
      <c r="N189" s="19">
        <v>129535</v>
      </c>
      <c r="O189" s="19">
        <v>0</v>
      </c>
      <c r="P189" s="19">
        <v>0</v>
      </c>
      <c r="Q189" s="19">
        <v>0</v>
      </c>
      <c r="R189" s="19">
        <v>153864.54276729032</v>
      </c>
      <c r="S189" s="19">
        <v>138171.97215667498</v>
      </c>
      <c r="T189" s="19">
        <v>143560141047</v>
      </c>
      <c r="U189" s="19">
        <v>118898420779</v>
      </c>
    </row>
    <row r="190" spans="1:21" x14ac:dyDescent="0.45">
      <c r="A190" s="20" t="s">
        <v>500</v>
      </c>
      <c r="B190" s="20">
        <v>11838</v>
      </c>
      <c r="C190" s="20" t="s">
        <v>246</v>
      </c>
      <c r="D190" s="32">
        <f t="shared" si="27"/>
        <v>3.1253582140272143E-2</v>
      </c>
      <c r="E190" s="32">
        <f t="shared" si="28"/>
        <v>1.0970037117655669</v>
      </c>
      <c r="F190" s="32">
        <f t="shared" si="29"/>
        <v>0.32119461572325597</v>
      </c>
      <c r="G190" s="13">
        <f t="shared" si="30"/>
        <v>0</v>
      </c>
      <c r="H190" s="13">
        <f t="shared" si="31"/>
        <v>31937.494976000002</v>
      </c>
      <c r="I190" s="32">
        <f t="shared" si="32"/>
        <v>3.5655614601556078E-2</v>
      </c>
      <c r="J190" s="32">
        <f t="shared" si="33"/>
        <v>0</v>
      </c>
      <c r="K190" s="32">
        <f t="shared" si="34"/>
        <v>0.36643452193488618</v>
      </c>
      <c r="L190" s="19">
        <v>44435.320941999998</v>
      </c>
      <c r="M190" s="19">
        <v>44435.320941999998</v>
      </c>
      <c r="N190" s="19">
        <v>779842</v>
      </c>
      <c r="O190" s="19">
        <v>228332</v>
      </c>
      <c r="P190" s="19">
        <v>0</v>
      </c>
      <c r="Q190" s="19">
        <v>228332</v>
      </c>
      <c r="R190" s="19">
        <v>623118.14616793557</v>
      </c>
      <c r="S190" s="19">
        <v>710883.6475538332</v>
      </c>
      <c r="T190" s="19">
        <v>0</v>
      </c>
      <c r="U190" s="19">
        <v>31937494976</v>
      </c>
    </row>
    <row r="191" spans="1:21" x14ac:dyDescent="0.45">
      <c r="A191" s="20" t="s">
        <v>502</v>
      </c>
      <c r="B191" s="20">
        <v>11767</v>
      </c>
      <c r="C191" s="20" t="s">
        <v>246</v>
      </c>
      <c r="D191" s="32">
        <f t="shared" si="27"/>
        <v>6.8338727701894144E-3</v>
      </c>
      <c r="E191" s="32">
        <f t="shared" si="28"/>
        <v>1.3108037139862407</v>
      </c>
      <c r="F191" s="32">
        <f t="shared" si="29"/>
        <v>3.1624759373804069E-3</v>
      </c>
      <c r="G191" s="13">
        <f t="shared" si="30"/>
        <v>0</v>
      </c>
      <c r="H191" s="13">
        <f t="shared" si="31"/>
        <v>36728.621780000001</v>
      </c>
      <c r="I191" s="32">
        <f t="shared" si="32"/>
        <v>6.7396580301192187E-3</v>
      </c>
      <c r="J191" s="32">
        <f t="shared" si="33"/>
        <v>0.73389350751796401</v>
      </c>
      <c r="K191" s="32">
        <f t="shared" si="34"/>
        <v>3.1188766696682154E-3</v>
      </c>
      <c r="L191" s="19">
        <v>29704.072682000002</v>
      </c>
      <c r="M191" s="19">
        <v>29704.072682000002</v>
      </c>
      <c r="N191" s="19">
        <v>2848766</v>
      </c>
      <c r="O191" s="19">
        <v>6873</v>
      </c>
      <c r="P191" s="19">
        <v>1617265</v>
      </c>
      <c r="Q191" s="19">
        <v>6873</v>
      </c>
      <c r="R191" s="19">
        <v>2203678.0315302261</v>
      </c>
      <c r="S191" s="19">
        <v>2173297.168449969</v>
      </c>
      <c r="T191" s="19">
        <v>0</v>
      </c>
      <c r="U191" s="19">
        <v>36728621780</v>
      </c>
    </row>
    <row r="192" spans="1:21" x14ac:dyDescent="0.45">
      <c r="A192" s="20" t="s">
        <v>504</v>
      </c>
      <c r="B192" s="20">
        <v>11841</v>
      </c>
      <c r="C192" s="20" t="s">
        <v>19</v>
      </c>
      <c r="D192" s="32">
        <f t="shared" si="27"/>
        <v>5.3251616852144697E-2</v>
      </c>
      <c r="E192" s="32">
        <f t="shared" si="28"/>
        <v>1.2080128347332963</v>
      </c>
      <c r="F192" s="32">
        <f t="shared" si="29"/>
        <v>0</v>
      </c>
      <c r="G192" s="13">
        <f t="shared" si="30"/>
        <v>0</v>
      </c>
      <c r="H192" s="13">
        <f t="shared" si="31"/>
        <v>108674.01304599999</v>
      </c>
      <c r="I192" s="32">
        <f t="shared" si="32"/>
        <v>5.3188293968010468E-2</v>
      </c>
      <c r="J192" s="32">
        <f t="shared" si="33"/>
        <v>0.24462537451381625</v>
      </c>
      <c r="K192" s="32">
        <f t="shared" si="34"/>
        <v>0</v>
      </c>
      <c r="L192" s="19">
        <v>107009.57408000001</v>
      </c>
      <c r="M192" s="19">
        <v>107009.57408000001</v>
      </c>
      <c r="N192" s="19">
        <v>1213756</v>
      </c>
      <c r="O192" s="19">
        <v>0</v>
      </c>
      <c r="P192" s="19">
        <v>246081</v>
      </c>
      <c r="Q192" s="19">
        <v>0</v>
      </c>
      <c r="R192" s="19">
        <v>1005950.427215806</v>
      </c>
      <c r="S192" s="19">
        <v>1004754.225370438</v>
      </c>
      <c r="T192" s="19">
        <v>0</v>
      </c>
      <c r="U192" s="19">
        <v>108674013046</v>
      </c>
    </row>
    <row r="193" spans="1:21" x14ac:dyDescent="0.45">
      <c r="A193" s="20" t="s">
        <v>507</v>
      </c>
      <c r="B193" s="20">
        <v>11859</v>
      </c>
      <c r="C193" s="20" t="s">
        <v>19</v>
      </c>
      <c r="D193" s="32">
        <f t="shared" si="27"/>
        <v>0</v>
      </c>
      <c r="E193" s="32">
        <f t="shared" si="28"/>
        <v>1.0524862223938165</v>
      </c>
      <c r="F193" s="32">
        <f t="shared" si="29"/>
        <v>0</v>
      </c>
      <c r="G193" s="13">
        <f t="shared" si="30"/>
        <v>0</v>
      </c>
      <c r="H193" s="13">
        <f t="shared" si="31"/>
        <v>0</v>
      </c>
      <c r="I193" s="32">
        <f t="shared" si="32"/>
        <v>0</v>
      </c>
      <c r="J193" s="32">
        <f t="shared" si="33"/>
        <v>1.0524862223938165</v>
      </c>
      <c r="K193" s="32">
        <f t="shared" si="34"/>
        <v>0</v>
      </c>
      <c r="L193" s="19">
        <v>0</v>
      </c>
      <c r="M193" s="19">
        <v>0</v>
      </c>
      <c r="N193" s="19">
        <v>336142</v>
      </c>
      <c r="O193" s="19">
        <v>0</v>
      </c>
      <c r="P193" s="19">
        <v>336142</v>
      </c>
      <c r="Q193" s="19">
        <v>0</v>
      </c>
      <c r="R193" s="19">
        <v>319379.00263954548</v>
      </c>
      <c r="S193" s="19">
        <v>319379.00263954548</v>
      </c>
      <c r="T193" s="19">
        <v>0</v>
      </c>
      <c r="U193" s="19">
        <v>0</v>
      </c>
    </row>
    <row r="194" spans="1:21" x14ac:dyDescent="0.45">
      <c r="A194" s="20" t="s">
        <v>509</v>
      </c>
      <c r="B194" s="20">
        <v>11874</v>
      </c>
      <c r="C194" s="20" t="s">
        <v>19</v>
      </c>
      <c r="D194" s="32">
        <f t="shared" si="27"/>
        <v>0</v>
      </c>
      <c r="E194" s="32">
        <f t="shared" si="28"/>
        <v>0</v>
      </c>
      <c r="F194" s="32">
        <f t="shared" si="29"/>
        <v>0</v>
      </c>
      <c r="G194" s="13">
        <f t="shared" si="30"/>
        <v>0</v>
      </c>
      <c r="H194" s="13">
        <f t="shared" si="31"/>
        <v>0</v>
      </c>
      <c r="I194" s="32">
        <f t="shared" si="32"/>
        <v>0</v>
      </c>
      <c r="J194" s="32">
        <f t="shared" si="33"/>
        <v>0</v>
      </c>
      <c r="K194" s="32">
        <f t="shared" si="34"/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4026938.758965</v>
      </c>
      <c r="S194" s="19">
        <v>4026938.758965</v>
      </c>
      <c r="T194" s="19">
        <v>0</v>
      </c>
      <c r="U194" s="19">
        <v>0</v>
      </c>
    </row>
  </sheetData>
  <autoFilter ref="A2:U194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rightToLeft="1" tabSelected="1" workbookViewId="0">
      <selection activeCell="U3" sqref="U3:AA68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10" width="14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1.140625" style="19" bestFit="1" customWidth="1"/>
    <col min="22" max="22" width="18.28515625" style="19" bestFit="1" customWidth="1"/>
    <col min="23" max="25" width="17.28515625" style="19" bestFit="1" customWidth="1"/>
    <col min="26" max="26" width="16.140625" style="19" bestFit="1" customWidth="1"/>
    <col min="27" max="27" width="17.28515625" style="19" bestFit="1" customWidth="1"/>
  </cols>
  <sheetData>
    <row r="1" spans="1:27" x14ac:dyDescent="0.45">
      <c r="V1" s="48" t="s">
        <v>522</v>
      </c>
      <c r="W1" s="48"/>
      <c r="X1" s="48"/>
      <c r="Y1" s="48"/>
      <c r="Z1" s="48"/>
      <c r="AA1" s="48"/>
    </row>
    <row r="2" spans="1:27" x14ac:dyDescent="0.45">
      <c r="V2" s="48" t="s">
        <v>549</v>
      </c>
      <c r="W2" s="48"/>
      <c r="X2" s="48"/>
      <c r="Y2" s="49" t="s">
        <v>545</v>
      </c>
      <c r="Z2" s="50"/>
      <c r="AA2" s="51"/>
    </row>
    <row r="3" spans="1:27" ht="78.75" x14ac:dyDescent="0.2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513</v>
      </c>
      <c r="I3" s="6" t="s">
        <v>495</v>
      </c>
      <c r="J3" s="7" t="s">
        <v>512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6" t="s">
        <v>548</v>
      </c>
      <c r="V3" s="37" t="s">
        <v>546</v>
      </c>
      <c r="W3" s="37" t="s">
        <v>525</v>
      </c>
      <c r="X3" s="37" t="s">
        <v>527</v>
      </c>
      <c r="Y3" s="37" t="s">
        <v>524</v>
      </c>
      <c r="Z3" s="37" t="s">
        <v>547</v>
      </c>
      <c r="AA3" s="37" t="s">
        <v>527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109.53333333333333</v>
      </c>
      <c r="H4" s="12" t="s">
        <v>513</v>
      </c>
      <c r="I4" s="12">
        <v>998140</v>
      </c>
      <c r="J4" s="12">
        <v>2086258</v>
      </c>
      <c r="K4" s="12">
        <v>4249187</v>
      </c>
      <c r="L4" s="12">
        <v>490978</v>
      </c>
      <c r="M4" s="12">
        <v>12</v>
      </c>
      <c r="N4" s="12">
        <v>94</v>
      </c>
      <c r="O4" s="12">
        <v>36</v>
      </c>
      <c r="P4" s="12">
        <v>6</v>
      </c>
      <c r="Q4" s="12">
        <v>48</v>
      </c>
      <c r="R4" s="11">
        <v>-16.88</v>
      </c>
      <c r="S4" s="11">
        <v>-6.54</v>
      </c>
      <c r="T4" s="11">
        <v>-62.99</v>
      </c>
      <c r="U4" s="21">
        <v>93.043498016010119</v>
      </c>
      <c r="V4" s="21">
        <v>5348820.2219289998</v>
      </c>
      <c r="W4" s="21">
        <v>2202551.8282010001</v>
      </c>
      <c r="X4" s="21">
        <f>V4-W4</f>
        <v>3146268.3937279996</v>
      </c>
      <c r="Y4" s="21">
        <v>70276.446339999995</v>
      </c>
      <c r="Z4" s="21">
        <v>501179.48093999998</v>
      </c>
      <c r="AA4" s="21">
        <f>Y4-Z4</f>
        <v>-430903.03460000001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85.63333333333334</v>
      </c>
      <c r="H5" s="12" t="s">
        <v>513</v>
      </c>
      <c r="I5" s="12">
        <v>2225598</v>
      </c>
      <c r="J5" s="12">
        <v>2659371</v>
      </c>
      <c r="K5" s="12">
        <v>3381482</v>
      </c>
      <c r="L5" s="12">
        <v>786451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-8.36</v>
      </c>
      <c r="S5" s="11">
        <v>-9.0500000000000007</v>
      </c>
      <c r="T5" s="11">
        <v>-91.09</v>
      </c>
      <c r="U5" s="21">
        <v>96.071871285743342</v>
      </c>
      <c r="V5" s="21">
        <v>5953909.8032379998</v>
      </c>
      <c r="W5" s="21">
        <v>2998951.7096099998</v>
      </c>
      <c r="X5" s="21">
        <f t="shared" ref="X5:X68" si="0">V5-W5</f>
        <v>2954958.093628</v>
      </c>
      <c r="Y5" s="21">
        <v>530602.27645600005</v>
      </c>
      <c r="Z5" s="21">
        <v>305444.497172</v>
      </c>
      <c r="AA5" s="21">
        <f t="shared" ref="AA5:AA68" si="1">Y5-Z5</f>
        <v>225157.77928400005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84.966666666666669</v>
      </c>
      <c r="H6" s="12" t="s">
        <v>513</v>
      </c>
      <c r="I6" s="12">
        <v>9583836</v>
      </c>
      <c r="J6" s="12">
        <v>11592219</v>
      </c>
      <c r="K6" s="12">
        <v>11224661</v>
      </c>
      <c r="L6" s="12">
        <v>1032745</v>
      </c>
      <c r="M6" s="12">
        <v>25</v>
      </c>
      <c r="N6" s="12">
        <v>93</v>
      </c>
      <c r="O6" s="12">
        <v>2</v>
      </c>
      <c r="P6" s="12">
        <v>7</v>
      </c>
      <c r="Q6" s="12">
        <v>27</v>
      </c>
      <c r="R6" s="11">
        <v>-8.02</v>
      </c>
      <c r="S6" s="11">
        <v>6.71</v>
      </c>
      <c r="T6" s="11">
        <v>-69.56</v>
      </c>
      <c r="U6" s="21">
        <v>87.294308180460121</v>
      </c>
      <c r="V6" s="21">
        <v>16759856.671088999</v>
      </c>
      <c r="W6" s="21">
        <v>8805679.1797819994</v>
      </c>
      <c r="X6" s="21">
        <f t="shared" si="0"/>
        <v>7954177.4913069997</v>
      </c>
      <c r="Y6" s="21">
        <v>996976.17879999999</v>
      </c>
      <c r="Z6" s="21">
        <v>815622.33684700006</v>
      </c>
      <c r="AA6" s="21">
        <f t="shared" si="1"/>
        <v>181353.84195299994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84.833333333333329</v>
      </c>
      <c r="H7" s="12" t="s">
        <v>513</v>
      </c>
      <c r="I7" s="12">
        <v>30648114</v>
      </c>
      <c r="J7" s="12">
        <v>37334734</v>
      </c>
      <c r="K7" s="12">
        <v>40408863</v>
      </c>
      <c r="L7" s="12">
        <v>1126085</v>
      </c>
      <c r="M7" s="12">
        <v>79</v>
      </c>
      <c r="N7" s="12">
        <v>100</v>
      </c>
      <c r="O7" s="12">
        <v>0</v>
      </c>
      <c r="P7" s="12">
        <v>0</v>
      </c>
      <c r="Q7" s="12">
        <v>79</v>
      </c>
      <c r="R7" s="11">
        <v>-10.36</v>
      </c>
      <c r="S7" s="11">
        <v>-1.62</v>
      </c>
      <c r="T7" s="11">
        <v>-67.81</v>
      </c>
      <c r="U7" s="21">
        <v>112.45461233885402</v>
      </c>
      <c r="V7" s="21">
        <v>93193246.175951004</v>
      </c>
      <c r="W7" s="21">
        <v>33375335.459841002</v>
      </c>
      <c r="X7" s="21">
        <f t="shared" si="0"/>
        <v>59817910.716110006</v>
      </c>
      <c r="Y7" s="21">
        <v>12714330.559279</v>
      </c>
      <c r="Z7" s="21">
        <v>5057247.3517159997</v>
      </c>
      <c r="AA7" s="21">
        <f t="shared" si="1"/>
        <v>7657083.2075630007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83.733333333333334</v>
      </c>
      <c r="H8" s="12" t="s">
        <v>513</v>
      </c>
      <c r="I8" s="12">
        <v>14321951</v>
      </c>
      <c r="J8" s="12">
        <v>10972989</v>
      </c>
      <c r="K8" s="12">
        <v>1411977</v>
      </c>
      <c r="L8" s="12">
        <v>7771365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-18.48</v>
      </c>
      <c r="S8" s="11">
        <v>-7.69</v>
      </c>
      <c r="T8" s="11">
        <v>-51.25</v>
      </c>
      <c r="U8" s="21">
        <v>99.515333121089597</v>
      </c>
      <c r="V8" s="21">
        <v>682817.86690999998</v>
      </c>
      <c r="W8" s="21">
        <v>148030</v>
      </c>
      <c r="X8" s="21">
        <f t="shared" si="0"/>
        <v>534787.86690999998</v>
      </c>
      <c r="Y8" s="21">
        <v>0</v>
      </c>
      <c r="Z8" s="21">
        <v>97590</v>
      </c>
      <c r="AA8" s="21">
        <f t="shared" si="1"/>
        <v>-97590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81.066666666666663</v>
      </c>
      <c r="H9" s="12" t="s">
        <v>513</v>
      </c>
      <c r="I9" s="12">
        <v>272894</v>
      </c>
      <c r="J9" s="12">
        <v>586529</v>
      </c>
      <c r="K9" s="12">
        <v>514163</v>
      </c>
      <c r="L9" s="12">
        <v>1140745</v>
      </c>
      <c r="M9" s="12">
        <v>14</v>
      </c>
      <c r="N9" s="12">
        <v>93</v>
      </c>
      <c r="O9" s="12">
        <v>1</v>
      </c>
      <c r="P9" s="12">
        <v>7</v>
      </c>
      <c r="Q9" s="12">
        <v>15</v>
      </c>
      <c r="R9" s="11">
        <v>-8.77</v>
      </c>
      <c r="S9" s="11">
        <v>-3.97</v>
      </c>
      <c r="T9" s="11">
        <v>3.54</v>
      </c>
      <c r="U9" s="21">
        <v>48.993531246877623</v>
      </c>
      <c r="V9" s="21">
        <v>1444055.410108</v>
      </c>
      <c r="W9" s="21">
        <v>1158488.1307989999</v>
      </c>
      <c r="X9" s="21">
        <f t="shared" si="0"/>
        <v>285567.27930900012</v>
      </c>
      <c r="Y9" s="21">
        <v>277944.90668199997</v>
      </c>
      <c r="Z9" s="21">
        <v>366514.20056099998</v>
      </c>
      <c r="AA9" s="21">
        <f t="shared" si="1"/>
        <v>-88569.293879000004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79.466666666666669</v>
      </c>
      <c r="H10" s="12" t="s">
        <v>513</v>
      </c>
      <c r="I10" s="12">
        <v>1486848</v>
      </c>
      <c r="J10" s="12">
        <v>1495090</v>
      </c>
      <c r="K10" s="12">
        <v>343657</v>
      </c>
      <c r="L10" s="12">
        <v>4350529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-12.29</v>
      </c>
      <c r="S10" s="11">
        <v>6.6</v>
      </c>
      <c r="T10" s="11">
        <v>-23.56</v>
      </c>
      <c r="U10" s="21">
        <v>82.110677037779823</v>
      </c>
      <c r="V10" s="21">
        <v>4610643.8485709997</v>
      </c>
      <c r="W10" s="21">
        <v>2706098.512838</v>
      </c>
      <c r="X10" s="21">
        <f t="shared" si="0"/>
        <v>1904545.3357329997</v>
      </c>
      <c r="Y10" s="21">
        <v>264970.10201899998</v>
      </c>
      <c r="Z10" s="21">
        <v>145509.48929999999</v>
      </c>
      <c r="AA10" s="21">
        <f t="shared" si="1"/>
        <v>119460.612719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78.7</v>
      </c>
      <c r="H11" s="12" t="s">
        <v>513</v>
      </c>
      <c r="I11" s="12">
        <v>1565181</v>
      </c>
      <c r="J11" s="12">
        <v>1365934</v>
      </c>
      <c r="K11" s="12">
        <v>353139</v>
      </c>
      <c r="L11" s="12">
        <v>3867976</v>
      </c>
      <c r="M11" s="12">
        <v>10</v>
      </c>
      <c r="N11" s="12">
        <v>100</v>
      </c>
      <c r="O11" s="12">
        <v>50</v>
      </c>
      <c r="P11" s="12">
        <v>0</v>
      </c>
      <c r="Q11" s="12">
        <v>60</v>
      </c>
      <c r="R11" s="11">
        <v>7.45</v>
      </c>
      <c r="S11" s="11">
        <v>25.66</v>
      </c>
      <c r="T11" s="11">
        <v>-14.15</v>
      </c>
      <c r="U11" s="21">
        <v>70.843656633595899</v>
      </c>
      <c r="V11" s="21">
        <v>5484434.9231810002</v>
      </c>
      <c r="W11" s="21">
        <v>4865389.5023520002</v>
      </c>
      <c r="X11" s="21">
        <f t="shared" si="0"/>
        <v>619045.42082899995</v>
      </c>
      <c r="Y11" s="21">
        <v>375008.00239600003</v>
      </c>
      <c r="Z11" s="21">
        <v>785542.185971</v>
      </c>
      <c r="AA11" s="21">
        <f t="shared" si="1"/>
        <v>-410534.18357499997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1000000</v>
      </c>
      <c r="G12" s="12">
        <v>77.333333333333329</v>
      </c>
      <c r="H12" s="12" t="s">
        <v>513</v>
      </c>
      <c r="I12" s="12">
        <v>1854687</v>
      </c>
      <c r="J12" s="12">
        <v>3088042</v>
      </c>
      <c r="K12" s="12">
        <v>526769</v>
      </c>
      <c r="L12" s="12">
        <v>5862232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-8.4700000000000006</v>
      </c>
      <c r="S12" s="11">
        <v>25.56</v>
      </c>
      <c r="T12" s="11">
        <v>-29.57</v>
      </c>
      <c r="U12" s="21">
        <v>98.839994825751504</v>
      </c>
      <c r="V12" s="21">
        <v>9162397.1040770002</v>
      </c>
      <c r="W12" s="21">
        <v>5512264.2461209996</v>
      </c>
      <c r="X12" s="21">
        <f t="shared" si="0"/>
        <v>3650132.8579560006</v>
      </c>
      <c r="Y12" s="21">
        <v>969325.06931799999</v>
      </c>
      <c r="Z12" s="21">
        <v>595280.518912</v>
      </c>
      <c r="AA12" s="21">
        <f t="shared" si="1"/>
        <v>374044.55040599999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800000</v>
      </c>
      <c r="G13" s="12">
        <v>77.099999999999994</v>
      </c>
      <c r="H13" s="12" t="s">
        <v>513</v>
      </c>
      <c r="I13" s="12">
        <v>643692</v>
      </c>
      <c r="J13" s="12">
        <v>870604</v>
      </c>
      <c r="K13" s="12">
        <v>242507</v>
      </c>
      <c r="L13" s="12">
        <v>3590017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-0.32</v>
      </c>
      <c r="S13" s="11">
        <v>23.59</v>
      </c>
      <c r="T13" s="11">
        <v>-20.56</v>
      </c>
      <c r="U13" s="21">
        <v>75.505126314934515</v>
      </c>
      <c r="V13" s="21">
        <v>1638525.8623329999</v>
      </c>
      <c r="W13" s="21">
        <v>1395277.629501</v>
      </c>
      <c r="X13" s="21">
        <f t="shared" si="0"/>
        <v>243248.23283199989</v>
      </c>
      <c r="Y13" s="21">
        <v>147609.413183</v>
      </c>
      <c r="Z13" s="21">
        <v>106029.321742</v>
      </c>
      <c r="AA13" s="21">
        <f t="shared" si="1"/>
        <v>41580.091440999997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20000000</v>
      </c>
      <c r="G14" s="12">
        <v>76.099999999999994</v>
      </c>
      <c r="H14" s="12" t="s">
        <v>513</v>
      </c>
      <c r="I14" s="12">
        <v>5694801</v>
      </c>
      <c r="J14" s="12">
        <v>20532617</v>
      </c>
      <c r="K14" s="12">
        <v>15401751</v>
      </c>
      <c r="L14" s="12">
        <v>1333135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-20.76</v>
      </c>
      <c r="S14" s="11">
        <v>-6.67</v>
      </c>
      <c r="T14" s="11">
        <v>-52.57</v>
      </c>
      <c r="U14" s="21">
        <v>95.601579106605541</v>
      </c>
      <c r="V14" s="21">
        <v>19362907.666025002</v>
      </c>
      <c r="W14" s="21">
        <v>3600103.6157689998</v>
      </c>
      <c r="X14" s="21">
        <f t="shared" si="0"/>
        <v>15762804.050256003</v>
      </c>
      <c r="Y14" s="21">
        <v>11826254.150514999</v>
      </c>
      <c r="Z14" s="21">
        <v>495019.962711</v>
      </c>
      <c r="AA14" s="21">
        <f t="shared" si="1"/>
        <v>11331234.187803999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75.166666666666671</v>
      </c>
      <c r="H15" s="12" t="s">
        <v>513</v>
      </c>
      <c r="I15" s="12">
        <v>4052964</v>
      </c>
      <c r="J15" s="12">
        <v>7614798</v>
      </c>
      <c r="K15" s="12">
        <v>740536</v>
      </c>
      <c r="L15" s="12">
        <v>10282820</v>
      </c>
      <c r="M15" s="12">
        <v>5</v>
      </c>
      <c r="N15" s="12">
        <v>100</v>
      </c>
      <c r="O15" s="12">
        <v>0</v>
      </c>
      <c r="P15" s="12">
        <v>0</v>
      </c>
      <c r="Q15" s="12">
        <v>5</v>
      </c>
      <c r="R15" s="11">
        <v>-13.85</v>
      </c>
      <c r="S15" s="11">
        <v>10.19</v>
      </c>
      <c r="T15" s="11">
        <v>-11.22</v>
      </c>
      <c r="U15" s="21">
        <v>79.594187269783475</v>
      </c>
      <c r="V15" s="21">
        <v>11990006.898153</v>
      </c>
      <c r="W15" s="21">
        <v>7724963.4743980002</v>
      </c>
      <c r="X15" s="21">
        <f t="shared" si="0"/>
        <v>4265043.4237549994</v>
      </c>
      <c r="Y15" s="21">
        <v>2140075.4225329999</v>
      </c>
      <c r="Z15" s="21">
        <v>850396.07982999994</v>
      </c>
      <c r="AA15" s="21">
        <f t="shared" si="1"/>
        <v>1289679.3427029999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74.233333333333334</v>
      </c>
      <c r="H16" s="12" t="s">
        <v>513</v>
      </c>
      <c r="I16" s="12">
        <v>1787967</v>
      </c>
      <c r="J16" s="12">
        <v>1390504</v>
      </c>
      <c r="K16" s="12">
        <v>283516</v>
      </c>
      <c r="L16" s="12">
        <v>4904500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-12.12</v>
      </c>
      <c r="S16" s="11">
        <v>-4.4400000000000004</v>
      </c>
      <c r="T16" s="11">
        <v>-39.29</v>
      </c>
      <c r="U16" s="21">
        <v>94.660255867742194</v>
      </c>
      <c r="V16" s="21">
        <v>1796168.12846</v>
      </c>
      <c r="W16" s="21">
        <v>1336894.1398539999</v>
      </c>
      <c r="X16" s="21">
        <f t="shared" si="0"/>
        <v>459273.98860600009</v>
      </c>
      <c r="Y16" s="21">
        <v>153787.753528</v>
      </c>
      <c r="Z16" s="21">
        <v>72363.408081999994</v>
      </c>
      <c r="AA16" s="21">
        <f t="shared" si="1"/>
        <v>81424.345446000007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74.099999999999994</v>
      </c>
      <c r="H17" s="12" t="s">
        <v>513</v>
      </c>
      <c r="I17" s="12">
        <v>2878131</v>
      </c>
      <c r="J17" s="12">
        <v>2051305</v>
      </c>
      <c r="K17" s="12">
        <v>828638</v>
      </c>
      <c r="L17" s="12">
        <v>2475513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-10.57</v>
      </c>
      <c r="S17" s="11">
        <v>1.78</v>
      </c>
      <c r="T17" s="11">
        <v>-43.51</v>
      </c>
      <c r="U17" s="21">
        <v>91.459229091929942</v>
      </c>
      <c r="V17" s="21">
        <v>1820474.176456</v>
      </c>
      <c r="W17" s="21">
        <v>1461905.0563719999</v>
      </c>
      <c r="X17" s="21">
        <f t="shared" si="0"/>
        <v>358569.12008400005</v>
      </c>
      <c r="Y17" s="21">
        <v>207840.50189700001</v>
      </c>
      <c r="Z17" s="21">
        <v>143015.20871199999</v>
      </c>
      <c r="AA17" s="21">
        <f t="shared" si="1"/>
        <v>64825.293185000017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10000000</v>
      </c>
      <c r="G18" s="12">
        <v>74.099999999999994</v>
      </c>
      <c r="H18" s="12" t="s">
        <v>513</v>
      </c>
      <c r="I18" s="12">
        <v>81162333</v>
      </c>
      <c r="J18" s="12">
        <v>82872406</v>
      </c>
      <c r="K18" s="12">
        <v>9104384</v>
      </c>
      <c r="L18" s="12">
        <v>9102472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-20.41</v>
      </c>
      <c r="S18" s="11">
        <v>-14.22</v>
      </c>
      <c r="T18" s="11">
        <v>-29.32</v>
      </c>
      <c r="U18" s="21">
        <v>99.779960323276612</v>
      </c>
      <c r="V18" s="21">
        <v>65027512.343878999</v>
      </c>
      <c r="W18" s="21">
        <v>7895638.1810060004</v>
      </c>
      <c r="X18" s="21">
        <f t="shared" si="0"/>
        <v>57131874.162873</v>
      </c>
      <c r="Y18" s="21">
        <v>2709866.8851839998</v>
      </c>
      <c r="Z18" s="21">
        <v>439393.04066399997</v>
      </c>
      <c r="AA18" s="21">
        <f t="shared" si="1"/>
        <v>2270473.8445199998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71</v>
      </c>
      <c r="H19" s="12" t="s">
        <v>513</v>
      </c>
      <c r="I19" s="12">
        <v>1055952</v>
      </c>
      <c r="J19" s="12">
        <v>980124</v>
      </c>
      <c r="K19" s="12">
        <v>958462</v>
      </c>
      <c r="L19" s="12">
        <v>1022601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-2.78</v>
      </c>
      <c r="S19" s="11">
        <v>2.82</v>
      </c>
      <c r="T19" s="11">
        <v>-14.05</v>
      </c>
      <c r="U19" s="21">
        <v>24.363660491899608</v>
      </c>
      <c r="V19" s="21">
        <v>740025.549673</v>
      </c>
      <c r="W19" s="21">
        <v>388814.47769099998</v>
      </c>
      <c r="X19" s="21">
        <f t="shared" si="0"/>
        <v>351211.07198200002</v>
      </c>
      <c r="Y19" s="21">
        <v>38170.085161000003</v>
      </c>
      <c r="Z19" s="21">
        <v>33999.829387999998</v>
      </c>
      <c r="AA19" s="21">
        <f t="shared" si="1"/>
        <v>4170.2557730000044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67.5</v>
      </c>
      <c r="H20" s="12" t="s">
        <v>513</v>
      </c>
      <c r="I20" s="12">
        <v>1316528</v>
      </c>
      <c r="J20" s="12">
        <v>1328493</v>
      </c>
      <c r="K20" s="12">
        <v>1157259</v>
      </c>
      <c r="L20" s="12">
        <v>1147965</v>
      </c>
      <c r="M20" s="12">
        <v>14</v>
      </c>
      <c r="N20" s="12">
        <v>95</v>
      </c>
      <c r="O20" s="12">
        <v>1</v>
      </c>
      <c r="P20" s="12">
        <v>5</v>
      </c>
      <c r="Q20" s="12">
        <v>15</v>
      </c>
      <c r="R20" s="11">
        <v>-1.95</v>
      </c>
      <c r="S20" s="11">
        <v>8.34</v>
      </c>
      <c r="T20" s="11">
        <v>-57.58</v>
      </c>
      <c r="U20" s="21">
        <v>85.846504792343453</v>
      </c>
      <c r="V20" s="21">
        <v>4629695.2526359996</v>
      </c>
      <c r="W20" s="21">
        <v>3898707.8104119999</v>
      </c>
      <c r="X20" s="21">
        <f t="shared" si="0"/>
        <v>730987.44222399965</v>
      </c>
      <c r="Y20" s="21">
        <v>317795.73529400001</v>
      </c>
      <c r="Z20" s="21">
        <v>340682.30537199997</v>
      </c>
      <c r="AA20" s="21">
        <f t="shared" si="1"/>
        <v>-22886.570077999961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20000000</v>
      </c>
      <c r="G21" s="12">
        <v>67.5</v>
      </c>
      <c r="H21" s="12" t="s">
        <v>513</v>
      </c>
      <c r="I21" s="12">
        <v>40100971</v>
      </c>
      <c r="J21" s="12">
        <v>45575814</v>
      </c>
      <c r="K21" s="12">
        <v>10190467</v>
      </c>
      <c r="L21" s="12">
        <v>4503173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-11.07</v>
      </c>
      <c r="S21" s="11">
        <v>-8.8000000000000007</v>
      </c>
      <c r="T21" s="11">
        <v>-38.46</v>
      </c>
      <c r="U21" s="21">
        <v>93.68550814214494</v>
      </c>
      <c r="V21" s="21">
        <v>15065010.629589999</v>
      </c>
      <c r="W21" s="21">
        <v>755612.99167899997</v>
      </c>
      <c r="X21" s="21">
        <f t="shared" si="0"/>
        <v>14309397.637910999</v>
      </c>
      <c r="Y21" s="21">
        <v>605261.441796</v>
      </c>
      <c r="Z21" s="21">
        <v>227965.95053900001</v>
      </c>
      <c r="AA21" s="21">
        <f t="shared" si="1"/>
        <v>377295.49125700002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66.3</v>
      </c>
      <c r="H22" s="12" t="s">
        <v>513</v>
      </c>
      <c r="I22" s="12">
        <v>17799077</v>
      </c>
      <c r="J22" s="12">
        <v>23864970</v>
      </c>
      <c r="K22" s="12">
        <v>15416665</v>
      </c>
      <c r="L22" s="12">
        <v>1547998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0.79</v>
      </c>
      <c r="S22" s="11">
        <v>16.04</v>
      </c>
      <c r="T22" s="11">
        <v>46.3</v>
      </c>
      <c r="U22" s="21">
        <v>97.600168368081228</v>
      </c>
      <c r="V22" s="21">
        <v>35697971.450997002</v>
      </c>
      <c r="W22" s="21">
        <v>12678099.0046</v>
      </c>
      <c r="X22" s="21">
        <f t="shared" si="0"/>
        <v>23019872.446397003</v>
      </c>
      <c r="Y22" s="21">
        <v>102497.4</v>
      </c>
      <c r="Z22" s="21">
        <v>761144.79076100001</v>
      </c>
      <c r="AA22" s="21">
        <f t="shared" si="1"/>
        <v>-658647.39076099999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65.86666666666666</v>
      </c>
      <c r="H23" s="12" t="s">
        <v>513</v>
      </c>
      <c r="I23" s="12">
        <v>86365549</v>
      </c>
      <c r="J23" s="12">
        <v>86524613</v>
      </c>
      <c r="K23" s="12">
        <v>77052578</v>
      </c>
      <c r="L23" s="12">
        <v>1122929</v>
      </c>
      <c r="M23" s="12">
        <v>22</v>
      </c>
      <c r="N23" s="12">
        <v>100</v>
      </c>
      <c r="O23" s="12">
        <v>0</v>
      </c>
      <c r="P23" s="12">
        <v>0</v>
      </c>
      <c r="Q23" s="12">
        <v>22</v>
      </c>
      <c r="R23" s="11">
        <v>-20.69</v>
      </c>
      <c r="S23" s="11">
        <v>-9.58</v>
      </c>
      <c r="T23" s="11">
        <v>-91.71</v>
      </c>
      <c r="U23" s="21">
        <v>83.423147756585919</v>
      </c>
      <c r="V23" s="21">
        <v>97362546.074104995</v>
      </c>
      <c r="W23" s="21">
        <v>7734841.6001800001</v>
      </c>
      <c r="X23" s="21">
        <f t="shared" si="0"/>
        <v>89627704.473924994</v>
      </c>
      <c r="Y23" s="21">
        <v>931424.94887900003</v>
      </c>
      <c r="Z23" s="21">
        <v>359895.20763800002</v>
      </c>
      <c r="AA23" s="21">
        <f t="shared" si="1"/>
        <v>571529.74124100001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63.93333333333333</v>
      </c>
      <c r="H24" s="12" t="s">
        <v>513</v>
      </c>
      <c r="I24" s="12">
        <v>29862577</v>
      </c>
      <c r="J24" s="12">
        <v>29816419</v>
      </c>
      <c r="K24" s="12">
        <v>1220950</v>
      </c>
      <c r="L24" s="12">
        <v>24420671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2.79</v>
      </c>
      <c r="S24" s="11">
        <v>11.67</v>
      </c>
      <c r="T24" s="11">
        <v>-14.28</v>
      </c>
      <c r="U24" s="21">
        <v>99.224674379186567</v>
      </c>
      <c r="V24" s="21">
        <v>17507661.562185999</v>
      </c>
      <c r="W24" s="21">
        <v>4921837.3391100001</v>
      </c>
      <c r="X24" s="21">
        <f t="shared" si="0"/>
        <v>12585824.223075999</v>
      </c>
      <c r="Y24" s="21">
        <v>108817.939279</v>
      </c>
      <c r="Z24" s="21">
        <v>79021.399999999994</v>
      </c>
      <c r="AA24" s="21">
        <f t="shared" si="1"/>
        <v>29796.539279000004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62.56666666666667</v>
      </c>
      <c r="H25" s="12" t="s">
        <v>513</v>
      </c>
      <c r="I25" s="12">
        <v>1832111</v>
      </c>
      <c r="J25" s="12">
        <v>3204416</v>
      </c>
      <c r="K25" s="12">
        <v>328233</v>
      </c>
      <c r="L25" s="12">
        <v>9762624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18.079999999999998</v>
      </c>
      <c r="S25" s="11">
        <v>2.09</v>
      </c>
      <c r="T25" s="11">
        <v>122.54</v>
      </c>
      <c r="U25" s="21">
        <v>92.254714025464892</v>
      </c>
      <c r="V25" s="21">
        <v>3452470.8113099998</v>
      </c>
      <c r="W25" s="21">
        <v>1726047.90839</v>
      </c>
      <c r="X25" s="21">
        <f t="shared" si="0"/>
        <v>1726422.9029199998</v>
      </c>
      <c r="Y25" s="21">
        <v>1027098.00673</v>
      </c>
      <c r="Z25" s="21">
        <v>6378</v>
      </c>
      <c r="AA25" s="21">
        <f t="shared" si="1"/>
        <v>1020720.00673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61.666666666666664</v>
      </c>
      <c r="H26" s="12" t="s">
        <v>513</v>
      </c>
      <c r="I26" s="12">
        <v>16489542</v>
      </c>
      <c r="J26" s="12">
        <v>15852359</v>
      </c>
      <c r="K26" s="12">
        <v>1527346</v>
      </c>
      <c r="L26" s="12">
        <v>10379023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-15.3</v>
      </c>
      <c r="S26" s="11">
        <v>-0.62</v>
      </c>
      <c r="T26" s="11">
        <v>-32.85</v>
      </c>
      <c r="U26" s="21">
        <v>92.632436839050612</v>
      </c>
      <c r="V26" s="21">
        <v>16803152.445300002</v>
      </c>
      <c r="W26" s="21">
        <v>3202515.0598829999</v>
      </c>
      <c r="X26" s="21">
        <f t="shared" si="0"/>
        <v>13600637.385417001</v>
      </c>
      <c r="Y26" s="21">
        <v>400110.10096000001</v>
      </c>
      <c r="Z26" s="21">
        <v>31931.700290000001</v>
      </c>
      <c r="AA26" s="21">
        <f t="shared" si="1"/>
        <v>368178.40067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60.333333333333336</v>
      </c>
      <c r="H27" s="12" t="s">
        <v>513</v>
      </c>
      <c r="I27" s="12">
        <v>5414150</v>
      </c>
      <c r="J27" s="12">
        <v>8170299</v>
      </c>
      <c r="K27" s="12">
        <v>1294132</v>
      </c>
      <c r="L27" s="12">
        <v>6313343</v>
      </c>
      <c r="M27" s="12">
        <v>7</v>
      </c>
      <c r="N27" s="12">
        <v>100</v>
      </c>
      <c r="O27" s="12">
        <v>0</v>
      </c>
      <c r="P27" s="12">
        <v>0</v>
      </c>
      <c r="Q27" s="12">
        <v>7</v>
      </c>
      <c r="R27" s="11">
        <v>-4.38</v>
      </c>
      <c r="S27" s="11">
        <v>12.62</v>
      </c>
      <c r="T27" s="11">
        <v>-84.23</v>
      </c>
      <c r="U27" s="21">
        <v>73.49803374761909</v>
      </c>
      <c r="V27" s="21">
        <v>12824521.533656999</v>
      </c>
      <c r="W27" s="21">
        <v>7184109.0795879997</v>
      </c>
      <c r="X27" s="21">
        <f t="shared" si="0"/>
        <v>5640412.4540689997</v>
      </c>
      <c r="Y27" s="21">
        <v>884503.93169300002</v>
      </c>
      <c r="Z27" s="21">
        <v>1090584.5681040001</v>
      </c>
      <c r="AA27" s="21">
        <f t="shared" si="1"/>
        <v>-206080.63641100004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51.4</v>
      </c>
      <c r="H28" s="12" t="s">
        <v>513</v>
      </c>
      <c r="I28" s="12">
        <v>6715063</v>
      </c>
      <c r="J28" s="12">
        <v>7082201</v>
      </c>
      <c r="K28" s="12">
        <v>771792</v>
      </c>
      <c r="L28" s="12">
        <v>9176307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-11.05</v>
      </c>
      <c r="S28" s="11">
        <v>13.11</v>
      </c>
      <c r="T28" s="11">
        <v>-0.38</v>
      </c>
      <c r="U28" s="21">
        <v>80.269357936882599</v>
      </c>
      <c r="V28" s="21">
        <v>10792327.399246</v>
      </c>
      <c r="W28" s="21">
        <v>9736982.3512050007</v>
      </c>
      <c r="X28" s="21">
        <f t="shared" si="0"/>
        <v>1055345.0480409991</v>
      </c>
      <c r="Y28" s="21">
        <v>1435995.0579659999</v>
      </c>
      <c r="Z28" s="21">
        <v>916877.59475399996</v>
      </c>
      <c r="AA28" s="21">
        <f t="shared" si="1"/>
        <v>519117.46321199997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51.4</v>
      </c>
      <c r="H29" s="12" t="s">
        <v>513</v>
      </c>
      <c r="I29" s="12">
        <v>9835796</v>
      </c>
      <c r="J29" s="12">
        <v>18446752</v>
      </c>
      <c r="K29" s="12">
        <v>17406438</v>
      </c>
      <c r="L29" s="12">
        <v>1103851</v>
      </c>
      <c r="M29" s="12">
        <v>29</v>
      </c>
      <c r="N29" s="12">
        <v>100</v>
      </c>
      <c r="O29" s="12">
        <v>0</v>
      </c>
      <c r="P29" s="12">
        <v>0</v>
      </c>
      <c r="Q29" s="12">
        <v>0</v>
      </c>
      <c r="R29" s="11">
        <v>-1.46</v>
      </c>
      <c r="S29" s="11">
        <v>6.34</v>
      </c>
      <c r="T29" s="11">
        <v>-49.61</v>
      </c>
      <c r="U29" s="21">
        <v>85.045074776877073</v>
      </c>
      <c r="V29" s="21">
        <v>24120911.982312001</v>
      </c>
      <c r="W29" s="21">
        <v>12080694.209174</v>
      </c>
      <c r="X29" s="21">
        <f t="shared" si="0"/>
        <v>12040217.773138002</v>
      </c>
      <c r="Y29" s="21">
        <v>4127707.9690649998</v>
      </c>
      <c r="Z29" s="21">
        <v>1110661.73508</v>
      </c>
      <c r="AA29" s="21">
        <f t="shared" si="1"/>
        <v>3017046.2339849998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48.966666666666669</v>
      </c>
      <c r="H30" s="12" t="s">
        <v>513</v>
      </c>
      <c r="I30" s="12">
        <v>8451698</v>
      </c>
      <c r="J30" s="12">
        <v>13149264</v>
      </c>
      <c r="K30" s="12">
        <v>14023345</v>
      </c>
      <c r="L30" s="12">
        <v>987294</v>
      </c>
      <c r="M30" s="12">
        <v>37</v>
      </c>
      <c r="N30" s="12">
        <v>86</v>
      </c>
      <c r="O30" s="12">
        <v>4</v>
      </c>
      <c r="P30" s="12">
        <v>14</v>
      </c>
      <c r="Q30" s="12">
        <v>41</v>
      </c>
      <c r="R30" s="11">
        <v>-11</v>
      </c>
      <c r="S30" s="11">
        <v>32.58</v>
      </c>
      <c r="T30" s="11">
        <v>-52.28</v>
      </c>
      <c r="U30" s="21">
        <v>81.779310759253235</v>
      </c>
      <c r="V30" s="21">
        <v>15346969.567307999</v>
      </c>
      <c r="W30" s="21">
        <v>13932052.180697</v>
      </c>
      <c r="X30" s="21">
        <f t="shared" si="0"/>
        <v>1414917.3866109997</v>
      </c>
      <c r="Y30" s="21">
        <v>953066.01967099996</v>
      </c>
      <c r="Z30" s="21">
        <v>2653079.6677709999</v>
      </c>
      <c r="AA30" s="21">
        <f t="shared" si="1"/>
        <v>-1700013.6480999999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47.366666666666667</v>
      </c>
      <c r="H31" s="12" t="s">
        <v>513</v>
      </c>
      <c r="I31" s="12">
        <v>14797375</v>
      </c>
      <c r="J31" s="12">
        <v>14784107</v>
      </c>
      <c r="K31" s="12">
        <v>2853302</v>
      </c>
      <c r="L31" s="12">
        <v>5181402</v>
      </c>
      <c r="M31" s="12">
        <v>8</v>
      </c>
      <c r="N31" s="12">
        <v>100</v>
      </c>
      <c r="O31" s="12">
        <v>0</v>
      </c>
      <c r="P31" s="12">
        <v>0</v>
      </c>
      <c r="Q31" s="12">
        <v>8</v>
      </c>
      <c r="R31" s="11">
        <v>-12.6</v>
      </c>
      <c r="S31" s="11">
        <v>5.7</v>
      </c>
      <c r="T31" s="11">
        <v>-23.38</v>
      </c>
      <c r="U31" s="21">
        <v>92.79976819687873</v>
      </c>
      <c r="V31" s="21">
        <v>10227020.478247</v>
      </c>
      <c r="W31" s="21">
        <v>1174245.2581539999</v>
      </c>
      <c r="X31" s="21">
        <f t="shared" si="0"/>
        <v>9052775.2200930007</v>
      </c>
      <c r="Y31" s="21">
        <v>181941.04418999999</v>
      </c>
      <c r="Z31" s="21">
        <v>76654.058040000004</v>
      </c>
      <c r="AA31" s="21">
        <f t="shared" si="1"/>
        <v>105286.98614999998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47.366666666666667</v>
      </c>
      <c r="H32" s="12" t="s">
        <v>513</v>
      </c>
      <c r="I32" s="12">
        <v>18908426</v>
      </c>
      <c r="J32" s="12">
        <v>16231642</v>
      </c>
      <c r="K32" s="12">
        <v>13290271</v>
      </c>
      <c r="L32" s="12">
        <v>1281073</v>
      </c>
      <c r="M32" s="12">
        <v>50</v>
      </c>
      <c r="N32" s="12">
        <v>86</v>
      </c>
      <c r="O32" s="12">
        <v>10</v>
      </c>
      <c r="P32" s="12">
        <v>14</v>
      </c>
      <c r="Q32" s="12">
        <v>60</v>
      </c>
      <c r="R32" s="11">
        <v>40.42</v>
      </c>
      <c r="S32" s="11">
        <v>27.05</v>
      </c>
      <c r="T32" s="11">
        <v>-73.83</v>
      </c>
      <c r="U32" s="21">
        <v>90.570602459381007</v>
      </c>
      <c r="V32" s="21">
        <v>18986994.803011</v>
      </c>
      <c r="W32" s="21">
        <v>17781151.572767999</v>
      </c>
      <c r="X32" s="21">
        <f t="shared" si="0"/>
        <v>1205843.2302430011</v>
      </c>
      <c r="Y32" s="21">
        <v>4444441.2358609997</v>
      </c>
      <c r="Z32" s="21">
        <v>5422283.5891460003</v>
      </c>
      <c r="AA32" s="21">
        <f t="shared" si="1"/>
        <v>-977842.35328500066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44.7</v>
      </c>
      <c r="H33" s="12" t="s">
        <v>513</v>
      </c>
      <c r="I33" s="12">
        <v>4490872</v>
      </c>
      <c r="J33" s="12">
        <v>8135696</v>
      </c>
      <c r="K33" s="12">
        <v>5304660</v>
      </c>
      <c r="L33" s="12">
        <v>1533688</v>
      </c>
      <c r="M33" s="12">
        <v>18</v>
      </c>
      <c r="N33" s="12">
        <v>100</v>
      </c>
      <c r="O33" s="12">
        <v>0</v>
      </c>
      <c r="P33" s="12">
        <v>0</v>
      </c>
      <c r="Q33" s="12">
        <v>18</v>
      </c>
      <c r="R33" s="11">
        <v>2.76</v>
      </c>
      <c r="S33" s="11">
        <v>25.51</v>
      </c>
      <c r="T33" s="11">
        <v>-42.01</v>
      </c>
      <c r="U33" s="21">
        <v>63.312275865610978</v>
      </c>
      <c r="V33" s="21">
        <v>14690443.452339999</v>
      </c>
      <c r="W33" s="21">
        <v>13195624.627258001</v>
      </c>
      <c r="X33" s="21">
        <f t="shared" si="0"/>
        <v>1494818.8250819985</v>
      </c>
      <c r="Y33" s="21">
        <v>2095384.9372449999</v>
      </c>
      <c r="Z33" s="21">
        <v>4014464.9209460001</v>
      </c>
      <c r="AA33" s="21">
        <f t="shared" si="1"/>
        <v>-1919079.9837010002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38.4</v>
      </c>
      <c r="H34" s="12" t="s">
        <v>513</v>
      </c>
      <c r="I34" s="12">
        <v>12966107</v>
      </c>
      <c r="J34" s="12">
        <v>12816381</v>
      </c>
      <c r="K34" s="12">
        <v>15939829</v>
      </c>
      <c r="L34" s="12">
        <v>825142</v>
      </c>
      <c r="M34" s="12">
        <v>29</v>
      </c>
      <c r="N34" s="12">
        <v>100</v>
      </c>
      <c r="O34" s="12">
        <v>0</v>
      </c>
      <c r="P34" s="12">
        <v>0</v>
      </c>
      <c r="Q34" s="12">
        <v>0</v>
      </c>
      <c r="R34" s="11">
        <v>-8.69</v>
      </c>
      <c r="S34" s="11">
        <v>0.74</v>
      </c>
      <c r="T34" s="11">
        <v>-50.56</v>
      </c>
      <c r="U34" s="21">
        <v>85.350027132433326</v>
      </c>
      <c r="V34" s="21">
        <v>25366383.440133002</v>
      </c>
      <c r="W34" s="21">
        <v>14972915.532829</v>
      </c>
      <c r="X34" s="21">
        <f t="shared" si="0"/>
        <v>10393467.907304002</v>
      </c>
      <c r="Y34" s="21">
        <v>2845940.8727759998</v>
      </c>
      <c r="Z34" s="21">
        <v>2062557.9266260001</v>
      </c>
      <c r="AA34" s="21">
        <f t="shared" si="1"/>
        <v>783382.94614999974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35.6</v>
      </c>
      <c r="H35" s="12" t="s">
        <v>513</v>
      </c>
      <c r="I35" s="12">
        <v>9153144</v>
      </c>
      <c r="J35" s="12">
        <v>10251234</v>
      </c>
      <c r="K35" s="12">
        <v>2357614</v>
      </c>
      <c r="L35" s="12">
        <v>4348139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-8.07</v>
      </c>
      <c r="S35" s="11">
        <v>31.84</v>
      </c>
      <c r="T35" s="11">
        <v>-29.29</v>
      </c>
      <c r="U35" s="21">
        <v>96.918833623104177</v>
      </c>
      <c r="V35" s="21">
        <v>7920696.091701</v>
      </c>
      <c r="W35" s="21">
        <v>1823652.2044899999</v>
      </c>
      <c r="X35" s="21">
        <f t="shared" si="0"/>
        <v>6097043.8872110005</v>
      </c>
      <c r="Y35" s="21">
        <v>558373.79886900005</v>
      </c>
      <c r="Z35" s="21">
        <v>267822.51361000002</v>
      </c>
      <c r="AA35" s="21">
        <f t="shared" si="1"/>
        <v>290551.28525900003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34.06666666666667</v>
      </c>
      <c r="H36" s="12" t="s">
        <v>513</v>
      </c>
      <c r="I36" s="12">
        <v>54196544</v>
      </c>
      <c r="J36" s="12">
        <v>64983307</v>
      </c>
      <c r="K36" s="12">
        <v>66648139</v>
      </c>
      <c r="L36" s="12">
        <v>1060884</v>
      </c>
      <c r="M36" s="12">
        <v>75</v>
      </c>
      <c r="N36" s="12">
        <v>100</v>
      </c>
      <c r="O36" s="12">
        <v>0</v>
      </c>
      <c r="P36" s="12">
        <v>0</v>
      </c>
      <c r="Q36" s="12">
        <v>0</v>
      </c>
      <c r="R36" s="11">
        <v>-8.7200000000000006</v>
      </c>
      <c r="S36" s="11">
        <v>14.06</v>
      </c>
      <c r="T36" s="11">
        <v>-48.62</v>
      </c>
      <c r="U36" s="21">
        <v>84.685885344507724</v>
      </c>
      <c r="V36" s="21">
        <v>119725927.696687</v>
      </c>
      <c r="W36" s="21">
        <v>61989710.803291</v>
      </c>
      <c r="X36" s="21">
        <f t="shared" si="0"/>
        <v>57736216.893395998</v>
      </c>
      <c r="Y36" s="21">
        <v>8175069.8196179997</v>
      </c>
      <c r="Z36" s="21">
        <v>8221855.2122870004</v>
      </c>
      <c r="AA36" s="21">
        <f t="shared" si="1"/>
        <v>-46785.392669000663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34.06666666666667</v>
      </c>
      <c r="H37" s="12" t="s">
        <v>513</v>
      </c>
      <c r="I37" s="12">
        <v>54196544</v>
      </c>
      <c r="J37" s="12">
        <v>64983307</v>
      </c>
      <c r="K37" s="12">
        <v>66648139</v>
      </c>
      <c r="L37" s="12">
        <v>1060884</v>
      </c>
      <c r="M37" s="12">
        <v>75</v>
      </c>
      <c r="N37" s="12">
        <v>100</v>
      </c>
      <c r="O37" s="12">
        <v>0</v>
      </c>
      <c r="P37" s="12">
        <v>0</v>
      </c>
      <c r="Q37" s="12">
        <v>0</v>
      </c>
      <c r="R37" s="11">
        <v>-8.7200000000000006</v>
      </c>
      <c r="S37" s="11">
        <v>14.06</v>
      </c>
      <c r="T37" s="11">
        <v>-48.62</v>
      </c>
      <c r="U37" s="21">
        <v>84.685885344507724</v>
      </c>
      <c r="V37" s="21">
        <v>119725927.696687</v>
      </c>
      <c r="W37" s="21">
        <v>61989710.803291</v>
      </c>
      <c r="X37" s="21">
        <f t="shared" si="0"/>
        <v>57736216.893395998</v>
      </c>
      <c r="Y37" s="21">
        <v>8175069.8196179997</v>
      </c>
      <c r="Z37" s="21">
        <v>8221855.2122870004</v>
      </c>
      <c r="AA37" s="21">
        <f t="shared" si="1"/>
        <v>-46785.392669000663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33.700000000000003</v>
      </c>
      <c r="H38" s="12" t="s">
        <v>513</v>
      </c>
      <c r="I38" s="12">
        <v>18308227</v>
      </c>
      <c r="J38" s="12">
        <v>17063781</v>
      </c>
      <c r="K38" s="12">
        <v>16130274</v>
      </c>
      <c r="L38" s="12">
        <v>1057873</v>
      </c>
      <c r="M38" s="12">
        <v>55</v>
      </c>
      <c r="N38" s="12">
        <v>99</v>
      </c>
      <c r="O38" s="12">
        <v>5</v>
      </c>
      <c r="P38" s="12">
        <v>1</v>
      </c>
      <c r="Q38" s="12">
        <v>60</v>
      </c>
      <c r="R38" s="11">
        <v>13.7</v>
      </c>
      <c r="S38" s="11">
        <v>-8.06</v>
      </c>
      <c r="T38" s="11">
        <v>-40.520000000000003</v>
      </c>
      <c r="U38" s="21">
        <v>90.367292343871455</v>
      </c>
      <c r="V38" s="21">
        <v>30297685.983775999</v>
      </c>
      <c r="W38" s="21">
        <v>24472839.868443999</v>
      </c>
      <c r="X38" s="21">
        <f t="shared" si="0"/>
        <v>5824846.115332</v>
      </c>
      <c r="Y38" s="21">
        <v>1851381.9455289999</v>
      </c>
      <c r="Z38" s="21">
        <v>1594501.9415470001</v>
      </c>
      <c r="AA38" s="21">
        <f t="shared" si="1"/>
        <v>256880.00398199982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33.466666666666669</v>
      </c>
      <c r="H39" s="12" t="s">
        <v>513</v>
      </c>
      <c r="I39" s="12">
        <v>3783176</v>
      </c>
      <c r="J39" s="12">
        <v>4505575</v>
      </c>
      <c r="K39" s="12">
        <v>195152053</v>
      </c>
      <c r="L39" s="12">
        <v>23088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-6.82</v>
      </c>
      <c r="S39" s="11">
        <v>19.739999999999998</v>
      </c>
      <c r="T39" s="11">
        <v>-32.81</v>
      </c>
      <c r="U39" s="21">
        <v>87.174573267382485</v>
      </c>
      <c r="V39" s="21">
        <v>2329640.85482</v>
      </c>
      <c r="W39" s="21">
        <v>1324874.3173199999</v>
      </c>
      <c r="X39" s="21">
        <f t="shared" si="0"/>
        <v>1004766.5375000001</v>
      </c>
      <c r="Y39" s="21">
        <v>34131.516450000003</v>
      </c>
      <c r="Z39" s="21">
        <v>56226.980360000001</v>
      </c>
      <c r="AA39" s="21">
        <f t="shared" si="1"/>
        <v>-22095.463909999999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31.066666666666666</v>
      </c>
      <c r="H40" s="12" t="s">
        <v>513</v>
      </c>
      <c r="I40" s="12">
        <v>108056</v>
      </c>
      <c r="J40" s="12">
        <v>73952</v>
      </c>
      <c r="K40" s="12">
        <v>117858</v>
      </c>
      <c r="L40" s="12">
        <v>627468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-7</v>
      </c>
      <c r="S40" s="11">
        <v>-1.1399999999999999</v>
      </c>
      <c r="T40" s="11">
        <v>-52.61</v>
      </c>
      <c r="U40" s="21">
        <v>22.664844272133415</v>
      </c>
      <c r="V40" s="21">
        <v>706609.07596599997</v>
      </c>
      <c r="W40" s="21">
        <v>811017.25266600004</v>
      </c>
      <c r="X40" s="21">
        <f t="shared" si="0"/>
        <v>-104408.17670000007</v>
      </c>
      <c r="Y40" s="21">
        <v>17200</v>
      </c>
      <c r="Z40" s="21">
        <v>889</v>
      </c>
      <c r="AA40" s="21">
        <f t="shared" si="1"/>
        <v>16311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26.033333333333335</v>
      </c>
      <c r="H41" s="12" t="s">
        <v>513</v>
      </c>
      <c r="I41" s="12">
        <v>14433706</v>
      </c>
      <c r="J41" s="12">
        <v>13932792</v>
      </c>
      <c r="K41" s="12">
        <v>9098175</v>
      </c>
      <c r="L41" s="12">
        <v>1531383</v>
      </c>
      <c r="M41" s="12">
        <v>33</v>
      </c>
      <c r="N41" s="12">
        <v>87</v>
      </c>
      <c r="O41" s="12">
        <v>4</v>
      </c>
      <c r="P41" s="12">
        <v>13</v>
      </c>
      <c r="Q41" s="12">
        <v>37</v>
      </c>
      <c r="R41" s="11">
        <v>-5.87</v>
      </c>
      <c r="S41" s="11">
        <v>-8.69</v>
      </c>
      <c r="T41" s="11">
        <v>-17.66</v>
      </c>
      <c r="U41" s="21">
        <v>98.754739859675468</v>
      </c>
      <c r="V41" s="21">
        <v>11622171.231407</v>
      </c>
      <c r="W41" s="21">
        <v>7023669.8198229996</v>
      </c>
      <c r="X41" s="21">
        <f t="shared" si="0"/>
        <v>4598501.4115840001</v>
      </c>
      <c r="Y41" s="21">
        <v>1014820.926838</v>
      </c>
      <c r="Z41" s="21">
        <v>1029534.7243370001</v>
      </c>
      <c r="AA41" s="21">
        <f t="shared" si="1"/>
        <v>-14713.797499000095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24.833333333333332</v>
      </c>
      <c r="H42" s="12" t="s">
        <v>513</v>
      </c>
      <c r="I42" s="12">
        <v>56622272</v>
      </c>
      <c r="J42" s="12">
        <v>81302662</v>
      </c>
      <c r="K42" s="12">
        <v>29525970</v>
      </c>
      <c r="L42" s="12">
        <v>2753598</v>
      </c>
      <c r="M42" s="12">
        <v>27</v>
      </c>
      <c r="N42" s="12">
        <v>99</v>
      </c>
      <c r="O42" s="12">
        <v>1</v>
      </c>
      <c r="P42" s="12">
        <v>1</v>
      </c>
      <c r="Q42" s="12">
        <v>28</v>
      </c>
      <c r="R42" s="11">
        <v>-11.21</v>
      </c>
      <c r="S42" s="11">
        <v>26.63</v>
      </c>
      <c r="T42" s="11">
        <v>-33.630000000000003</v>
      </c>
      <c r="U42" s="21">
        <v>93.144079005190946</v>
      </c>
      <c r="V42" s="21">
        <v>63293841.576135002</v>
      </c>
      <c r="W42" s="21">
        <v>26201422.209224999</v>
      </c>
      <c r="X42" s="21">
        <f t="shared" si="0"/>
        <v>37092419.366910003</v>
      </c>
      <c r="Y42" s="21">
        <v>3554463.4185930002</v>
      </c>
      <c r="Z42" s="21">
        <v>2073188.368603</v>
      </c>
      <c r="AA42" s="21">
        <f t="shared" si="1"/>
        <v>1481275.0499900002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24.266666666666666</v>
      </c>
      <c r="H43" s="12" t="s">
        <v>513</v>
      </c>
      <c r="I43" s="12">
        <v>6458268</v>
      </c>
      <c r="J43" s="12">
        <v>8431136</v>
      </c>
      <c r="K43" s="12">
        <v>6543220</v>
      </c>
      <c r="L43" s="12">
        <v>1288530</v>
      </c>
      <c r="M43" s="12">
        <v>28</v>
      </c>
      <c r="N43" s="12">
        <v>97</v>
      </c>
      <c r="O43" s="12">
        <v>1</v>
      </c>
      <c r="P43" s="12">
        <v>3</v>
      </c>
      <c r="Q43" s="12">
        <v>29</v>
      </c>
      <c r="R43" s="11">
        <v>-6.84</v>
      </c>
      <c r="S43" s="11">
        <v>10.64</v>
      </c>
      <c r="T43" s="11">
        <v>-20.190000000000001</v>
      </c>
      <c r="U43" s="21">
        <v>54.570075279104714</v>
      </c>
      <c r="V43" s="21">
        <v>31548255.506937999</v>
      </c>
      <c r="W43" s="21">
        <v>28468312.328527998</v>
      </c>
      <c r="X43" s="21">
        <f t="shared" si="0"/>
        <v>3079943.1784100011</v>
      </c>
      <c r="Y43" s="21">
        <v>3479443.1211029999</v>
      </c>
      <c r="Z43" s="21">
        <v>2508014.6511039999</v>
      </c>
      <c r="AA43" s="21">
        <f t="shared" si="1"/>
        <v>971428.46999899996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23.766666666666666</v>
      </c>
      <c r="H44" s="12" t="s">
        <v>513</v>
      </c>
      <c r="I44" s="12">
        <v>2080282</v>
      </c>
      <c r="J44" s="12">
        <v>1973272</v>
      </c>
      <c r="K44" s="12">
        <v>2195899</v>
      </c>
      <c r="L44" s="12">
        <v>898616</v>
      </c>
      <c r="M44" s="12">
        <v>12</v>
      </c>
      <c r="N44" s="12">
        <v>100</v>
      </c>
      <c r="O44" s="12">
        <v>1</v>
      </c>
      <c r="P44" s="12">
        <v>0</v>
      </c>
      <c r="Q44" s="12">
        <v>13</v>
      </c>
      <c r="R44" s="11">
        <v>-9.16</v>
      </c>
      <c r="S44" s="11">
        <v>-16.82</v>
      </c>
      <c r="T44" s="11">
        <v>-19.77</v>
      </c>
      <c r="U44" s="21">
        <v>80.901883490684412</v>
      </c>
      <c r="V44" s="21">
        <v>4463530.6866640002</v>
      </c>
      <c r="W44" s="21">
        <v>3686018.497951</v>
      </c>
      <c r="X44" s="21">
        <f t="shared" si="0"/>
        <v>777512.18871300016</v>
      </c>
      <c r="Y44" s="21">
        <v>242393.030409</v>
      </c>
      <c r="Z44" s="21">
        <v>188150.14144899999</v>
      </c>
      <c r="AA44" s="21">
        <f t="shared" si="1"/>
        <v>54242.888960000011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21.366666666666667</v>
      </c>
      <c r="H45" s="12" t="s">
        <v>513</v>
      </c>
      <c r="I45" s="12">
        <v>541267</v>
      </c>
      <c r="J45" s="12">
        <v>839636</v>
      </c>
      <c r="K45" s="12">
        <v>1079456</v>
      </c>
      <c r="L45" s="12">
        <v>777832</v>
      </c>
      <c r="M45" s="12">
        <v>9</v>
      </c>
      <c r="N45" s="12">
        <v>90</v>
      </c>
      <c r="O45" s="12">
        <v>1</v>
      </c>
      <c r="P45" s="12">
        <v>10</v>
      </c>
      <c r="Q45" s="12">
        <v>10</v>
      </c>
      <c r="R45" s="11">
        <v>-2.2999999999999998</v>
      </c>
      <c r="S45" s="11">
        <v>13.54</v>
      </c>
      <c r="T45" s="11">
        <v>-5.77</v>
      </c>
      <c r="U45" s="21">
        <v>87.345407543857974</v>
      </c>
      <c r="V45" s="21">
        <v>1830368.7861049999</v>
      </c>
      <c r="W45" s="21">
        <v>1085717.1207079999</v>
      </c>
      <c r="X45" s="21">
        <f t="shared" si="0"/>
        <v>744651.66539700003</v>
      </c>
      <c r="Y45" s="21">
        <v>281794.72026999999</v>
      </c>
      <c r="Z45" s="21">
        <v>328683.39766000002</v>
      </c>
      <c r="AA45" s="21">
        <f t="shared" si="1"/>
        <v>-46888.677390000026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19.733333333333334</v>
      </c>
      <c r="H46" s="12" t="s">
        <v>513</v>
      </c>
      <c r="I46" s="12">
        <v>171891</v>
      </c>
      <c r="J46" s="12">
        <v>149530</v>
      </c>
      <c r="K46" s="12">
        <v>122526</v>
      </c>
      <c r="L46" s="12">
        <v>1220394</v>
      </c>
      <c r="M46" s="12">
        <v>6</v>
      </c>
      <c r="N46" s="12">
        <v>100</v>
      </c>
      <c r="O46" s="12">
        <v>0</v>
      </c>
      <c r="P46" s="12">
        <v>0</v>
      </c>
      <c r="Q46" s="12">
        <v>6</v>
      </c>
      <c r="R46" s="11">
        <v>-15.88</v>
      </c>
      <c r="S46" s="11">
        <v>-6.9</v>
      </c>
      <c r="T46" s="11">
        <v>-35.67</v>
      </c>
      <c r="U46" s="21">
        <v>98.229113192483993</v>
      </c>
      <c r="V46" s="21">
        <v>584573.57247000001</v>
      </c>
      <c r="W46" s="21">
        <v>636505.11989500001</v>
      </c>
      <c r="X46" s="21">
        <f t="shared" si="0"/>
        <v>-51931.547424999997</v>
      </c>
      <c r="Y46" s="21">
        <v>442.92128000000002</v>
      </c>
      <c r="Z46" s="21">
        <v>10074</v>
      </c>
      <c r="AA46" s="21">
        <f t="shared" si="1"/>
        <v>-9631.0787199999995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19.366666666666667</v>
      </c>
      <c r="H47" s="12" t="s">
        <v>513</v>
      </c>
      <c r="I47" s="12">
        <v>965521</v>
      </c>
      <c r="J47" s="12">
        <v>892545</v>
      </c>
      <c r="K47" s="12">
        <v>1996316</v>
      </c>
      <c r="L47" s="12">
        <v>587099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-0.67</v>
      </c>
      <c r="S47" s="11">
        <v>18.09</v>
      </c>
      <c r="T47" s="11">
        <v>-30.02</v>
      </c>
      <c r="U47" s="21">
        <v>89.646547349777421</v>
      </c>
      <c r="V47" s="21">
        <v>2602685.708172</v>
      </c>
      <c r="W47" s="21">
        <v>1986075.372582</v>
      </c>
      <c r="X47" s="21">
        <f t="shared" si="0"/>
        <v>616610.33559000003</v>
      </c>
      <c r="Y47" s="21">
        <v>50278.390187999998</v>
      </c>
      <c r="Z47" s="21">
        <v>134250.665309</v>
      </c>
      <c r="AA47" s="21">
        <f t="shared" si="1"/>
        <v>-83972.275121000013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17.600000000000001</v>
      </c>
      <c r="H48" s="12" t="s">
        <v>513</v>
      </c>
      <c r="I48" s="12">
        <v>10271086</v>
      </c>
      <c r="J48" s="12">
        <v>12777566</v>
      </c>
      <c r="K48" s="12">
        <v>16325438</v>
      </c>
      <c r="L48" s="12">
        <v>782678</v>
      </c>
      <c r="M48" s="12">
        <v>9</v>
      </c>
      <c r="N48" s="12">
        <v>100</v>
      </c>
      <c r="O48" s="12">
        <v>0</v>
      </c>
      <c r="P48" s="12">
        <v>0</v>
      </c>
      <c r="Q48" s="12">
        <v>9</v>
      </c>
      <c r="R48" s="11">
        <v>-11.73</v>
      </c>
      <c r="S48" s="11">
        <v>8.67</v>
      </c>
      <c r="T48" s="11">
        <v>-32.630000000000003</v>
      </c>
      <c r="U48" s="21">
        <v>88.860797441763708</v>
      </c>
      <c r="V48" s="21">
        <v>36272343.760867</v>
      </c>
      <c r="W48" s="21">
        <v>24220768.484940998</v>
      </c>
      <c r="X48" s="21">
        <f t="shared" si="0"/>
        <v>12051575.275926001</v>
      </c>
      <c r="Y48" s="21">
        <v>3082732.481778</v>
      </c>
      <c r="Z48" s="21">
        <v>1154449.541649</v>
      </c>
      <c r="AA48" s="21">
        <f t="shared" si="1"/>
        <v>1928282.940129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16.133333333333333</v>
      </c>
      <c r="H49" s="12" t="s">
        <v>513</v>
      </c>
      <c r="I49" s="12">
        <v>1013859</v>
      </c>
      <c r="J49" s="12">
        <v>761760</v>
      </c>
      <c r="K49" s="12">
        <v>1312668</v>
      </c>
      <c r="L49" s="12">
        <v>580315</v>
      </c>
      <c r="M49" s="12">
        <v>13</v>
      </c>
      <c r="N49" s="12">
        <v>96</v>
      </c>
      <c r="O49" s="12">
        <v>11</v>
      </c>
      <c r="P49" s="12">
        <v>4</v>
      </c>
      <c r="Q49" s="12">
        <v>24</v>
      </c>
      <c r="R49" s="11">
        <v>-15.99</v>
      </c>
      <c r="S49" s="11">
        <v>-1.1499999999999999</v>
      </c>
      <c r="T49" s="11">
        <v>-36.64</v>
      </c>
      <c r="U49" s="21">
        <v>89.274607398999947</v>
      </c>
      <c r="V49" s="21">
        <v>7021049.1255350001</v>
      </c>
      <c r="W49" s="21">
        <v>6246305.1047099996</v>
      </c>
      <c r="X49" s="21">
        <f t="shared" si="0"/>
        <v>774744.02082500048</v>
      </c>
      <c r="Y49" s="21">
        <v>605958.91804300004</v>
      </c>
      <c r="Z49" s="21">
        <v>561138.80067400006</v>
      </c>
      <c r="AA49" s="21">
        <f t="shared" si="1"/>
        <v>44820.117368999985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15.633333333333333</v>
      </c>
      <c r="H50" s="12" t="s">
        <v>513</v>
      </c>
      <c r="I50" s="12">
        <v>194541</v>
      </c>
      <c r="J50" s="12">
        <v>341127</v>
      </c>
      <c r="K50" s="12">
        <v>383081</v>
      </c>
      <c r="L50" s="12">
        <v>890482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-8.1</v>
      </c>
      <c r="S50" s="11">
        <v>4.66</v>
      </c>
      <c r="T50" s="11">
        <v>-10.28</v>
      </c>
      <c r="U50" s="21">
        <v>90.490003237693855</v>
      </c>
      <c r="V50" s="21">
        <v>783119.82452000002</v>
      </c>
      <c r="W50" s="21">
        <v>441111.26753000001</v>
      </c>
      <c r="X50" s="21">
        <f t="shared" si="0"/>
        <v>342008.55699000001</v>
      </c>
      <c r="Y50" s="21">
        <v>148974.27755999999</v>
      </c>
      <c r="Z50" s="21">
        <v>77923.630449999997</v>
      </c>
      <c r="AA50" s="21">
        <f t="shared" si="1"/>
        <v>71050.647109999991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15.633333333333333</v>
      </c>
      <c r="H51" s="12" t="s">
        <v>513</v>
      </c>
      <c r="I51" s="12">
        <v>13998232</v>
      </c>
      <c r="J51" s="12">
        <v>25457543</v>
      </c>
      <c r="K51" s="12">
        <v>18002455</v>
      </c>
      <c r="L51" s="12">
        <v>1414114</v>
      </c>
      <c r="M51" s="12">
        <v>4</v>
      </c>
      <c r="N51" s="12">
        <v>100</v>
      </c>
      <c r="O51" s="12">
        <v>0</v>
      </c>
      <c r="P51" s="12">
        <v>0</v>
      </c>
      <c r="Q51" s="12">
        <v>4</v>
      </c>
      <c r="R51" s="11">
        <v>-1.91</v>
      </c>
      <c r="S51" s="11">
        <v>3.5</v>
      </c>
      <c r="T51" s="11">
        <v>-7.2</v>
      </c>
      <c r="U51" s="21">
        <v>99.603454504614632</v>
      </c>
      <c r="V51" s="21">
        <v>0</v>
      </c>
      <c r="W51" s="21">
        <v>0</v>
      </c>
      <c r="X51" s="21">
        <f t="shared" si="0"/>
        <v>0</v>
      </c>
      <c r="Y51" s="21">
        <v>0</v>
      </c>
      <c r="Z51" s="21">
        <v>0</v>
      </c>
      <c r="AA51" s="21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11.666666666666666</v>
      </c>
      <c r="H52" s="12" t="s">
        <v>513</v>
      </c>
      <c r="I52" s="12">
        <v>397123</v>
      </c>
      <c r="J52" s="12">
        <v>349796</v>
      </c>
      <c r="K52" s="12">
        <v>593009</v>
      </c>
      <c r="L52" s="12">
        <v>589863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0.25</v>
      </c>
      <c r="S52" s="11">
        <v>-8.73</v>
      </c>
      <c r="T52" s="11">
        <v>0</v>
      </c>
      <c r="U52" s="21">
        <v>70.145093870053486</v>
      </c>
      <c r="V52" s="21">
        <v>2011538.850208</v>
      </c>
      <c r="W52" s="21">
        <v>1643548.296685</v>
      </c>
      <c r="X52" s="21">
        <f t="shared" si="0"/>
        <v>367990.5535230001</v>
      </c>
      <c r="Y52" s="21">
        <v>419480.81081400003</v>
      </c>
      <c r="Z52" s="21">
        <v>452444.07239599997</v>
      </c>
      <c r="AA52" s="21">
        <f t="shared" si="1"/>
        <v>-32963.261581999948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25000000</v>
      </c>
      <c r="G53" s="12">
        <v>11.5</v>
      </c>
      <c r="H53" s="12" t="s">
        <v>513</v>
      </c>
      <c r="I53" s="12">
        <v>3559259</v>
      </c>
      <c r="J53" s="12">
        <v>8195615</v>
      </c>
      <c r="K53" s="12">
        <v>11231493</v>
      </c>
      <c r="L53" s="12">
        <v>973981</v>
      </c>
      <c r="M53" s="12">
        <v>26</v>
      </c>
      <c r="N53" s="12">
        <v>98</v>
      </c>
      <c r="O53" s="12">
        <v>2</v>
      </c>
      <c r="P53" s="12">
        <v>2</v>
      </c>
      <c r="Q53" s="12">
        <v>28</v>
      </c>
      <c r="R53" s="11">
        <v>2.36</v>
      </c>
      <c r="S53" s="11">
        <v>5.83</v>
      </c>
      <c r="T53" s="11">
        <v>0</v>
      </c>
      <c r="U53" s="21">
        <v>97.789984348999837</v>
      </c>
      <c r="V53" s="21">
        <v>11159939.526694</v>
      </c>
      <c r="W53" s="21">
        <v>4899359.5249610003</v>
      </c>
      <c r="X53" s="21">
        <f t="shared" si="0"/>
        <v>6260580.0017329995</v>
      </c>
      <c r="Y53" s="21">
        <v>3325392.6016310002</v>
      </c>
      <c r="Z53" s="21">
        <v>1769752.5012139999</v>
      </c>
      <c r="AA53" s="21">
        <f t="shared" si="1"/>
        <v>1555640.1004170002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10.133333333333333</v>
      </c>
      <c r="H54" s="12" t="s">
        <v>513</v>
      </c>
      <c r="I54" s="12">
        <v>11238460</v>
      </c>
      <c r="J54" s="12">
        <v>11889857</v>
      </c>
      <c r="K54" s="12">
        <v>12445485</v>
      </c>
      <c r="L54" s="12">
        <v>955355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-11.86</v>
      </c>
      <c r="S54" s="11">
        <v>-18.54</v>
      </c>
      <c r="T54" s="11">
        <v>0</v>
      </c>
      <c r="U54" s="21">
        <v>82.370392793534307</v>
      </c>
      <c r="V54" s="21">
        <v>20930336.208340999</v>
      </c>
      <c r="W54" s="21">
        <v>12072066.258343</v>
      </c>
      <c r="X54" s="21">
        <f t="shared" si="0"/>
        <v>8858269.9499979988</v>
      </c>
      <c r="Y54" s="21">
        <v>1929003.6511969999</v>
      </c>
      <c r="Z54" s="21">
        <v>1606929.989638</v>
      </c>
      <c r="AA54" s="21">
        <f t="shared" si="1"/>
        <v>322073.66155899991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9.9333333333333336</v>
      </c>
      <c r="H55" s="12" t="s">
        <v>513</v>
      </c>
      <c r="I55" s="12">
        <v>1298466</v>
      </c>
      <c r="J55" s="12">
        <v>2704802</v>
      </c>
      <c r="K55" s="12">
        <v>2457332</v>
      </c>
      <c r="L55" s="12">
        <v>1100706</v>
      </c>
      <c r="M55" s="12">
        <v>16</v>
      </c>
      <c r="N55" s="12">
        <v>80</v>
      </c>
      <c r="O55" s="12">
        <v>4</v>
      </c>
      <c r="P55" s="12">
        <v>20</v>
      </c>
      <c r="Q55" s="12">
        <v>20</v>
      </c>
      <c r="R55" s="11">
        <v>-2.97</v>
      </c>
      <c r="S55" s="11">
        <v>16.760000000000002</v>
      </c>
      <c r="T55" s="11">
        <v>0</v>
      </c>
      <c r="U55" s="21">
        <v>86.810437365214668</v>
      </c>
      <c r="V55" s="21">
        <v>2555904.8437959999</v>
      </c>
      <c r="W55" s="21">
        <v>1220703.4922150001</v>
      </c>
      <c r="X55" s="21">
        <f t="shared" si="0"/>
        <v>1335201.3515809998</v>
      </c>
      <c r="Y55" s="21">
        <v>389499.08670599997</v>
      </c>
      <c r="Z55" s="21">
        <v>365770.51460200001</v>
      </c>
      <c r="AA55" s="21">
        <f t="shared" si="1"/>
        <v>23728.572103999963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9.6666666666666661</v>
      </c>
      <c r="H56" s="12" t="s">
        <v>513</v>
      </c>
      <c r="I56" s="12">
        <v>2626354</v>
      </c>
      <c r="J56" s="12">
        <v>4485656</v>
      </c>
      <c r="K56" s="12">
        <v>3283490</v>
      </c>
      <c r="L56" s="12">
        <v>1366124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15.53</v>
      </c>
      <c r="S56" s="11">
        <v>35.42</v>
      </c>
      <c r="T56" s="11">
        <v>0</v>
      </c>
      <c r="U56" s="21">
        <v>91.502604782883665</v>
      </c>
      <c r="V56" s="21">
        <v>3429531.4536569999</v>
      </c>
      <c r="W56" s="21">
        <v>572754.94655400002</v>
      </c>
      <c r="X56" s="21">
        <f t="shared" si="0"/>
        <v>2856776.5071029998</v>
      </c>
      <c r="Y56" s="21">
        <v>153213.34169</v>
      </c>
      <c r="Z56" s="21">
        <v>84200.722429999994</v>
      </c>
      <c r="AA56" s="21">
        <f t="shared" si="1"/>
        <v>69012.619260000007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8.9333333333333336</v>
      </c>
      <c r="H57" s="12" t="s">
        <v>513</v>
      </c>
      <c r="I57" s="12">
        <v>296760</v>
      </c>
      <c r="J57" s="12">
        <v>3354320</v>
      </c>
      <c r="K57" s="12">
        <v>3472173</v>
      </c>
      <c r="L57" s="12">
        <v>1040872</v>
      </c>
      <c r="M57" s="12">
        <v>5</v>
      </c>
      <c r="N57" s="12">
        <v>21</v>
      </c>
      <c r="O57" s="12">
        <v>17</v>
      </c>
      <c r="P57" s="12">
        <v>79</v>
      </c>
      <c r="Q57" s="12">
        <v>22</v>
      </c>
      <c r="R57" s="11">
        <v>-0.97</v>
      </c>
      <c r="S57" s="11">
        <v>4.8499999999999996</v>
      </c>
      <c r="T57" s="11">
        <v>0</v>
      </c>
      <c r="U57" s="21">
        <v>98.304281079531322</v>
      </c>
      <c r="V57" s="21">
        <v>3781143.0662719999</v>
      </c>
      <c r="W57" s="21">
        <v>537083.08094899997</v>
      </c>
      <c r="X57" s="21">
        <f t="shared" si="0"/>
        <v>3244059.9853229998</v>
      </c>
      <c r="Y57" s="21">
        <v>2996027.1160010002</v>
      </c>
      <c r="Z57" s="21">
        <v>138710.621969</v>
      </c>
      <c r="AA57" s="21">
        <f t="shared" si="1"/>
        <v>2857316.4940320002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8.8666666666666671</v>
      </c>
      <c r="H58" s="12" t="s">
        <v>513</v>
      </c>
      <c r="I58" s="12">
        <v>208738</v>
      </c>
      <c r="J58" s="12">
        <v>726722</v>
      </c>
      <c r="K58" s="12">
        <v>930362</v>
      </c>
      <c r="L58" s="12">
        <v>781117</v>
      </c>
      <c r="M58" s="12">
        <v>3</v>
      </c>
      <c r="N58" s="12">
        <v>100</v>
      </c>
      <c r="O58" s="12">
        <v>0</v>
      </c>
      <c r="P58" s="12">
        <v>0</v>
      </c>
      <c r="Q58" s="12">
        <v>0</v>
      </c>
      <c r="R58" s="11">
        <v>-9.52</v>
      </c>
      <c r="S58" s="11">
        <v>9.56</v>
      </c>
      <c r="T58" s="11">
        <v>0</v>
      </c>
      <c r="U58" s="21">
        <v>95.881093537548864</v>
      </c>
      <c r="V58" s="21">
        <v>2573306.0823209998</v>
      </c>
      <c r="W58" s="21">
        <v>1737508.227837</v>
      </c>
      <c r="X58" s="21">
        <f t="shared" si="0"/>
        <v>835797.85448399978</v>
      </c>
      <c r="Y58" s="21">
        <v>669375.76570999995</v>
      </c>
      <c r="Z58" s="21">
        <v>385671.08244899998</v>
      </c>
      <c r="AA58" s="21">
        <f t="shared" si="1"/>
        <v>283704.68326099997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8.7333333333333325</v>
      </c>
      <c r="H59" s="12" t="s">
        <v>513</v>
      </c>
      <c r="I59" s="12">
        <v>73511</v>
      </c>
      <c r="J59" s="12">
        <v>292571</v>
      </c>
      <c r="K59" s="12">
        <v>264817</v>
      </c>
      <c r="L59" s="12">
        <v>1104803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-6</v>
      </c>
      <c r="S59" s="11">
        <v>16.350000000000001</v>
      </c>
      <c r="T59" s="11">
        <v>0</v>
      </c>
      <c r="U59" s="21">
        <v>98.239861595822646</v>
      </c>
      <c r="V59" s="21">
        <v>1.23</v>
      </c>
      <c r="W59" s="21">
        <v>1.29</v>
      </c>
      <c r="X59" s="21">
        <f t="shared" si="0"/>
        <v>-6.0000000000000053E-2</v>
      </c>
      <c r="Y59" s="21">
        <v>0</v>
      </c>
      <c r="Z59" s="21">
        <v>0</v>
      </c>
      <c r="AA59" s="21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7.5</v>
      </c>
      <c r="H60" s="12" t="s">
        <v>513</v>
      </c>
      <c r="I60" s="12">
        <v>34883</v>
      </c>
      <c r="J60" s="12">
        <v>377577</v>
      </c>
      <c r="K60" s="12">
        <v>332061</v>
      </c>
      <c r="L60" s="12">
        <v>1137070</v>
      </c>
      <c r="M60" s="12">
        <v>2</v>
      </c>
      <c r="N60" s="12">
        <v>100</v>
      </c>
      <c r="O60" s="12">
        <v>2</v>
      </c>
      <c r="P60" s="12">
        <v>0</v>
      </c>
      <c r="Q60" s="12">
        <v>4</v>
      </c>
      <c r="R60" s="11">
        <v>-8.9700000000000006</v>
      </c>
      <c r="S60" s="11">
        <v>14.07</v>
      </c>
      <c r="T60" s="11">
        <v>0</v>
      </c>
      <c r="U60" s="21">
        <v>93.496219315782412</v>
      </c>
      <c r="V60" s="21">
        <v>838544.72103500005</v>
      </c>
      <c r="W60" s="21">
        <v>538217.43459199998</v>
      </c>
      <c r="X60" s="21">
        <f t="shared" si="0"/>
        <v>300327.28644300008</v>
      </c>
      <c r="Y60" s="21">
        <v>479546.50413100002</v>
      </c>
      <c r="Z60" s="21">
        <v>325515.37939999998</v>
      </c>
      <c r="AA60" s="21">
        <f t="shared" si="1"/>
        <v>154031.12473100005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5000000</v>
      </c>
      <c r="G61" s="12">
        <v>6.6</v>
      </c>
      <c r="H61" s="12" t="s">
        <v>513</v>
      </c>
      <c r="I61" s="12">
        <v>49859</v>
      </c>
      <c r="J61" s="12">
        <v>6817429</v>
      </c>
      <c r="K61" s="12">
        <v>5000000</v>
      </c>
      <c r="L61" s="12">
        <v>1363486</v>
      </c>
      <c r="M61" s="12">
        <v>7</v>
      </c>
      <c r="N61" s="12">
        <v>113</v>
      </c>
      <c r="O61" s="12">
        <v>0</v>
      </c>
      <c r="P61" s="12">
        <v>0</v>
      </c>
      <c r="Q61" s="12">
        <v>7</v>
      </c>
      <c r="R61" s="11">
        <v>51.01</v>
      </c>
      <c r="S61" s="11">
        <v>78.010000000000005</v>
      </c>
      <c r="T61" s="11">
        <v>0</v>
      </c>
      <c r="U61" s="21">
        <v>97.511693373837858</v>
      </c>
      <c r="V61" s="21">
        <v>5823559.7172670001</v>
      </c>
      <c r="W61" s="21">
        <v>446222.19526499999</v>
      </c>
      <c r="X61" s="21">
        <f t="shared" si="0"/>
        <v>5377337.5220020004</v>
      </c>
      <c r="Y61" s="21">
        <v>5048446.7380029997</v>
      </c>
      <c r="Z61" s="21">
        <v>194525.268442</v>
      </c>
      <c r="AA61" s="21">
        <f t="shared" si="1"/>
        <v>4853921.4695609994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3000000</v>
      </c>
      <c r="G62" s="12">
        <v>5.3666666666666663</v>
      </c>
      <c r="H62" s="12" t="s">
        <v>513</v>
      </c>
      <c r="I62" s="12">
        <v>0</v>
      </c>
      <c r="J62" s="12">
        <v>1155941</v>
      </c>
      <c r="K62" s="12">
        <v>633253</v>
      </c>
      <c r="L62" s="12">
        <v>1825402</v>
      </c>
      <c r="M62" s="12">
        <v>4</v>
      </c>
      <c r="N62" s="12">
        <v>100</v>
      </c>
      <c r="O62" s="12">
        <v>2</v>
      </c>
      <c r="P62" s="12">
        <v>0</v>
      </c>
      <c r="Q62" s="12">
        <v>6</v>
      </c>
      <c r="R62" s="11">
        <v>-7.23</v>
      </c>
      <c r="S62" s="11">
        <v>97.47</v>
      </c>
      <c r="T62" s="11">
        <v>0</v>
      </c>
      <c r="U62" s="21">
        <v>96.801352245946703</v>
      </c>
      <c r="V62" s="21">
        <v>1185618.8195819999</v>
      </c>
      <c r="W62" s="21">
        <v>558037.67830799997</v>
      </c>
      <c r="X62" s="21">
        <f t="shared" si="0"/>
        <v>627581.14127399994</v>
      </c>
      <c r="Y62" s="21">
        <v>519745.680529</v>
      </c>
      <c r="Z62" s="21">
        <v>475467.58172800002</v>
      </c>
      <c r="AA62" s="21">
        <f t="shared" si="1"/>
        <v>44278.098800999986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7.7333333333333334</v>
      </c>
      <c r="H63" s="12" t="s">
        <v>513</v>
      </c>
      <c r="I63" s="12">
        <v>0</v>
      </c>
      <c r="J63" s="12">
        <v>662751</v>
      </c>
      <c r="K63" s="12">
        <v>600000</v>
      </c>
      <c r="L63" s="12">
        <v>1104584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0.36</v>
      </c>
      <c r="S63" s="11">
        <v>9.5</v>
      </c>
      <c r="T63" s="11">
        <v>0</v>
      </c>
      <c r="U63" s="21">
        <v>39.801359158992597</v>
      </c>
      <c r="V63" s="21">
        <v>384099.06867000001</v>
      </c>
      <c r="W63" s="21">
        <v>158382.48149000001</v>
      </c>
      <c r="X63" s="21">
        <f t="shared" si="0"/>
        <v>225716.58718</v>
      </c>
      <c r="Y63" s="21">
        <v>51783.477930000001</v>
      </c>
      <c r="Z63" s="21">
        <v>78440.285940000002</v>
      </c>
      <c r="AA63" s="21">
        <f t="shared" si="1"/>
        <v>-26656.808010000001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6.6</v>
      </c>
      <c r="H64" s="12" t="s">
        <v>513</v>
      </c>
      <c r="I64" s="12">
        <v>0</v>
      </c>
      <c r="J64" s="12">
        <v>251424</v>
      </c>
      <c r="K64" s="12">
        <v>239393</v>
      </c>
      <c r="L64" s="12">
        <v>1050257</v>
      </c>
      <c r="M64" s="12">
        <v>5</v>
      </c>
      <c r="N64" s="12">
        <v>99</v>
      </c>
      <c r="O64" s="12">
        <v>1</v>
      </c>
      <c r="P64" s="12">
        <v>1</v>
      </c>
      <c r="Q64" s="12">
        <v>6</v>
      </c>
      <c r="R64" s="11">
        <v>-6.85</v>
      </c>
      <c r="S64" s="11">
        <v>4.4800000000000004</v>
      </c>
      <c r="T64" s="11">
        <v>0</v>
      </c>
      <c r="U64" s="21">
        <v>62.0413217362998</v>
      </c>
      <c r="V64" s="21">
        <v>277536.36125299998</v>
      </c>
      <c r="W64" s="21">
        <v>121562.21921</v>
      </c>
      <c r="X64" s="21">
        <f t="shared" si="0"/>
        <v>155974.14204299997</v>
      </c>
      <c r="Y64" s="21">
        <v>73127.98</v>
      </c>
      <c r="Z64" s="21">
        <v>12209.860500000001</v>
      </c>
      <c r="AA64" s="21">
        <f t="shared" si="1"/>
        <v>60918.119499999993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3">
        <v>1000000</v>
      </c>
      <c r="G65" s="12">
        <v>6.3</v>
      </c>
      <c r="H65" s="12" t="s">
        <v>513</v>
      </c>
      <c r="I65" s="12">
        <v>0</v>
      </c>
      <c r="J65" s="12">
        <v>413093</v>
      </c>
      <c r="K65" s="12">
        <v>415589</v>
      </c>
      <c r="L65" s="12">
        <v>993993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-10.58</v>
      </c>
      <c r="S65" s="11">
        <v>5.54</v>
      </c>
      <c r="T65" s="11">
        <v>0</v>
      </c>
      <c r="U65" s="21">
        <v>99.682974254478296</v>
      </c>
      <c r="V65" s="21">
        <v>711549.56889700005</v>
      </c>
      <c r="W65" s="21">
        <v>224611.91648000001</v>
      </c>
      <c r="X65" s="21">
        <f t="shared" si="0"/>
        <v>486937.65241700003</v>
      </c>
      <c r="Y65" s="21">
        <v>399992.397406</v>
      </c>
      <c r="Z65" s="21">
        <v>159354.88500000001</v>
      </c>
      <c r="AA65" s="21">
        <f t="shared" si="1"/>
        <v>240637.51240599999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3">
        <v>500000</v>
      </c>
      <c r="G66" s="12">
        <v>5.0333333333333332</v>
      </c>
      <c r="H66" s="12" t="s">
        <v>513</v>
      </c>
      <c r="I66" s="12">
        <v>0</v>
      </c>
      <c r="J66" s="12">
        <v>53698</v>
      </c>
      <c r="K66" s="12">
        <v>50000</v>
      </c>
      <c r="L66" s="12">
        <v>1073950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1.27</v>
      </c>
      <c r="S66" s="11">
        <v>2.5299999999999998</v>
      </c>
      <c r="T66" s="11">
        <v>0</v>
      </c>
      <c r="U66" s="21">
        <v>0</v>
      </c>
      <c r="V66" s="21">
        <v>0</v>
      </c>
      <c r="W66" s="21">
        <v>0</v>
      </c>
      <c r="X66" s="21">
        <f t="shared" si="0"/>
        <v>0</v>
      </c>
      <c r="Y66" s="21">
        <v>0</v>
      </c>
      <c r="Z66" s="21">
        <v>0</v>
      </c>
      <c r="AA66" s="21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3">
        <v>400000</v>
      </c>
      <c r="G67" s="12">
        <v>4.0999999999999996</v>
      </c>
      <c r="H67" s="12" t="s">
        <v>513</v>
      </c>
      <c r="I67" s="12">
        <v>0</v>
      </c>
      <c r="J67" s="12">
        <v>194181</v>
      </c>
      <c r="K67" s="12">
        <v>196148</v>
      </c>
      <c r="L67" s="12">
        <v>989972</v>
      </c>
      <c r="M67" s="12">
        <v>3</v>
      </c>
      <c r="N67" s="12">
        <v>100</v>
      </c>
      <c r="O67" s="12">
        <v>0</v>
      </c>
      <c r="P67" s="12">
        <v>0</v>
      </c>
      <c r="Q67" s="12">
        <v>3</v>
      </c>
      <c r="R67" s="11">
        <v>-0.52</v>
      </c>
      <c r="S67" s="11">
        <v>-0.48</v>
      </c>
      <c r="T67" s="11">
        <v>0</v>
      </c>
      <c r="U67" s="21">
        <v>86.367603989290501</v>
      </c>
      <c r="V67" s="21">
        <v>253260.57157599999</v>
      </c>
      <c r="W67" s="21">
        <v>66927.47954</v>
      </c>
      <c r="X67" s="21">
        <f t="shared" si="0"/>
        <v>186333.09203599999</v>
      </c>
      <c r="Y67" s="21">
        <v>252885.252855</v>
      </c>
      <c r="Z67" s="21">
        <v>66927.47954</v>
      </c>
      <c r="AA67" s="21">
        <f t="shared" si="1"/>
        <v>185957.773315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1">
        <v>0</v>
      </c>
      <c r="F68" s="13">
        <v>500000</v>
      </c>
      <c r="G68" s="12">
        <v>2.4333333333333331</v>
      </c>
      <c r="H68" s="12" t="s">
        <v>513</v>
      </c>
      <c r="I68" s="12">
        <v>0</v>
      </c>
      <c r="J68" s="12">
        <v>65242</v>
      </c>
      <c r="K68" s="12">
        <v>74984</v>
      </c>
      <c r="L68" s="12">
        <v>870077</v>
      </c>
      <c r="M68" s="12">
        <v>2</v>
      </c>
      <c r="N68" s="12">
        <v>98</v>
      </c>
      <c r="O68" s="12">
        <v>3</v>
      </c>
      <c r="P68" s="12">
        <v>2</v>
      </c>
      <c r="Q68" s="12">
        <v>5</v>
      </c>
      <c r="R68" s="11">
        <v>-13.12</v>
      </c>
      <c r="S68" s="11">
        <v>0</v>
      </c>
      <c r="T68" s="11">
        <v>0</v>
      </c>
      <c r="U68" s="21">
        <v>51.76571505533353</v>
      </c>
      <c r="V68" s="21">
        <v>99847.58266</v>
      </c>
      <c r="W68" s="21">
        <v>51176.702239999999</v>
      </c>
      <c r="X68" s="21">
        <f t="shared" si="0"/>
        <v>48670.880420000001</v>
      </c>
      <c r="Y68" s="21">
        <v>90614.512669999996</v>
      </c>
      <c r="Z68" s="21">
        <v>49670.662239999998</v>
      </c>
      <c r="AA68" s="21">
        <f t="shared" si="1"/>
        <v>40943.850429999999</v>
      </c>
    </row>
  </sheetData>
  <mergeCells count="3">
    <mergeCell ref="V1:AA1"/>
    <mergeCell ref="V2:X2"/>
    <mergeCell ref="Y2:AA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2022-02-09T07:03:31Z</dcterms:modified>
</cp:coreProperties>
</file>