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50" tabRatio="559"/>
  </bookViews>
  <sheets>
    <sheet name="62-ELEC-BOQ" sheetId="3" r:id="rId1"/>
  </sheets>
  <definedNames>
    <definedName name="\a">#REF!</definedName>
    <definedName name="___iv66666">#REF!</definedName>
    <definedName name="_iv66666">#REF!</definedName>
    <definedName name="CABLE">#REF!</definedName>
    <definedName name="Excel_BuiltIn_Print_Titles_3">#REF!</definedName>
    <definedName name="Excel_BuiltIn_Print_Titles_3_1">#REF!</definedName>
    <definedName name="_xlnm.Print_Area" localSheetId="0">'62-ELEC-BOQ'!$B$2:$J$116</definedName>
    <definedName name="q">#REF!</definedName>
    <definedName name="red">#REF!</definedName>
  </definedNames>
  <calcPr calcId="144525"/>
</workbook>
</file>

<file path=xl/sharedStrings.xml><?xml version="1.0" encoding="utf-8"?>
<sst xmlns="http://schemas.openxmlformats.org/spreadsheetml/2006/main" count="146" uniqueCount="103">
  <si>
    <t>PROPOSED OFFICE FACILITY 91 SPRINGBOARD AT - SECTOR-62 NOIDA</t>
  </si>
  <si>
    <r>
      <rPr>
        <b/>
        <sz val="11"/>
        <rFont val="Arial Narrow"/>
        <charset val="134"/>
      </rPr>
      <t xml:space="preserve"> BILL OF QUANTITIES FOR </t>
    </r>
    <r>
      <rPr>
        <b/>
        <sz val="14"/>
        <color rgb="FFFF0000"/>
        <rFont val="Arial Narrow"/>
        <charset val="134"/>
      </rPr>
      <t xml:space="preserve">LIGHTING </t>
    </r>
    <r>
      <rPr>
        <b/>
        <sz val="11"/>
        <rFont val="Arial Narrow"/>
        <charset val="134"/>
      </rPr>
      <t xml:space="preserve">ELECTRIFICATION WORK </t>
    </r>
  </si>
  <si>
    <t xml:space="preserve"> </t>
  </si>
  <si>
    <t>REVISION - R1, DATED:31-7-2019</t>
  </si>
  <si>
    <t>SL.</t>
  </si>
  <si>
    <t>DESCRIPTION</t>
  </si>
  <si>
    <t>UNIT</t>
  </si>
  <si>
    <t>QTY.</t>
  </si>
  <si>
    <t>UNIT RATE</t>
  </si>
  <si>
    <t>TOTAL PRICE</t>
  </si>
  <si>
    <t>NO.</t>
  </si>
  <si>
    <t xml:space="preserve"> SUPPLY</t>
  </si>
  <si>
    <t xml:space="preserve">INSTLN.  </t>
  </si>
  <si>
    <t>SUPPLY</t>
  </si>
  <si>
    <t xml:space="preserve">INSTLN.   </t>
  </si>
  <si>
    <t>TOTAL</t>
  </si>
  <si>
    <t xml:space="preserve">LUMINAIRES                                </t>
  </si>
  <si>
    <t xml:space="preserve">      </t>
  </si>
  <si>
    <t>Supply &amp; Installation of lighting fixtures  as per the Drawings and details below including necessary hardware such as clamps,nuts, bolts, nails, screws and suspension rods as  required for fixing the fixtures in position as directed by architect / consultant / client.</t>
  </si>
  <si>
    <t>NOTE:</t>
  </si>
  <si>
    <t>ALL THE LIGHT FITTINGS SELECTED BY THE CLIENTS</t>
  </si>
  <si>
    <t>LIGHT FITTINGS SHALL BE PROCURED ONCE THE FINAL</t>
  </si>
  <si>
    <t>APPROVAL GIVEN BY THE ARCHITECTS / CLIENTS</t>
  </si>
  <si>
    <t>CLIENTS HAVE RESERVE TO CHANGE THE LIGHT FITTINGS</t>
  </si>
  <si>
    <t>DECORATIVE LED LIGHT FITTINGS</t>
  </si>
  <si>
    <t>a</t>
  </si>
  <si>
    <t>36 Watts Recess Mounted LED 2'x2' panel With</t>
  </si>
  <si>
    <t>Nos.</t>
  </si>
  <si>
    <t>UR</t>
  </si>
  <si>
    <t>Electronic  Driver &amp; other Accessories</t>
  </si>
  <si>
    <t>c</t>
  </si>
  <si>
    <t>9 Watts Recess Mounted LED light Fitting with other</t>
  </si>
  <si>
    <t>Accessories</t>
  </si>
  <si>
    <t>Model: TRANSIND TECHNOLOGIES-TS9W-RDL-5700K</t>
  </si>
  <si>
    <t>d</t>
  </si>
  <si>
    <t>Decorative 18Watts Recess Mounted LED light Fitting with frosted</t>
  </si>
  <si>
    <t>diffuser in bottom surface with electronic driver &amp; other accessories</t>
  </si>
  <si>
    <t>Model: TRANSIND TECHNOLOGIES-TS18W-RDL-5700K</t>
  </si>
  <si>
    <t>e</t>
  </si>
  <si>
    <r>
      <rPr>
        <sz val="12"/>
        <rFont val="Arial Narrow"/>
        <charset val="134"/>
      </rPr>
      <t xml:space="preserve">18Watts Surface Mounted </t>
    </r>
    <r>
      <rPr>
        <b/>
        <sz val="12"/>
        <color rgb="FFFF0000"/>
        <rFont val="Arial Narrow"/>
        <charset val="134"/>
      </rPr>
      <t>(DOME TYPE)</t>
    </r>
    <r>
      <rPr>
        <sz val="12"/>
        <rFont val="Arial Narrow"/>
        <charset val="134"/>
      </rPr>
      <t>LED light Fitting with</t>
    </r>
  </si>
  <si>
    <t>frosted diffuser in bottom surface with electronic driver &amp; other accessories</t>
  </si>
  <si>
    <t>f</t>
  </si>
  <si>
    <t xml:space="preserve">6 Watts Recess Mounted adjustable LED light Fitting with </t>
  </si>
  <si>
    <t>electronic ballast &amp; other accessories</t>
  </si>
  <si>
    <t>g</t>
  </si>
  <si>
    <t>50Watts  LED 600mm Circular  Light fitting with diffuser with</t>
  </si>
  <si>
    <t>Electronic Driver &amp; Other Accessories</t>
  </si>
  <si>
    <t>Model: TRANSIND TECHNOLOGIES-TDF-50W-5700K</t>
  </si>
  <si>
    <t>h</t>
  </si>
  <si>
    <t>36Watts  LED 450mm Circular  Light fitting with diffuser with</t>
  </si>
  <si>
    <t>Model: TRANSIND TECHNOLOGIES-TDF-36W-5700K</t>
  </si>
  <si>
    <t xml:space="preserve">24Watts  LED 300mm Dia Circular  Light fitting with </t>
  </si>
  <si>
    <t>Diffuser with Electronic Driver &amp; Other Accessories</t>
  </si>
  <si>
    <t>Model: TRANSIND TECHNOLOGIES-TDF-24W-5700K</t>
  </si>
  <si>
    <t xml:space="preserve">70Watts  LED 1400/1600mm Dia Circular  Light fitting with </t>
  </si>
  <si>
    <t>Model: TRANSIND TECHNOLOGIES-TDF-70W-5700K</t>
  </si>
  <si>
    <t>i</t>
  </si>
  <si>
    <t xml:space="preserve">10Watts  LED 100 mm Dia Cone Type  Light fitting with </t>
  </si>
  <si>
    <t>Model: TRANSIND TECHNOLOGIES-TCL-10W-5700K</t>
  </si>
  <si>
    <t>j</t>
  </si>
  <si>
    <t xml:space="preserve">10Watts LED 200 mm Dia Cone Type  Light fitting with </t>
  </si>
  <si>
    <t>k</t>
  </si>
  <si>
    <t>Decorative 24W LED 4' LED Batten Light Fitting with Electronic Driver &amp; other Accessories with Joining Kit for Joining 2 nos 4' Light Fittings in work station area</t>
  </si>
  <si>
    <t>(AHU ROOM/ELEC. ROOM ETC)</t>
  </si>
  <si>
    <t>l</t>
  </si>
  <si>
    <r>
      <rPr>
        <sz val="12"/>
        <color indexed="8"/>
        <rFont val="Arial Narrow"/>
        <charset val="134"/>
      </rPr>
      <t>Supply and Installation of 24</t>
    </r>
    <r>
      <rPr>
        <b/>
        <sz val="12"/>
        <color indexed="8"/>
        <rFont val="Arial Narrow"/>
        <charset val="134"/>
      </rPr>
      <t xml:space="preserve"> W-4'</t>
    </r>
    <r>
      <rPr>
        <sz val="12"/>
        <color indexed="8"/>
        <rFont val="Arial Narrow"/>
        <charset val="134"/>
      </rPr>
      <t xml:space="preserve"> linear down suspended LED non-dimmable light fixture(1200mm Length-4') {Only down light}</t>
    </r>
  </si>
  <si>
    <t>Model: TRANSIND TECHNOLOGIES-TITMSL24W-5700K</t>
  </si>
  <si>
    <t>m</t>
  </si>
  <si>
    <r>
      <rPr>
        <sz val="12"/>
        <color indexed="8"/>
        <rFont val="Arial Narrow"/>
        <charset val="134"/>
      </rPr>
      <t>Supply and Installation of 48</t>
    </r>
    <r>
      <rPr>
        <b/>
        <sz val="12"/>
        <color indexed="8"/>
        <rFont val="Arial Narrow"/>
        <charset val="134"/>
      </rPr>
      <t xml:space="preserve"> W -8'</t>
    </r>
    <r>
      <rPr>
        <sz val="12"/>
        <color indexed="8"/>
        <rFont val="Arial Narrow"/>
        <charset val="134"/>
      </rPr>
      <t xml:space="preserve"> linear down suspended LED non-dimmable light fixture(2400mm Length-8') {Only down light}</t>
    </r>
  </si>
  <si>
    <t>Model: TRANSIND TECHNOLOGIES-TITMSL48W-5700K</t>
  </si>
  <si>
    <t>n</t>
  </si>
  <si>
    <r>
      <rPr>
        <sz val="12"/>
        <color indexed="8"/>
        <rFont val="Arial Narrow"/>
        <charset val="134"/>
      </rPr>
      <t>Supply and Installation of 72</t>
    </r>
    <r>
      <rPr>
        <b/>
        <sz val="12"/>
        <color indexed="8"/>
        <rFont val="Arial Narrow"/>
        <charset val="134"/>
      </rPr>
      <t xml:space="preserve"> W-12'</t>
    </r>
    <r>
      <rPr>
        <sz val="12"/>
        <color indexed="8"/>
        <rFont val="Arial Narrow"/>
        <charset val="134"/>
      </rPr>
      <t xml:space="preserve"> linear down suspended LED  light fixture(3600mm Length-12') {Only down light}</t>
    </r>
  </si>
  <si>
    <t>Model: TRANSIND TECHNOLOGIES-TITMSL72W-5700K</t>
  </si>
  <si>
    <t>o</t>
  </si>
  <si>
    <r>
      <rPr>
        <sz val="12"/>
        <color indexed="8"/>
        <rFont val="Arial Narrow"/>
        <charset val="134"/>
      </rPr>
      <t>Supply and Installation of 20</t>
    </r>
    <r>
      <rPr>
        <b/>
        <sz val="12"/>
        <color indexed="8"/>
        <rFont val="Arial Narrow"/>
        <charset val="134"/>
      </rPr>
      <t xml:space="preserve"> W S</t>
    </r>
    <r>
      <rPr>
        <sz val="12"/>
        <color indexed="8"/>
        <rFont val="Arial Narrow"/>
        <charset val="134"/>
      </rPr>
      <t>uspended 450mm Dia Dome Type LED   light fixture with other Accessories</t>
    </r>
  </si>
  <si>
    <t>Model: TRANSIND TECHNOLOGIES-TDL20W-5700K</t>
  </si>
  <si>
    <t>Area of Usage: Work station</t>
  </si>
  <si>
    <t>p</t>
  </si>
  <si>
    <r>
      <rPr>
        <sz val="12"/>
        <color indexed="8"/>
        <rFont val="Arial Narrow"/>
        <charset val="134"/>
      </rPr>
      <t>Supply and Installation of 20</t>
    </r>
    <r>
      <rPr>
        <b/>
        <sz val="12"/>
        <color indexed="8"/>
        <rFont val="Arial Narrow"/>
        <charset val="134"/>
      </rPr>
      <t xml:space="preserve"> W S</t>
    </r>
    <r>
      <rPr>
        <sz val="12"/>
        <color indexed="8"/>
        <rFont val="Arial Narrow"/>
        <charset val="134"/>
      </rPr>
      <t>uspended 600mm Dia Dome Type LED   light fixture with other Accessories</t>
    </r>
  </si>
  <si>
    <t>Model: TRANSIND TECHNOLOGIES-TDL 20W-5700K</t>
  </si>
  <si>
    <t>q</t>
  </si>
  <si>
    <r>
      <rPr>
        <sz val="12"/>
        <color indexed="8"/>
        <rFont val="Arial Narrow"/>
        <charset val="134"/>
      </rPr>
      <t>Supply and Installation of 70</t>
    </r>
    <r>
      <rPr>
        <b/>
        <sz val="12"/>
        <color indexed="8"/>
        <rFont val="Arial Narrow"/>
        <charset val="134"/>
      </rPr>
      <t xml:space="preserve"> W 30</t>
    </r>
    <r>
      <rPr>
        <sz val="12"/>
        <color indexed="8"/>
        <rFont val="Arial Narrow"/>
        <charset val="134"/>
      </rPr>
      <t>00mm Dia Ring Type LED   light fixture with other Accessories</t>
    </r>
  </si>
  <si>
    <t>Model: TRANSIND TECHNOLOGIES-TRL- 70W-5700K</t>
  </si>
  <si>
    <t>FOR CAFETERIA</t>
  </si>
  <si>
    <t>r</t>
  </si>
  <si>
    <t>s</t>
  </si>
  <si>
    <t xml:space="preserve">24Watts Decorative LED 300mm Dia Circular  Light fitting with </t>
  </si>
  <si>
    <t>t</t>
  </si>
  <si>
    <t>36Watts Decorative LED 450mm Circular  Light fitting with diffuser with</t>
  </si>
  <si>
    <t>u</t>
  </si>
  <si>
    <t>50Watts Decorative LED 600mm Circular  Light fitting with diffuser with</t>
  </si>
  <si>
    <t>Supply and Installation of Track Light Fitting with Accessories. 3Nos of 18W LED Lights will be Mounted on 1M Track with Electronic Driver and other Accessories</t>
  </si>
  <si>
    <t>Decorative Flexible LED Ribon with 48Nos of 0.2Watts LED's in 1</t>
  </si>
  <si>
    <t>Mtrs.</t>
  </si>
  <si>
    <t>M length made out of Flexible UV stabalised silicone with</t>
  </si>
  <si>
    <t>120Deg. Beam angle with IP-65 protection with all other</t>
  </si>
  <si>
    <t>NOTE</t>
  </si>
  <si>
    <t>LIGHT FITTINGS FOR THE CAFETERIA IS INDICATIVE ONLY</t>
  </si>
  <si>
    <t>TYPE AND NUMBER OF LIGHTS SHALL BE TAKEN AS PER</t>
  </si>
  <si>
    <t>ARCHITECT DESIGN</t>
  </si>
  <si>
    <t>SUB TOTAL</t>
  </si>
  <si>
    <t>GRAND TOTAL</t>
  </si>
  <si>
    <t>per sft</t>
  </si>
</sst>
</file>

<file path=xl/styles.xml><?xml version="1.0" encoding="utf-8"?>
<styleSheet xmlns="http://schemas.openxmlformats.org/spreadsheetml/2006/main">
  <numFmts count="10">
    <numFmt numFmtId="176" formatCode="_(* #,##0.00_);_(* \(#,##0.00\);_(* \-??_);_(@_)"/>
    <numFmt numFmtId="177" formatCode="_ * #,##0.00_ ;_ * \-#,##0.00_ ;_ * &quot;-&quot;??_ ;_ @_ "/>
    <numFmt numFmtId="178" formatCode="_(* #,##0_);_(* \(#,##0\);_(* &quot;-&quot;??_);_(@_)"/>
    <numFmt numFmtId="179" formatCode="_ * #,##0_ ;_ * \-#,##0_ ;_ * &quot;-&quot;_ ;_ @_ "/>
    <numFmt numFmtId="180" formatCode="_ &quot;₹&quot;\ * #,##0_ ;_ &quot;₹&quot;\ * \-#,##0_ ;_ &quot;₹&quot;\ * &quot;-&quot;_ ;_ @_ "/>
    <numFmt numFmtId="181" formatCode="_ &quot;₹&quot;\ * #,##0.00_ ;_ &quot;₹&quot;\ * \-#,##0.00_ ;_ &quot;₹&quot;\ * &quot;-&quot;??_ ;_ @_ "/>
    <numFmt numFmtId="182" formatCode="[$-409]d/mmm/yy;@"/>
    <numFmt numFmtId="183" formatCode="_-* #,##0.00_-;\-* #,##0.00_-;_-* &quot;-&quot;??_-;_-@_-"/>
    <numFmt numFmtId="184" formatCode="_(* #,##0.00_);_(* \(#,##0.00\);_(* &quot;-&quot;??_);_(@_)"/>
    <numFmt numFmtId="185" formatCode="0.0"/>
  </numFmts>
  <fonts count="47">
    <font>
      <sz val="10"/>
      <name val="Arial"/>
      <charset val="134"/>
    </font>
    <font>
      <sz val="11"/>
      <name val="Arial Narrow"/>
      <charset val="134"/>
    </font>
    <font>
      <b/>
      <sz val="11"/>
      <name val="Arial Narrow"/>
      <charset val="134"/>
    </font>
    <font>
      <b/>
      <sz val="14"/>
      <name val="Arial Narrow"/>
      <charset val="134"/>
    </font>
    <font>
      <b/>
      <sz val="12"/>
      <color rgb="FFFF0000"/>
      <name val="Arial Narrow"/>
      <charset val="134"/>
    </font>
    <font>
      <b/>
      <sz val="12"/>
      <name val="Arial"/>
      <charset val="134"/>
    </font>
    <font>
      <sz val="12"/>
      <name val="Arial"/>
      <charset val="134"/>
    </font>
    <font>
      <sz val="12"/>
      <name val="Arial Narrow"/>
      <charset val="134"/>
    </font>
    <font>
      <b/>
      <sz val="12"/>
      <name val="Arial Narrow"/>
      <charset val="134"/>
    </font>
    <font>
      <sz val="11"/>
      <name val="Arial"/>
      <charset val="134"/>
    </font>
    <font>
      <b/>
      <sz val="10"/>
      <color indexed="8"/>
      <name val="Arial Narrow"/>
      <charset val="134"/>
    </font>
    <font>
      <sz val="12"/>
      <color indexed="8"/>
      <name val="Arial Narrow"/>
      <charset val="134"/>
    </font>
    <font>
      <sz val="10"/>
      <color indexed="8"/>
      <name val="Tahoma"/>
      <charset val="134"/>
    </font>
    <font>
      <sz val="10"/>
      <color indexed="8"/>
      <name val="Arial Narrow"/>
      <charset val="134"/>
    </font>
    <font>
      <b/>
      <sz val="12"/>
      <color rgb="FFFF0000"/>
      <name val="Tahoma"/>
      <charset val="134"/>
    </font>
    <font>
      <u/>
      <sz val="11"/>
      <color rgb="FF0000FF"/>
      <name val="Calibri"/>
      <charset val="0"/>
      <scheme val="minor"/>
    </font>
    <font>
      <sz val="11"/>
      <color theme="1"/>
      <name val="Calibri"/>
      <charset val="134"/>
      <scheme val="minor"/>
    </font>
    <font>
      <sz val="11"/>
      <color indexed="10"/>
      <name val="Calibri"/>
      <charset val="134"/>
    </font>
    <font>
      <b/>
      <sz val="18"/>
      <color indexed="62"/>
      <name val="Cambria"/>
      <charset val="134"/>
    </font>
    <font>
      <u/>
      <sz val="11"/>
      <color rgb="FF800080"/>
      <name val="Calibri"/>
      <charset val="0"/>
      <scheme val="minor"/>
    </font>
    <font>
      <sz val="11"/>
      <color indexed="8"/>
      <name val="Calibri"/>
      <charset val="134"/>
    </font>
    <font>
      <b/>
      <sz val="11"/>
      <color indexed="56"/>
      <name val="Calibri"/>
      <charset val="134"/>
    </font>
    <font>
      <sz val="11"/>
      <color indexed="52"/>
      <name val="Calibri"/>
      <charset val="134"/>
    </font>
    <font>
      <sz val="11"/>
      <color indexed="20"/>
      <name val="Calibri"/>
      <charset val="134"/>
    </font>
    <font>
      <b/>
      <sz val="11"/>
      <color indexed="52"/>
      <name val="Calibri"/>
      <charset val="134"/>
    </font>
    <font>
      <sz val="11"/>
      <color indexed="9"/>
      <name val="Calibri"/>
      <charset val="134"/>
    </font>
    <font>
      <b/>
      <sz val="11"/>
      <color indexed="62"/>
      <name val="Calibri"/>
      <charset val="134"/>
    </font>
    <font>
      <b/>
      <sz val="11"/>
      <color indexed="9"/>
      <name val="Calibri"/>
      <charset val="134"/>
    </font>
    <font>
      <b/>
      <sz val="13"/>
      <color indexed="62"/>
      <name val="Calibri"/>
      <charset val="134"/>
    </font>
    <font>
      <sz val="11"/>
      <color indexed="60"/>
      <name val="Calibri"/>
      <charset val="134"/>
    </font>
    <font>
      <b/>
      <sz val="11"/>
      <color indexed="63"/>
      <name val="Calibri"/>
      <charset val="134"/>
    </font>
    <font>
      <i/>
      <sz val="11"/>
      <color indexed="23"/>
      <name val="Calibri"/>
      <charset val="134"/>
    </font>
    <font>
      <b/>
      <sz val="15"/>
      <color indexed="62"/>
      <name val="Calibri"/>
      <charset val="134"/>
    </font>
    <font>
      <sz val="11"/>
      <color indexed="62"/>
      <name val="Calibri"/>
      <charset val="134"/>
    </font>
    <font>
      <sz val="11"/>
      <color indexed="17"/>
      <name val="Calibri"/>
      <charset val="134"/>
    </font>
    <font>
      <b/>
      <sz val="11"/>
      <color indexed="8"/>
      <name val="Calibri"/>
      <charset val="134"/>
    </font>
    <font>
      <b/>
      <sz val="13"/>
      <color indexed="56"/>
      <name val="Calibri"/>
      <charset val="134"/>
    </font>
    <font>
      <b/>
      <sz val="11"/>
      <color indexed="10"/>
      <name val="Calibri"/>
      <charset val="134"/>
    </font>
    <font>
      <sz val="11"/>
      <color indexed="8"/>
      <name val="Calibri"/>
      <charset val="134"/>
      <scheme val="minor"/>
    </font>
    <font>
      <b/>
      <sz val="18"/>
      <color indexed="56"/>
      <name val="Cambria"/>
      <charset val="134"/>
    </font>
    <font>
      <sz val="10"/>
      <name val="Helv"/>
      <charset val="134"/>
    </font>
    <font>
      <b/>
      <sz val="15"/>
      <color indexed="56"/>
      <name val="Calibri"/>
      <charset val="134"/>
    </font>
    <font>
      <sz val="10"/>
      <color rgb="FF000000"/>
      <name val="Arial"/>
      <charset val="134"/>
    </font>
    <font>
      <sz val="10"/>
      <name val="Courier"/>
      <charset val="134"/>
    </font>
    <font>
      <sz val="11"/>
      <color indexed="19"/>
      <name val="Calibri"/>
      <charset val="134"/>
    </font>
    <font>
      <b/>
      <sz val="14"/>
      <color rgb="FFFF0000"/>
      <name val="Arial Narrow"/>
      <charset val="134"/>
    </font>
    <font>
      <b/>
      <sz val="12"/>
      <color indexed="8"/>
      <name val="Arial Narrow"/>
      <charset val="134"/>
    </font>
  </fonts>
  <fills count="55">
    <fill>
      <patternFill patternType="none"/>
    </fill>
    <fill>
      <patternFill patternType="gray125"/>
    </fill>
    <fill>
      <patternFill patternType="solid">
        <fgColor indexed="9"/>
        <bgColor indexed="26"/>
      </patternFill>
    </fill>
    <fill>
      <patternFill patternType="solid">
        <fgColor rgb="FFFFFF00"/>
        <bgColor indexed="26"/>
      </patternFill>
    </fill>
    <fill>
      <patternFill patternType="solid">
        <fgColor indexed="9"/>
        <bgColor indexed="64"/>
      </patternFill>
    </fill>
    <fill>
      <patternFill patternType="solid">
        <fgColor indexed="26"/>
        <bgColor indexed="9"/>
      </patternFill>
    </fill>
    <fill>
      <patternFill patternType="solid">
        <fgColor indexed="31"/>
        <bgColor indexed="42"/>
      </patternFill>
    </fill>
    <fill>
      <patternFill patternType="solid">
        <fgColor indexed="46"/>
        <bgColor indexed="64"/>
      </patternFill>
    </fill>
    <fill>
      <patternFill patternType="solid">
        <fgColor indexed="43"/>
        <bgColor indexed="26"/>
      </patternFill>
    </fill>
    <fill>
      <patternFill patternType="solid">
        <fgColor indexed="53"/>
        <bgColor indexed="52"/>
      </patternFill>
    </fill>
    <fill>
      <patternFill patternType="solid">
        <fgColor indexed="22"/>
        <bgColor indexed="44"/>
      </patternFill>
    </fill>
    <fill>
      <patternFill patternType="solid">
        <fgColor indexed="29"/>
        <bgColor indexed="45"/>
      </patternFill>
    </fill>
    <fill>
      <patternFill patternType="solid">
        <fgColor indexed="42"/>
        <bgColor indexed="64"/>
      </patternFill>
    </fill>
    <fill>
      <patternFill patternType="solid">
        <fgColor indexed="45"/>
        <bgColor indexed="29"/>
      </patternFill>
    </fill>
    <fill>
      <patternFill patternType="solid">
        <fgColor indexed="55"/>
        <bgColor indexed="23"/>
      </patternFill>
    </fill>
    <fill>
      <patternFill patternType="solid">
        <fgColor indexed="22"/>
        <bgColor indexed="31"/>
      </patternFill>
    </fill>
    <fill>
      <patternFill patternType="solid">
        <fgColor indexed="49"/>
        <bgColor indexed="40"/>
      </patternFill>
    </fill>
    <fill>
      <patternFill patternType="solid">
        <fgColor indexed="42"/>
        <bgColor indexed="27"/>
      </patternFill>
    </fill>
    <fill>
      <patternFill patternType="solid">
        <fgColor indexed="54"/>
        <bgColor indexed="23"/>
      </patternFill>
    </fill>
    <fill>
      <patternFill patternType="solid">
        <fgColor indexed="31"/>
        <bgColor indexed="64"/>
      </patternFill>
    </fill>
    <fill>
      <patternFill patternType="solid">
        <fgColor indexed="26"/>
        <bgColor indexed="64"/>
      </patternFill>
    </fill>
    <fill>
      <patternFill patternType="solid">
        <fgColor indexed="10"/>
        <bgColor indexed="60"/>
      </patternFill>
    </fill>
    <fill>
      <patternFill patternType="solid">
        <fgColor indexed="44"/>
        <bgColor indexed="22"/>
      </patternFill>
    </fill>
    <fill>
      <patternFill patternType="solid">
        <fgColor indexed="57"/>
        <bgColor indexed="21"/>
      </patternFill>
    </fill>
    <fill>
      <patternFill patternType="solid">
        <fgColor indexed="27"/>
        <bgColor indexed="41"/>
      </patternFill>
    </fill>
    <fill>
      <patternFill patternType="solid">
        <fgColor indexed="62"/>
        <bgColor indexed="64"/>
      </patternFill>
    </fill>
    <fill>
      <patternFill patternType="solid">
        <fgColor indexed="29"/>
        <bgColor indexed="64"/>
      </patternFill>
    </fill>
    <fill>
      <patternFill patternType="solid">
        <fgColor indexed="47"/>
        <bgColor indexed="64"/>
      </patternFill>
    </fill>
    <fill>
      <patternFill patternType="solid">
        <fgColor indexed="51"/>
        <bgColor indexed="64"/>
      </patternFill>
    </fill>
    <fill>
      <patternFill patternType="solid">
        <fgColor indexed="54"/>
        <bgColor indexed="64"/>
      </patternFill>
    </fill>
    <fill>
      <patternFill patternType="solid">
        <fgColor indexed="49"/>
        <bgColor indexed="64"/>
      </patternFill>
    </fill>
    <fill>
      <patternFill patternType="solid">
        <fgColor indexed="27"/>
        <bgColor indexed="64"/>
      </patternFill>
    </fill>
    <fill>
      <patternFill patternType="solid">
        <fgColor indexed="45"/>
        <bgColor indexed="64"/>
      </patternFill>
    </fill>
    <fill>
      <patternFill patternType="solid">
        <fgColor indexed="11"/>
        <bgColor indexed="64"/>
      </patternFill>
    </fill>
    <fill>
      <patternFill patternType="solid">
        <fgColor indexed="62"/>
        <bgColor indexed="56"/>
      </patternFill>
    </fill>
    <fill>
      <patternFill patternType="solid">
        <fgColor indexed="44"/>
        <bgColor indexed="64"/>
      </patternFill>
    </fill>
    <fill>
      <patternFill patternType="solid">
        <fgColor indexed="36"/>
        <bgColor indexed="64"/>
      </patternFill>
    </fill>
    <fill>
      <patternFill patternType="solid">
        <fgColor indexed="57"/>
        <bgColor indexed="64"/>
      </patternFill>
    </fill>
    <fill>
      <patternFill patternType="solid">
        <fgColor indexed="53"/>
        <bgColor indexed="64"/>
      </patternFill>
    </fill>
    <fill>
      <patternFill patternType="solid">
        <fgColor indexed="20"/>
        <bgColor indexed="36"/>
      </patternFill>
    </fill>
    <fill>
      <patternFill patternType="solid">
        <fgColor indexed="44"/>
        <bgColor indexed="31"/>
      </patternFill>
    </fill>
    <fill>
      <patternFill patternType="solid">
        <fgColor indexed="31"/>
        <bgColor indexed="22"/>
      </patternFill>
    </fill>
    <fill>
      <patternFill patternType="solid">
        <fgColor indexed="47"/>
        <bgColor indexed="22"/>
      </patternFill>
    </fill>
    <fill>
      <patternFill patternType="solid">
        <fgColor indexed="46"/>
        <bgColor indexed="24"/>
      </patternFill>
    </fill>
    <fill>
      <patternFill patternType="solid">
        <fgColor indexed="10"/>
        <bgColor indexed="64"/>
      </patternFill>
    </fill>
    <fill>
      <patternFill patternType="solid">
        <fgColor indexed="22"/>
        <bgColor indexed="64"/>
      </patternFill>
    </fill>
    <fill>
      <patternFill patternType="solid">
        <fgColor indexed="51"/>
        <bgColor indexed="13"/>
      </patternFill>
    </fill>
    <fill>
      <patternFill patternType="solid">
        <fgColor indexed="11"/>
        <bgColor indexed="49"/>
      </patternFill>
    </fill>
    <fill>
      <patternFill patternType="solid">
        <fgColor indexed="43"/>
        <bgColor indexed="64"/>
      </patternFill>
    </fill>
    <fill>
      <patternFill patternType="solid">
        <fgColor indexed="30"/>
        <bgColor indexed="64"/>
      </patternFill>
    </fill>
    <fill>
      <patternFill patternType="solid">
        <fgColor indexed="56"/>
        <bgColor indexed="64"/>
      </patternFill>
    </fill>
    <fill>
      <patternFill patternType="solid">
        <fgColor indexed="30"/>
        <bgColor indexed="21"/>
      </patternFill>
    </fill>
    <fill>
      <patternFill patternType="solid">
        <fgColor indexed="52"/>
        <bgColor indexed="64"/>
      </patternFill>
    </fill>
    <fill>
      <patternFill patternType="solid">
        <fgColor indexed="52"/>
        <bgColor indexed="51"/>
      </patternFill>
    </fill>
    <fill>
      <patternFill patternType="solid">
        <fgColor indexed="55"/>
        <bgColor indexed="64"/>
      </patternFill>
    </fill>
  </fills>
  <borders count="44">
    <border>
      <left/>
      <right/>
      <top/>
      <bottom/>
      <diagonal/>
    </border>
    <border>
      <left style="thin">
        <color indexed="8"/>
      </left>
      <right/>
      <top style="thin">
        <color indexed="8"/>
      </top>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right style="thin">
        <color auto="1"/>
      </right>
      <top/>
      <bottom/>
      <diagonal/>
    </border>
    <border>
      <left/>
      <right style="thin">
        <color indexed="8"/>
      </right>
      <top/>
      <bottom/>
      <diagonal/>
    </border>
    <border>
      <left style="thin">
        <color rgb="FF000000"/>
      </left>
      <right/>
      <top/>
      <bottom/>
      <diagonal/>
    </border>
    <border>
      <left style="thin">
        <color auto="1"/>
      </left>
      <right style="thin">
        <color indexed="8"/>
      </right>
      <top/>
      <bottom/>
      <diagonal/>
    </border>
    <border>
      <left style="thin">
        <color indexed="8"/>
      </left>
      <right style="thin">
        <color auto="1"/>
      </right>
      <top/>
      <bottom/>
      <diagonal/>
    </border>
    <border>
      <left style="thin">
        <color auto="1"/>
      </left>
      <right/>
      <top/>
      <bottom/>
      <diagonal/>
    </border>
    <border>
      <left style="thin">
        <color rgb="FF000000"/>
      </left>
      <right style="thin">
        <color rgb="FF000000"/>
      </right>
      <top/>
      <bottom/>
      <diagonal/>
    </border>
    <border>
      <left style="thin">
        <color rgb="FF000000"/>
      </left>
      <right style="thin">
        <color auto="1"/>
      </right>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indexed="8"/>
      </top>
      <bottom style="thin">
        <color indexed="8"/>
      </bottom>
      <diagonal/>
    </border>
    <border>
      <left/>
      <right/>
      <top style="thin">
        <color indexed="8"/>
      </top>
      <bottom style="thin">
        <color indexed="8"/>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style="thin">
        <color indexed="49"/>
      </top>
      <bottom style="double">
        <color indexed="49"/>
      </bottom>
      <diagonal/>
    </border>
    <border>
      <left/>
      <right/>
      <top/>
      <bottom style="thick">
        <color indexed="56"/>
      </bottom>
      <diagonal/>
    </border>
    <border>
      <left/>
      <right/>
      <top/>
      <bottom style="thick">
        <color indexed="27"/>
      </bottom>
      <diagonal/>
    </border>
    <border>
      <left/>
      <right/>
      <top/>
      <bottom style="double">
        <color indexed="10"/>
      </bottom>
      <diagonal/>
    </border>
    <border>
      <left/>
      <right/>
      <top style="thin">
        <color indexed="56"/>
      </top>
      <bottom style="double">
        <color indexed="56"/>
      </bottom>
      <diagonal/>
    </border>
    <border>
      <left/>
      <right/>
      <top/>
      <bottom style="thick">
        <color indexed="62"/>
      </bottom>
      <diagonal/>
    </border>
    <border>
      <left/>
      <right/>
      <top style="thin">
        <color indexed="62"/>
      </top>
      <bottom style="double">
        <color indexed="62"/>
      </bottom>
      <diagonal/>
    </border>
  </borders>
  <cellStyleXfs count="208">
    <xf numFmtId="0" fontId="0" fillId="0" borderId="0"/>
    <xf numFmtId="0" fontId="20" fillId="10" borderId="0" applyNumberFormat="0" applyBorder="0" applyAlignment="0" applyProtection="0"/>
    <xf numFmtId="184" fontId="0" fillId="0" borderId="0" applyFont="0" applyFill="0" applyBorder="0" applyAlignment="0" applyProtection="0"/>
    <xf numFmtId="179" fontId="16" fillId="0" borderId="0" applyFont="0" applyFill="0" applyBorder="0" applyAlignment="0" applyProtection="0">
      <alignment vertical="center"/>
    </xf>
    <xf numFmtId="180" fontId="16" fillId="0" borderId="0" applyFont="0" applyFill="0" applyBorder="0" applyAlignment="0" applyProtection="0">
      <alignment vertical="center"/>
    </xf>
    <xf numFmtId="181" fontId="16" fillId="0" borderId="0" applyFont="0" applyFill="0" applyBorder="0" applyAlignment="0" applyProtection="0">
      <alignment vertical="center"/>
    </xf>
    <xf numFmtId="9" fontId="16" fillId="0" borderId="0" applyFont="0" applyFill="0" applyBorder="0" applyAlignment="0" applyProtection="0">
      <alignment vertical="center"/>
    </xf>
    <xf numFmtId="0" fontId="0" fillId="5" borderId="27" applyNumberFormat="0" applyAlignment="0" applyProtection="0"/>
    <xf numFmtId="0" fontId="23" fillId="7" borderId="0" applyNumberFormat="0" applyBorder="0" applyAlignment="0" applyProtection="0"/>
    <xf numFmtId="0" fontId="27" fillId="14" borderId="33" applyNumberFormat="0" applyAlignment="0" applyProtection="0"/>
    <xf numFmtId="0" fontId="28" fillId="0" borderId="34" applyNumberFormat="0" applyFill="0" applyAlignment="0" applyProtection="0"/>
    <xf numFmtId="0" fontId="15" fillId="0" borderId="0" applyNumberFormat="0" applyFill="0" applyBorder="0" applyAlignment="0" applyProtection="0">
      <alignment vertical="center"/>
    </xf>
    <xf numFmtId="0" fontId="26" fillId="0" borderId="32" applyNumberFormat="0" applyFill="0" applyAlignment="0" applyProtection="0"/>
    <xf numFmtId="0" fontId="20" fillId="17" borderId="0" applyNumberFormat="0" applyBorder="0" applyAlignment="0" applyProtection="0"/>
    <xf numFmtId="0" fontId="25" fillId="10" borderId="0" applyNumberFormat="0" applyBorder="0" applyAlignment="0" applyProtection="0"/>
    <xf numFmtId="0" fontId="19" fillId="0" borderId="0" applyNumberFormat="0" applyFill="0" applyBorder="0" applyAlignment="0" applyProtection="0">
      <alignment vertical="center"/>
    </xf>
    <xf numFmtId="0" fontId="17" fillId="0" borderId="0" applyNumberFormat="0" applyFill="0" applyBorder="0" applyAlignment="0" applyProtection="0"/>
    <xf numFmtId="0" fontId="24" fillId="15" borderId="30" applyNumberFormat="0" applyAlignment="0" applyProtection="0"/>
    <xf numFmtId="0" fontId="20" fillId="19"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8" fillId="0" borderId="0" applyNumberFormat="0" applyFill="0" applyBorder="0" applyAlignment="0" applyProtection="0"/>
    <xf numFmtId="0" fontId="31" fillId="0" borderId="0" applyNumberFormat="0" applyFill="0" applyBorder="0" applyAlignment="0" applyProtection="0"/>
    <xf numFmtId="0" fontId="32" fillId="0" borderId="36" applyNumberFormat="0" applyFill="0" applyAlignment="0" applyProtection="0"/>
    <xf numFmtId="0" fontId="16" fillId="0" borderId="0"/>
    <xf numFmtId="0" fontId="26" fillId="0" borderId="31" applyNumberFormat="0" applyFill="0" applyAlignment="0" applyProtection="0"/>
    <xf numFmtId="0" fontId="20" fillId="12" borderId="0" applyNumberFormat="0" applyBorder="0" applyAlignment="0" applyProtection="0"/>
    <xf numFmtId="0" fontId="26" fillId="0" borderId="0" applyNumberFormat="0" applyFill="0" applyBorder="0" applyAlignment="0" applyProtection="0"/>
    <xf numFmtId="0" fontId="25" fillId="9" borderId="0" applyNumberFormat="0" applyBorder="0" applyAlignment="0" applyProtection="0"/>
    <xf numFmtId="0" fontId="20" fillId="20" borderId="0" applyNumberFormat="0" applyBorder="0" applyAlignment="0" applyProtection="0"/>
    <xf numFmtId="0" fontId="33" fillId="8" borderId="30" applyNumberFormat="0" applyAlignment="0" applyProtection="0"/>
    <xf numFmtId="0" fontId="21" fillId="0" borderId="28" applyNumberFormat="0" applyFill="0" applyAlignment="0" applyProtection="0"/>
    <xf numFmtId="0" fontId="20" fillId="12" borderId="0" applyNumberFormat="0" applyBorder="0" applyAlignment="0" applyProtection="0"/>
    <xf numFmtId="0" fontId="25" fillId="8" borderId="0" applyNumberFormat="0" applyBorder="0" applyAlignment="0" applyProtection="0"/>
    <xf numFmtId="0" fontId="34" fillId="17" borderId="0" applyNumberFormat="0" applyBorder="0" applyAlignment="0" applyProtection="0"/>
    <xf numFmtId="0" fontId="30" fillId="2" borderId="35" applyNumberFormat="0" applyAlignment="0" applyProtection="0"/>
    <xf numFmtId="0" fontId="20" fillId="6" borderId="0" applyNumberFormat="0" applyBorder="0" applyAlignment="0" applyProtection="0"/>
    <xf numFmtId="0" fontId="24" fillId="2" borderId="30" applyNumberFormat="0" applyAlignment="0" applyProtection="0"/>
    <xf numFmtId="0" fontId="22" fillId="0" borderId="29" applyNumberFormat="0" applyFill="0" applyAlignment="0" applyProtection="0"/>
    <xf numFmtId="0" fontId="35" fillId="0" borderId="37" applyNumberFormat="0" applyFill="0" applyAlignment="0" applyProtection="0"/>
    <xf numFmtId="0" fontId="25" fillId="28" borderId="0" applyNumberFormat="0" applyBorder="0" applyAlignment="0" applyProtection="0"/>
    <xf numFmtId="0" fontId="23" fillId="13" borderId="0" applyNumberFormat="0" applyBorder="0" applyAlignment="0" applyProtection="0"/>
    <xf numFmtId="0" fontId="25" fillId="33" borderId="0" applyNumberFormat="0" applyBorder="0" applyAlignment="0" applyProtection="0"/>
    <xf numFmtId="0" fontId="29" fillId="8" borderId="0" applyNumberFormat="0" applyBorder="0" applyAlignment="0" applyProtection="0"/>
    <xf numFmtId="0" fontId="20" fillId="20" borderId="0" applyNumberFormat="0" applyBorder="0" applyAlignment="0" applyProtection="0"/>
    <xf numFmtId="0" fontId="20" fillId="26" borderId="0" applyNumberFormat="0" applyBorder="0" applyAlignment="0" applyProtection="0"/>
    <xf numFmtId="0" fontId="25" fillId="16" borderId="0" applyNumberFormat="0" applyBorder="0" applyAlignment="0" applyProtection="0"/>
    <xf numFmtId="0" fontId="20" fillId="24" borderId="0" applyNumberFormat="0" applyBorder="0" applyAlignment="0" applyProtection="0"/>
    <xf numFmtId="0" fontId="25" fillId="16" borderId="0" applyNumberFormat="0" applyBorder="0" applyAlignment="0" applyProtection="0"/>
    <xf numFmtId="0" fontId="25" fillId="21" borderId="0" applyNumberFormat="0" applyBorder="0" applyAlignment="0" applyProtection="0"/>
    <xf numFmtId="0" fontId="20" fillId="11" borderId="0" applyNumberFormat="0" applyBorder="0" applyAlignment="0" applyProtection="0"/>
    <xf numFmtId="0" fontId="25" fillId="11" borderId="0" applyNumberFormat="0" applyBorder="0" applyAlignment="0" applyProtection="0"/>
    <xf numFmtId="0" fontId="39" fillId="0" borderId="0" applyNumberFormat="0" applyFill="0" applyBorder="0" applyAlignment="0" applyProtection="0"/>
    <xf numFmtId="0" fontId="20" fillId="5" borderId="0" applyNumberFormat="0" applyBorder="0" applyAlignment="0" applyProtection="0"/>
    <xf numFmtId="0" fontId="25" fillId="23" borderId="0" applyNumberFormat="0" applyBorder="0" applyAlignment="0" applyProtection="0"/>
    <xf numFmtId="0" fontId="0" fillId="0" borderId="0"/>
    <xf numFmtId="0" fontId="20" fillId="5" borderId="0" applyNumberFormat="0" applyBorder="0" applyAlignment="0" applyProtection="0"/>
    <xf numFmtId="0" fontId="25" fillId="18" borderId="0" applyNumberFormat="0" applyBorder="0" applyAlignment="0" applyProtection="0"/>
    <xf numFmtId="0" fontId="20" fillId="6" borderId="0" applyNumberFormat="0" applyBorder="0" applyAlignment="0" applyProtection="0"/>
    <xf numFmtId="0" fontId="20" fillId="10" borderId="0" applyNumberFormat="0" applyBorder="0" applyAlignment="0" applyProtection="0"/>
    <xf numFmtId="0" fontId="25" fillId="16" borderId="0" applyNumberFormat="0" applyBorder="0" applyAlignment="0" applyProtection="0"/>
    <xf numFmtId="0" fontId="20" fillId="22" borderId="0" applyNumberFormat="0" applyBorder="0" applyAlignment="0" applyProtection="0"/>
    <xf numFmtId="0" fontId="25" fillId="16" borderId="0" applyNumberFormat="0" applyBorder="0" applyAlignment="0" applyProtection="0"/>
    <xf numFmtId="0" fontId="25" fillId="36" borderId="0" applyNumberFormat="0" applyBorder="0" applyAlignment="0" applyProtection="0"/>
    <xf numFmtId="0" fontId="25" fillId="9" borderId="0" applyNumberFormat="0" applyBorder="0" applyAlignment="0" applyProtection="0"/>
    <xf numFmtId="0" fontId="20" fillId="8" borderId="0" applyNumberFormat="0" applyBorder="0" applyAlignment="0" applyProtection="0"/>
    <xf numFmtId="0" fontId="25" fillId="21" borderId="0" applyNumberFormat="0" applyBorder="0" applyAlignment="0" applyProtection="0"/>
    <xf numFmtId="0" fontId="25" fillId="11"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41" borderId="0" applyNumberFormat="0" applyBorder="0" applyAlignment="0" applyProtection="0"/>
    <xf numFmtId="0" fontId="33" fillId="42" borderId="30" applyNumberFormat="0" applyAlignment="0" applyProtection="0"/>
    <xf numFmtId="0" fontId="20" fillId="43" borderId="0" applyNumberFormat="0" applyBorder="0" applyAlignment="0" applyProtection="0"/>
    <xf numFmtId="0" fontId="40" fillId="0" borderId="0"/>
    <xf numFmtId="0" fontId="20" fillId="19" borderId="0" applyNumberFormat="0" applyBorder="0" applyAlignment="0" applyProtection="0"/>
    <xf numFmtId="0" fontId="20" fillId="35"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1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24" borderId="0" applyNumberFormat="0" applyBorder="0" applyAlignment="0" applyProtection="0"/>
    <xf numFmtId="0" fontId="20" fillId="31"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42" borderId="0" applyNumberFormat="0" applyBorder="0" applyAlignment="0" applyProtection="0"/>
    <xf numFmtId="0" fontId="24" fillId="45" borderId="30" applyNumberFormat="0" applyAlignment="0" applyProtection="0"/>
    <xf numFmtId="0" fontId="20" fillId="35" borderId="0" applyNumberFormat="0" applyBorder="0" applyAlignment="0" applyProtection="0"/>
    <xf numFmtId="0" fontId="20" fillId="35" borderId="0" applyNumberFormat="0" applyBorder="0" applyAlignment="0" applyProtection="0"/>
    <xf numFmtId="0" fontId="20" fillId="40" borderId="0" applyNumberFormat="0" applyBorder="0" applyAlignment="0" applyProtection="0"/>
    <xf numFmtId="0" fontId="20" fillId="3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11" borderId="0" applyNumberFormat="0" applyBorder="0" applyAlignment="0" applyProtection="0"/>
    <xf numFmtId="0" fontId="20" fillId="26"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47" borderId="0" applyNumberFormat="0" applyBorder="0" applyAlignment="0" applyProtection="0"/>
    <xf numFmtId="0" fontId="20" fillId="48"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43" borderId="0" applyNumberFormat="0" applyBorder="0" applyAlignment="0" applyProtection="0"/>
    <xf numFmtId="0" fontId="20" fillId="32" borderId="0" applyNumberFormat="0" applyBorder="0" applyAlignment="0" applyProtection="0"/>
    <xf numFmtId="9" fontId="0" fillId="0" borderId="0" applyFont="0" applyFill="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40" borderId="0" applyNumberFormat="0" applyBorder="0" applyAlignment="0" applyProtection="0"/>
    <xf numFmtId="0" fontId="20" fillId="31" borderId="0" applyNumberFormat="0" applyBorder="0" applyAlignment="0" applyProtection="0"/>
    <xf numFmtId="0" fontId="20" fillId="28" borderId="0" applyNumberFormat="0" applyBorder="0" applyAlignment="0" applyProtection="0"/>
    <xf numFmtId="0" fontId="20" fillId="28" borderId="0" applyNumberFormat="0" applyBorder="0" applyAlignment="0" applyProtection="0"/>
    <xf numFmtId="0" fontId="20" fillId="46" borderId="0" applyNumberFormat="0" applyBorder="0" applyAlignment="0" applyProtection="0"/>
    <xf numFmtId="0" fontId="20" fillId="20" borderId="0" applyNumberFormat="0" applyBorder="0" applyAlignment="0" applyProtection="0"/>
    <xf numFmtId="0" fontId="25" fillId="49" borderId="0" applyNumberFormat="0" applyBorder="0" applyAlignment="0" applyProtection="0"/>
    <xf numFmtId="0" fontId="25" fillId="51" borderId="0" applyNumberFormat="0" applyBorder="0" applyAlignment="0" applyProtection="0"/>
    <xf numFmtId="0" fontId="25" fillId="31" borderId="0" applyNumberFormat="0" applyBorder="0" applyAlignment="0" applyProtection="0"/>
    <xf numFmtId="0" fontId="25" fillId="26" borderId="0" applyNumberFormat="0" applyBorder="0" applyAlignment="0" applyProtection="0"/>
    <xf numFmtId="0" fontId="39" fillId="0" borderId="0" applyNumberFormat="0" applyFill="0" applyBorder="0" applyAlignment="0" applyProtection="0"/>
    <xf numFmtId="0" fontId="25" fillId="11" borderId="0" applyNumberFormat="0" applyBorder="0" applyAlignment="0" applyProtection="0"/>
    <xf numFmtId="0" fontId="25" fillId="38" borderId="0" applyNumberFormat="0" applyBorder="0" applyAlignment="0" applyProtection="0"/>
    <xf numFmtId="0" fontId="25" fillId="47" borderId="0" applyNumberFormat="0" applyBorder="0" applyAlignment="0" applyProtection="0"/>
    <xf numFmtId="0" fontId="23" fillId="32" borderId="0" applyNumberFormat="0" applyBorder="0" applyAlignment="0" applyProtection="0"/>
    <xf numFmtId="0" fontId="25" fillId="28" borderId="0" applyNumberFormat="0" applyBorder="0" applyAlignment="0" applyProtection="0"/>
    <xf numFmtId="0" fontId="25" fillId="36" borderId="0" applyNumberFormat="0" applyBorder="0" applyAlignment="0" applyProtection="0"/>
    <xf numFmtId="0" fontId="25" fillId="39" borderId="0" applyNumberFormat="0" applyBorder="0" applyAlignment="0" applyProtection="0"/>
    <xf numFmtId="0" fontId="25" fillId="32" borderId="0" applyNumberFormat="0" applyBorder="0" applyAlignment="0" applyProtection="0"/>
    <xf numFmtId="0" fontId="25" fillId="30" borderId="0" applyNumberFormat="0" applyBorder="0" applyAlignment="0" applyProtection="0"/>
    <xf numFmtId="0" fontId="25" fillId="16" borderId="0" applyNumberFormat="0" applyBorder="0" applyAlignment="0" applyProtection="0"/>
    <xf numFmtId="0" fontId="25" fillId="31" borderId="0" applyNumberFormat="0" applyBorder="0" applyAlignment="0" applyProtection="0"/>
    <xf numFmtId="0" fontId="25" fillId="52" borderId="0" applyNumberFormat="0" applyBorder="0" applyAlignment="0" applyProtection="0"/>
    <xf numFmtId="0" fontId="25" fillId="53" borderId="0" applyNumberFormat="0" applyBorder="0" applyAlignment="0" applyProtection="0"/>
    <xf numFmtId="0" fontId="25" fillId="26" borderId="0" applyNumberFormat="0" applyBorder="0" applyAlignment="0" applyProtection="0"/>
    <xf numFmtId="0" fontId="25" fillId="25" borderId="0" applyNumberFormat="0" applyBorder="0" applyAlignment="0" applyProtection="0"/>
    <xf numFmtId="0" fontId="25" fillId="34" borderId="0" applyNumberFormat="0" applyBorder="0" applyAlignment="0" applyProtection="0"/>
    <xf numFmtId="0" fontId="25" fillId="50" borderId="0" applyNumberFormat="0" applyBorder="0" applyAlignment="0" applyProtection="0"/>
    <xf numFmtId="0" fontId="25" fillId="44"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23" borderId="0" applyNumberFormat="0" applyBorder="0" applyAlignment="0" applyProtection="0"/>
    <xf numFmtId="0" fontId="25" fillId="39" borderId="0" applyNumberFormat="0" applyBorder="0" applyAlignment="0" applyProtection="0"/>
    <xf numFmtId="0" fontId="25" fillId="3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16" borderId="0" applyNumberFormat="0" applyBorder="0" applyAlignment="0" applyProtection="0"/>
    <xf numFmtId="0" fontId="25" fillId="44" borderId="0" applyNumberFormat="0" applyBorder="0" applyAlignment="0" applyProtection="0"/>
    <xf numFmtId="0" fontId="23" fillId="13" borderId="0" applyNumberFormat="0" applyBorder="0" applyAlignment="0" applyProtection="0"/>
    <xf numFmtId="0" fontId="35" fillId="0" borderId="41" applyNumberFormat="0" applyFill="0" applyAlignment="0" applyProtection="0"/>
    <xf numFmtId="0" fontId="37" fillId="4" borderId="30" applyNumberFormat="0" applyAlignment="0" applyProtection="0"/>
    <xf numFmtId="0" fontId="27" fillId="54" borderId="33" applyNumberFormat="0" applyAlignment="0" applyProtection="0"/>
    <xf numFmtId="0" fontId="27" fillId="14" borderId="33" applyNumberFormat="0" applyAlignment="0" applyProtection="0"/>
    <xf numFmtId="184" fontId="20" fillId="0" borderId="0" applyFont="0" applyFill="0" applyBorder="0" applyAlignment="0" applyProtection="0">
      <alignment vertical="center"/>
    </xf>
    <xf numFmtId="184" fontId="0" fillId="0" borderId="0" applyFont="0" applyFill="0" applyBorder="0" applyAlignment="0" applyProtection="0"/>
    <xf numFmtId="184" fontId="0" fillId="0" borderId="0" applyFill="0" applyBorder="0" applyAlignment="0" applyProtection="0"/>
    <xf numFmtId="184" fontId="0" fillId="0" borderId="0" applyFont="0" applyFill="0" applyBorder="0" applyAlignment="0" applyProtection="0"/>
    <xf numFmtId="184" fontId="38" fillId="0" borderId="0" applyFont="0" applyFill="0" applyBorder="0" applyAlignment="0" applyProtection="0"/>
    <xf numFmtId="183" fontId="0" fillId="0" borderId="0" applyFill="0" applyBorder="0" applyAlignment="0" applyProtection="0"/>
    <xf numFmtId="176" fontId="0" fillId="0" borderId="0" applyFill="0" applyBorder="0" applyAlignment="0" applyProtection="0"/>
    <xf numFmtId="0" fontId="0" fillId="20" borderId="27" applyNumberFormat="0" applyFont="0" applyAlignment="0" applyProtection="0"/>
    <xf numFmtId="184" fontId="0" fillId="0" borderId="0" applyFont="0" applyFill="0" applyBorder="0" applyAlignment="0" applyProtection="0"/>
    <xf numFmtId="0" fontId="40" fillId="5" borderId="27" applyNumberFormat="0" applyAlignment="0" applyProtection="0"/>
    <xf numFmtId="184" fontId="0" fillId="0" borderId="0" applyFont="0" applyFill="0" applyBorder="0" applyAlignment="0" applyProtection="0"/>
    <xf numFmtId="183" fontId="0" fillId="0" borderId="0" applyFont="0" applyFill="0" applyBorder="0" applyAlignment="0" applyProtection="0"/>
    <xf numFmtId="177" fontId="0" fillId="0" borderId="0" applyFont="0" applyFill="0" applyBorder="0" applyAlignment="0" applyProtection="0"/>
    <xf numFmtId="177" fontId="0" fillId="0" borderId="0" applyFont="0" applyFill="0" applyBorder="0" applyAlignment="0" applyProtection="0"/>
    <xf numFmtId="0" fontId="30" fillId="4" borderId="35" applyNumberFormat="0" applyAlignment="0" applyProtection="0"/>
    <xf numFmtId="184" fontId="38" fillId="0" borderId="0" applyFont="0" applyFill="0" applyBorder="0" applyAlignment="0" applyProtection="0"/>
    <xf numFmtId="177" fontId="38" fillId="0" borderId="0" applyFont="0" applyFill="0" applyBorder="0" applyAlignment="0" applyProtection="0"/>
    <xf numFmtId="0" fontId="34" fillId="12" borderId="0" applyNumberFormat="0" applyBorder="0" applyAlignment="0" applyProtection="0"/>
    <xf numFmtId="0" fontId="31" fillId="0" borderId="0" applyNumberFormat="0" applyFill="0" applyBorder="0" applyAlignment="0" applyProtection="0"/>
    <xf numFmtId="0" fontId="34" fillId="17" borderId="0" applyNumberFormat="0" applyBorder="0" applyAlignment="0" applyProtection="0"/>
    <xf numFmtId="0" fontId="34" fillId="31" borderId="0" applyNumberFormat="0" applyBorder="0" applyAlignment="0" applyProtection="0"/>
    <xf numFmtId="0" fontId="41" fillId="0" borderId="42" applyNumberFormat="0" applyFill="0" applyAlignment="0" applyProtection="0"/>
    <xf numFmtId="0" fontId="32" fillId="0" borderId="38" applyNumberFormat="0" applyFill="0" applyAlignment="0" applyProtection="0"/>
    <xf numFmtId="0" fontId="36" fillId="0" borderId="34" applyNumberFormat="0" applyFill="0" applyAlignment="0" applyProtection="0"/>
    <xf numFmtId="0" fontId="28" fillId="0" borderId="39" applyNumberFormat="0" applyFill="0" applyAlignment="0" applyProtection="0"/>
    <xf numFmtId="0" fontId="21" fillId="0" borderId="0" applyNumberFormat="0" applyFill="0" applyBorder="0" applyAlignment="0" applyProtection="0"/>
    <xf numFmtId="0" fontId="33" fillId="27" borderId="30" applyNumberFormat="0" applyAlignment="0" applyProtection="0"/>
    <xf numFmtId="0" fontId="33" fillId="48" borderId="30" applyNumberFormat="0" applyAlignment="0" applyProtection="0"/>
    <xf numFmtId="0" fontId="22" fillId="0" borderId="29" applyNumberFormat="0" applyFill="0" applyAlignment="0" applyProtection="0"/>
    <xf numFmtId="0" fontId="17" fillId="0" borderId="40" applyNumberFormat="0" applyFill="0" applyAlignment="0" applyProtection="0"/>
    <xf numFmtId="0" fontId="29" fillId="48" borderId="0" applyNumberFormat="0" applyBorder="0" applyAlignment="0" applyProtection="0"/>
    <xf numFmtId="0" fontId="29" fillId="8" borderId="0" applyNumberFormat="0" applyBorder="0" applyAlignment="0" applyProtection="0"/>
    <xf numFmtId="0" fontId="44" fillId="48" borderId="0" applyNumberFormat="0" applyBorder="0" applyAlignment="0" applyProtection="0"/>
    <xf numFmtId="182"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20" fillId="0" borderId="0"/>
    <xf numFmtId="0" fontId="0" fillId="0" borderId="0"/>
    <xf numFmtId="0" fontId="43" fillId="0" borderId="0"/>
    <xf numFmtId="182" fontId="0" fillId="0" borderId="0">
      <alignment vertical="center"/>
    </xf>
    <xf numFmtId="0" fontId="0" fillId="0" borderId="0"/>
    <xf numFmtId="0" fontId="0" fillId="0" borderId="0"/>
    <xf numFmtId="0" fontId="16" fillId="0" borderId="0"/>
    <xf numFmtId="0" fontId="0" fillId="0" borderId="0"/>
    <xf numFmtId="0" fontId="0" fillId="0" borderId="0"/>
    <xf numFmtId="0" fontId="40" fillId="0" borderId="0"/>
    <xf numFmtId="0" fontId="0" fillId="0" borderId="0"/>
    <xf numFmtId="0" fontId="0" fillId="0" borderId="0"/>
    <xf numFmtId="0" fontId="42" fillId="0" borderId="0"/>
    <xf numFmtId="0" fontId="0" fillId="0" borderId="0"/>
    <xf numFmtId="0" fontId="30" fillId="45" borderId="35" applyNumberFormat="0" applyAlignment="0" applyProtection="0"/>
    <xf numFmtId="0" fontId="30" fillId="15" borderId="35" applyNumberFormat="0" applyAlignment="0" applyProtection="0"/>
    <xf numFmtId="0" fontId="40" fillId="0" borderId="0"/>
    <xf numFmtId="0" fontId="35" fillId="0" borderId="43" applyNumberFormat="0" applyFill="0" applyAlignment="0" applyProtection="0"/>
    <xf numFmtId="0" fontId="17" fillId="0" borderId="0" applyNumberFormat="0" applyFill="0" applyBorder="0" applyAlignment="0" applyProtection="0"/>
    <xf numFmtId="0" fontId="0" fillId="0" borderId="0"/>
  </cellStyleXfs>
  <cellXfs count="108">
    <xf numFmtId="0" fontId="0" fillId="0" borderId="0" xfId="0"/>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2" fillId="0" borderId="1" xfId="0" applyFont="1" applyBorder="1" applyAlignment="1">
      <alignment horizontal="left"/>
    </xf>
    <xf numFmtId="0" fontId="2" fillId="0" borderId="2" xfId="0" applyFont="1" applyBorder="1" applyAlignment="1">
      <alignment horizontal="center"/>
    </xf>
    <xf numFmtId="0" fontId="2" fillId="0" borderId="2" xfId="0" applyFont="1" applyBorder="1" applyAlignment="1">
      <alignment horizontal="center" vertical="center"/>
    </xf>
    <xf numFmtId="0" fontId="3" fillId="0" borderId="3" xfId="0" applyFont="1" applyBorder="1" applyAlignment="1">
      <alignment horizontal="center"/>
    </xf>
    <xf numFmtId="0" fontId="2" fillId="0" borderId="3" xfId="0" applyFont="1" applyBorder="1" applyAlignment="1">
      <alignment horizontal="center"/>
    </xf>
    <xf numFmtId="0" fontId="1" fillId="0" borderId="4" xfId="0" applyFont="1" applyBorder="1" applyAlignment="1">
      <alignment horizontal="left"/>
    </xf>
    <xf numFmtId="0" fontId="2" fillId="0" borderId="4" xfId="0" applyFont="1" applyBorder="1" applyAlignment="1"/>
    <xf numFmtId="0" fontId="1" fillId="0" borderId="5" xfId="0" applyFont="1" applyBorder="1" applyAlignment="1">
      <alignment horizontal="center"/>
    </xf>
    <xf numFmtId="0" fontId="1" fillId="0" borderId="5" xfId="0" applyFont="1" applyBorder="1" applyAlignment="1">
      <alignment horizontal="center" vertical="center"/>
    </xf>
    <xf numFmtId="0" fontId="1" fillId="0" borderId="6" xfId="0" applyFont="1" applyFill="1" applyBorder="1" applyAlignment="1">
      <alignment horizontal="left"/>
    </xf>
    <xf numFmtId="0" fontId="2" fillId="0" borderId="6" xfId="0" applyFont="1" applyFill="1" applyBorder="1" applyAlignment="1">
      <alignment horizont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1" fillId="0" borderId="4" xfId="0" applyFont="1" applyFill="1" applyBorder="1" applyAlignment="1">
      <alignment horizontal="left"/>
    </xf>
    <xf numFmtId="0" fontId="1" fillId="0" borderId="4" xfId="0" applyFont="1" applyFill="1" applyBorder="1" applyAlignment="1"/>
    <xf numFmtId="0" fontId="1" fillId="0" borderId="4" xfId="0" applyFont="1" applyFill="1" applyBorder="1" applyAlignment="1">
      <alignment horizontal="center"/>
    </xf>
    <xf numFmtId="0" fontId="2" fillId="0" borderId="4" xfId="0" applyFont="1" applyFill="1" applyBorder="1" applyAlignment="1">
      <alignment horizontal="center" vertical="center"/>
    </xf>
    <xf numFmtId="185" fontId="2" fillId="2" borderId="9" xfId="0" applyNumberFormat="1" applyFont="1" applyFill="1" applyBorder="1" applyAlignment="1" applyProtection="1">
      <alignment horizontal="left"/>
    </xf>
    <xf numFmtId="0" fontId="2" fillId="2" borderId="9" xfId="0" applyFont="1" applyFill="1" applyBorder="1" applyAlignment="1" applyProtection="1">
      <alignment horizontal="left"/>
    </xf>
    <xf numFmtId="0" fontId="1" fillId="2" borderId="9" xfId="0" applyFont="1" applyFill="1" applyBorder="1" applyAlignment="1" applyProtection="1">
      <alignment horizontal="center"/>
    </xf>
    <xf numFmtId="0" fontId="1" fillId="2" borderId="9" xfId="0" applyNumberFormat="1" applyFont="1" applyFill="1" applyBorder="1" applyAlignment="1">
      <alignment horizontal="right"/>
    </xf>
    <xf numFmtId="0" fontId="1" fillId="2" borderId="10" xfId="0" applyNumberFormat="1" applyFont="1" applyFill="1" applyBorder="1" applyAlignment="1">
      <alignment horizontal="right"/>
    </xf>
    <xf numFmtId="0" fontId="1" fillId="2" borderId="10" xfId="0" applyNumberFormat="1" applyFont="1" applyFill="1" applyBorder="1" applyAlignment="1">
      <alignment horizontal="center" vertical="center"/>
    </xf>
    <xf numFmtId="185" fontId="1" fillId="2" borderId="9" xfId="0" applyNumberFormat="1" applyFont="1" applyFill="1" applyBorder="1" applyAlignment="1" applyProtection="1">
      <alignment horizontal="left"/>
    </xf>
    <xf numFmtId="0" fontId="4" fillId="0" borderId="11" xfId="0" applyFont="1" applyBorder="1" applyAlignment="1">
      <alignment horizontal="justify" vertical="center" wrapText="1"/>
    </xf>
    <xf numFmtId="0" fontId="1" fillId="2" borderId="9" xfId="0" applyFont="1" applyFill="1" applyBorder="1" applyAlignment="1" applyProtection="1">
      <alignment horizontal="left"/>
    </xf>
    <xf numFmtId="0" fontId="1" fillId="2" borderId="9" xfId="0" applyFont="1" applyFill="1" applyBorder="1" applyAlignment="1"/>
    <xf numFmtId="0" fontId="2" fillId="3" borderId="9" xfId="0" applyFont="1" applyFill="1" applyBorder="1" applyAlignment="1"/>
    <xf numFmtId="0" fontId="1" fillId="2" borderId="9" xfId="0" applyFont="1" applyFill="1" applyBorder="1" applyAlignment="1">
      <alignment horizontal="left"/>
    </xf>
    <xf numFmtId="0" fontId="1" fillId="0" borderId="12" xfId="0" applyFont="1" applyFill="1" applyBorder="1" applyAlignment="1"/>
    <xf numFmtId="0" fontId="1" fillId="2" borderId="13" xfId="0" applyFont="1" applyFill="1" applyBorder="1" applyAlignment="1">
      <alignment horizontal="center"/>
    </xf>
    <xf numFmtId="0" fontId="1" fillId="2" borderId="0" xfId="0" applyFont="1" applyFill="1" applyBorder="1" applyAlignment="1">
      <alignment horizontal="center"/>
    </xf>
    <xf numFmtId="0" fontId="1" fillId="2" borderId="9" xfId="0" applyNumberFormat="1" applyFont="1" applyFill="1" applyBorder="1" applyAlignment="1"/>
    <xf numFmtId="0" fontId="1" fillId="2" borderId="10" xfId="0" applyNumberFormat="1" applyFont="1" applyFill="1" applyBorder="1" applyAlignment="1"/>
    <xf numFmtId="185" fontId="1" fillId="2" borderId="9" xfId="0" applyNumberFormat="1" applyFont="1" applyFill="1" applyBorder="1" applyAlignment="1">
      <alignment horizontal="left"/>
    </xf>
    <xf numFmtId="0" fontId="5" fillId="0" borderId="12" xfId="0" applyFont="1" applyFill="1" applyBorder="1" applyAlignment="1"/>
    <xf numFmtId="0" fontId="6" fillId="0" borderId="12" xfId="0" applyFont="1" applyFill="1" applyBorder="1" applyAlignment="1">
      <alignment horizontal="center"/>
    </xf>
    <xf numFmtId="0" fontId="6" fillId="0" borderId="14" xfId="0" applyFont="1" applyFill="1" applyBorder="1" applyAlignment="1">
      <alignment horizontal="center"/>
    </xf>
    <xf numFmtId="2" fontId="1" fillId="2" borderId="9" xfId="0" applyNumberFormat="1" applyFont="1" applyFill="1" applyBorder="1" applyAlignment="1">
      <alignment horizontal="left"/>
    </xf>
    <xf numFmtId="0" fontId="6" fillId="0" borderId="0" xfId="0" applyFont="1" applyFill="1" applyBorder="1" applyAlignment="1">
      <alignment horizontal="center"/>
    </xf>
    <xf numFmtId="0" fontId="6" fillId="0" borderId="10" xfId="0" applyFont="1" applyFill="1" applyBorder="1" applyAlignment="1">
      <alignment horizontal="center"/>
    </xf>
    <xf numFmtId="0" fontId="1" fillId="2" borderId="9" xfId="0" applyNumberFormat="1" applyFont="1" applyFill="1" applyBorder="1" applyAlignment="1">
      <alignment horizontal="center" vertical="center"/>
    </xf>
    <xf numFmtId="2" fontId="1" fillId="2" borderId="9" xfId="0" applyNumberFormat="1" applyFont="1" applyFill="1" applyBorder="1" applyAlignment="1">
      <alignment horizontal="center"/>
    </xf>
    <xf numFmtId="0" fontId="7" fillId="4" borderId="12" xfId="0" applyFont="1" applyFill="1" applyBorder="1" applyAlignment="1"/>
    <xf numFmtId="0" fontId="1" fillId="2" borderId="9" xfId="0" applyFont="1" applyFill="1" applyBorder="1" applyAlignment="1">
      <alignment horizontal="center"/>
    </xf>
    <xf numFmtId="0" fontId="1" fillId="2" borderId="10" xfId="0" applyFont="1" applyFill="1" applyBorder="1" applyAlignment="1">
      <alignment horizontal="center"/>
    </xf>
    <xf numFmtId="178" fontId="0" fillId="0" borderId="10" xfId="152" applyNumberFormat="1" applyFont="1" applyFill="1" applyBorder="1" applyAlignment="1">
      <alignment horizontal="center" vertical="center"/>
    </xf>
    <xf numFmtId="178" fontId="0" fillId="0" borderId="10" xfId="152" applyNumberFormat="1" applyFont="1" applyBorder="1" applyAlignment="1">
      <alignment horizontal="center" vertical="center"/>
    </xf>
    <xf numFmtId="178" fontId="1" fillId="0" borderId="9" xfId="2" applyNumberFormat="1" applyFont="1" applyBorder="1" applyAlignment="1">
      <alignment horizontal="center" vertical="center"/>
    </xf>
    <xf numFmtId="0" fontId="8" fillId="4" borderId="12" xfId="0" applyFont="1" applyFill="1" applyBorder="1" applyAlignment="1"/>
    <xf numFmtId="2" fontId="9" fillId="0" borderId="9" xfId="0" applyNumberFormat="1" applyFont="1" applyFill="1" applyBorder="1" applyAlignment="1">
      <alignment horizontal="center" vertical="center"/>
    </xf>
    <xf numFmtId="0" fontId="1" fillId="2" borderId="14" xfId="0" applyFont="1" applyFill="1" applyBorder="1" applyAlignment="1">
      <alignment horizontal="center"/>
    </xf>
    <xf numFmtId="178" fontId="0" fillId="0" borderId="15" xfId="152" applyNumberFormat="1" applyFont="1" applyBorder="1" applyAlignment="1">
      <alignment horizontal="center" vertical="center"/>
    </xf>
    <xf numFmtId="2" fontId="9" fillId="0" borderId="10" xfId="0" applyNumberFormat="1" applyFont="1" applyFill="1" applyBorder="1" applyAlignment="1">
      <alignment horizontal="center" vertical="center"/>
    </xf>
    <xf numFmtId="0" fontId="7" fillId="4" borderId="13" xfId="0" applyFont="1" applyFill="1" applyBorder="1" applyAlignment="1"/>
    <xf numFmtId="0" fontId="6" fillId="4" borderId="12" xfId="0" applyFont="1" applyFill="1" applyBorder="1" applyAlignment="1">
      <alignment horizontal="center"/>
    </xf>
    <xf numFmtId="0" fontId="6" fillId="4" borderId="16" xfId="0" applyFont="1" applyFill="1" applyBorder="1" applyAlignment="1">
      <alignment horizontal="center"/>
    </xf>
    <xf numFmtId="0" fontId="10" fillId="0" borderId="17" xfId="0" applyFont="1" applyFill="1" applyBorder="1" applyAlignment="1">
      <alignment horizontal="left" vertical="center" wrapText="1"/>
    </xf>
    <xf numFmtId="0" fontId="6" fillId="4" borderId="0" xfId="0" applyFont="1" applyFill="1" applyBorder="1" applyAlignment="1">
      <alignment horizontal="center"/>
    </xf>
    <xf numFmtId="0" fontId="6" fillId="4" borderId="10" xfId="0" applyFont="1" applyFill="1" applyBorder="1" applyAlignment="1">
      <alignment horizontal="center"/>
    </xf>
    <xf numFmtId="0" fontId="10" fillId="0" borderId="13" xfId="0" applyFont="1" applyFill="1" applyBorder="1" applyAlignment="1">
      <alignment horizontal="left" vertical="center" wrapText="1"/>
    </xf>
    <xf numFmtId="0" fontId="6" fillId="4" borderId="18" xfId="0" applyFont="1" applyFill="1" applyBorder="1" applyAlignment="1">
      <alignment horizontal="center"/>
    </xf>
    <xf numFmtId="0" fontId="8" fillId="4" borderId="13" xfId="0" applyFont="1" applyFill="1" applyBorder="1" applyAlignment="1"/>
    <xf numFmtId="178" fontId="0" fillId="0" borderId="15" xfId="152" applyNumberFormat="1" applyFont="1" applyFill="1" applyBorder="1" applyAlignment="1">
      <alignment horizontal="center" vertical="center"/>
    </xf>
    <xf numFmtId="178" fontId="0" fillId="0" borderId="19" xfId="152" applyNumberFormat="1" applyFont="1" applyFill="1" applyBorder="1" applyAlignment="1">
      <alignment horizontal="center" vertical="center"/>
    </xf>
    <xf numFmtId="0" fontId="1" fillId="0" borderId="10" xfId="0" applyNumberFormat="1" applyFont="1" applyFill="1" applyBorder="1" applyAlignment="1">
      <alignment horizontal="center" vertical="center"/>
    </xf>
    <xf numFmtId="0" fontId="7" fillId="0" borderId="20" xfId="0" applyFont="1" applyBorder="1" applyAlignment="1">
      <alignment wrapText="1"/>
    </xf>
    <xf numFmtId="0" fontId="11" fillId="0" borderId="17" xfId="0" applyFont="1" applyFill="1" applyBorder="1" applyAlignment="1">
      <alignment horizontal="left"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2" fillId="0" borderId="21" xfId="0" applyFont="1" applyBorder="1" applyAlignment="1">
      <alignment horizontal="center" vertical="center"/>
    </xf>
    <xf numFmtId="0" fontId="1" fillId="0" borderId="22" xfId="0" applyFont="1" applyBorder="1" applyAlignment="1">
      <alignment horizontal="center" vertical="center"/>
    </xf>
    <xf numFmtId="0" fontId="2" fillId="0" borderId="23" xfId="0" applyFont="1" applyFill="1" applyBorder="1" applyAlignment="1">
      <alignment horizontal="center" vertical="center"/>
    </xf>
    <xf numFmtId="0" fontId="2" fillId="0" borderId="22" xfId="0" applyFont="1" applyFill="1" applyBorder="1" applyAlignment="1">
      <alignment horizontal="center" vertical="center"/>
    </xf>
    <xf numFmtId="0" fontId="1" fillId="2" borderId="14"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xf>
    <xf numFmtId="178" fontId="1" fillId="0" borderId="17" xfId="2" applyNumberFormat="1" applyFont="1" applyBorder="1" applyAlignment="1">
      <alignment horizontal="center" vertical="center"/>
    </xf>
    <xf numFmtId="178" fontId="2" fillId="0" borderId="10" xfId="0" applyNumberFormat="1" applyFont="1" applyBorder="1" applyAlignment="1">
      <alignment horizontal="center" vertical="center"/>
    </xf>
    <xf numFmtId="0" fontId="12" fillId="0" borderId="13" xfId="0" applyFont="1" applyFill="1" applyBorder="1" applyAlignment="1">
      <alignment horizontal="left" vertical="center" wrapText="1"/>
    </xf>
    <xf numFmtId="0" fontId="1" fillId="0" borderId="10" xfId="0" applyFont="1" applyFill="1" applyBorder="1" applyAlignment="1">
      <alignment horizontal="center" vertical="center"/>
    </xf>
    <xf numFmtId="0" fontId="13" fillId="0" borderId="17" xfId="0" applyFont="1" applyFill="1" applyBorder="1" applyAlignment="1">
      <alignment horizontal="left" vertical="center" wrapText="1"/>
    </xf>
    <xf numFmtId="0" fontId="1" fillId="2" borderId="12" xfId="0" applyFont="1" applyFill="1" applyBorder="1" applyAlignment="1">
      <alignment horizontal="center" vertical="center"/>
    </xf>
    <xf numFmtId="0" fontId="14" fillId="0" borderId="13" xfId="0" applyFont="1" applyFill="1" applyBorder="1" applyAlignment="1">
      <alignment horizontal="left" vertical="center" wrapText="1"/>
    </xf>
    <xf numFmtId="0" fontId="1" fillId="2" borderId="12" xfId="0" applyFont="1" applyFill="1" applyBorder="1" applyAlignment="1">
      <alignment horizontal="center"/>
    </xf>
    <xf numFmtId="2" fontId="6" fillId="0" borderId="9" xfId="0" applyNumberFormat="1" applyFont="1" applyFill="1" applyBorder="1" applyAlignment="1">
      <alignment horizontal="center" vertical="center"/>
    </xf>
    <xf numFmtId="0" fontId="4" fillId="4" borderId="12" xfId="0" applyFont="1" applyFill="1" applyBorder="1" applyAlignment="1"/>
    <xf numFmtId="0" fontId="2" fillId="2" borderId="7" xfId="0" applyFont="1" applyFill="1" applyBorder="1" applyAlignment="1">
      <alignment horizontal="left"/>
    </xf>
    <xf numFmtId="0" fontId="2" fillId="2" borderId="24" xfId="0" applyFont="1" applyFill="1" applyBorder="1" applyAlignment="1" applyProtection="1">
      <alignment horizontal="right"/>
    </xf>
    <xf numFmtId="0" fontId="2" fillId="2" borderId="24" xfId="0" applyFont="1" applyFill="1" applyBorder="1" applyAlignment="1">
      <alignment horizontal="center"/>
    </xf>
    <xf numFmtId="0" fontId="2" fillId="2" borderId="25" xfId="0" applyFont="1" applyFill="1" applyBorder="1" applyAlignment="1">
      <alignment horizontal="center"/>
    </xf>
    <xf numFmtId="0" fontId="1" fillId="2" borderId="7" xfId="0" applyNumberFormat="1" applyFont="1" applyFill="1" applyBorder="1" applyAlignment="1"/>
    <xf numFmtId="0" fontId="1" fillId="2" borderId="23" xfId="0" applyNumberFormat="1" applyFont="1" applyFill="1" applyBorder="1" applyAlignment="1"/>
    <xf numFmtId="0" fontId="2" fillId="2" borderId="23" xfId="0" applyNumberFormat="1" applyFont="1" applyFill="1" applyBorder="1" applyAlignment="1">
      <alignment horizontal="center" vertical="center"/>
    </xf>
    <xf numFmtId="0" fontId="1" fillId="2" borderId="4" xfId="0" applyFont="1" applyFill="1" applyBorder="1" applyAlignment="1">
      <alignment horizontal="left"/>
    </xf>
    <xf numFmtId="0" fontId="8" fillId="2" borderId="23" xfId="0" applyFont="1" applyFill="1" applyBorder="1" applyAlignment="1" applyProtection="1">
      <alignment horizontal="left"/>
    </xf>
    <xf numFmtId="0" fontId="1" fillId="2" borderId="23" xfId="0" applyFont="1" applyFill="1" applyBorder="1" applyAlignment="1">
      <alignment horizontal="center"/>
    </xf>
    <xf numFmtId="0" fontId="1" fillId="2" borderId="23" xfId="0" applyNumberFormat="1" applyFont="1" applyFill="1" applyBorder="1" applyAlignment="1">
      <alignment horizontal="center"/>
    </xf>
    <xf numFmtId="0" fontId="1" fillId="2" borderId="25" xfId="0" applyNumberFormat="1" applyFont="1" applyFill="1" applyBorder="1" applyAlignment="1">
      <alignment horizontal="center"/>
    </xf>
    <xf numFmtId="1" fontId="3" fillId="0" borderId="23" xfId="0" applyNumberFormat="1" applyFont="1" applyFill="1" applyBorder="1" applyAlignment="1">
      <alignment horizontal="center" vertical="center"/>
    </xf>
    <xf numFmtId="0" fontId="1" fillId="0" borderId="0" xfId="0" applyFont="1" applyBorder="1" applyAlignment="1"/>
    <xf numFmtId="0" fontId="1" fillId="0" borderId="13" xfId="0" applyFont="1" applyBorder="1" applyAlignment="1"/>
    <xf numFmtId="0" fontId="1" fillId="0" borderId="26" xfId="0" applyFont="1" applyBorder="1" applyAlignment="1"/>
  </cellXfs>
  <cellStyles count="208">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te" xfId="7" builtinId="10"/>
    <cellStyle name="Bad 3" xfId="8"/>
    <cellStyle name="Check Cell" xfId="9" builtinId="23"/>
    <cellStyle name="Heading 2" xfId="10" builtinId="17"/>
    <cellStyle name="Hyperlink" xfId="11" builtinId="8"/>
    <cellStyle name="Heading 3 3" xfId="12"/>
    <cellStyle name="20% - Accent3 2 3" xfId="13"/>
    <cellStyle name="60% - Accent4" xfId="14" builtinId="44"/>
    <cellStyle name="Followed Hyperlink" xfId="15" builtinId="9"/>
    <cellStyle name="Warning Text" xfId="16" builtinId="11"/>
    <cellStyle name="Calculation 2 2" xfId="17"/>
    <cellStyle name="20% - Accent1 2 2" xfId="18"/>
    <cellStyle name="40% - Accent3" xfId="19" builtinId="39"/>
    <cellStyle name="40% - Accent2" xfId="20" builtinId="35"/>
    <cellStyle name="Title" xfId="21" builtinId="15"/>
    <cellStyle name="CExplanatory Text" xfId="22" builtinId="53"/>
    <cellStyle name="Heading 1" xfId="23" builtinId="16"/>
    <cellStyle name="Normal 5 3" xfId="24"/>
    <cellStyle name="Heading 3" xfId="25" builtinId="18"/>
    <cellStyle name="20% - Accent3 2" xfId="26"/>
    <cellStyle name="Heading 4" xfId="27" builtinId="19"/>
    <cellStyle name="Accent6 2 2" xfId="28"/>
    <cellStyle name="20% - Accent3 3" xfId="29"/>
    <cellStyle name="Input" xfId="30" builtinId="20"/>
    <cellStyle name="Heading 3 2" xfId="31"/>
    <cellStyle name="20% - Accent3 2 2" xfId="32"/>
    <cellStyle name="60% - Accent3" xfId="33" builtinId="40"/>
    <cellStyle name="Good" xfId="34" builtinId="26"/>
    <cellStyle name="Output" xfId="35" builtinId="21"/>
    <cellStyle name="20% - Accent1" xfId="36" builtinId="30"/>
    <cellStyle name="Calculation" xfId="37" builtinId="22"/>
    <cellStyle name="Linked Cell" xfId="38" builtinId="24"/>
    <cellStyle name="Total" xfId="39" builtinId="25"/>
    <cellStyle name="Accent3 3" xfId="40"/>
    <cellStyle name="Bad" xfId="41" builtinId="27"/>
    <cellStyle name="60% - Accent3 2" xfId="42"/>
    <cellStyle name="Neutral" xfId="43" builtinId="28"/>
    <cellStyle name="20% - Accent6 3" xfId="44"/>
    <cellStyle name="20% - Accent2 3" xfId="45"/>
    <cellStyle name="Accent1" xfId="46" builtinId="29"/>
    <cellStyle name="20% - Accent5" xfId="47" builtinId="46"/>
    <cellStyle name="60% - Accent1" xfId="48" builtinId="32"/>
    <cellStyle name="Accent2" xfId="49" builtinId="33"/>
    <cellStyle name="20% - Accent2" xfId="50" builtinId="34"/>
    <cellStyle name="60% - Accent2" xfId="51" builtinId="36"/>
    <cellStyle name="Title 2" xfId="52"/>
    <cellStyle name="20% - Accent6" xfId="53" builtinId="50"/>
    <cellStyle name="Accent3" xfId="54" builtinId="37"/>
    <cellStyle name="Normal 2 2 2 2" xfId="55"/>
    <cellStyle name="20% - Accent3" xfId="56" builtinId="38"/>
    <cellStyle name="Accent4" xfId="57" builtinId="41"/>
    <cellStyle name="20% - Accent4" xfId="58" builtinId="42"/>
    <cellStyle name="40% - Accent4" xfId="59" builtinId="43"/>
    <cellStyle name="Accent5" xfId="60" builtinId="45"/>
    <cellStyle name="40% - Accent5" xfId="61" builtinId="47"/>
    <cellStyle name="60% - Accent5" xfId="62" builtinId="48"/>
    <cellStyle name="Accent4 2" xfId="63"/>
    <cellStyle name="Accent6" xfId="64" builtinId="49"/>
    <cellStyle name="40% - Accent6" xfId="65" builtinId="51"/>
    <cellStyle name="Accent2 2 2" xfId="66"/>
    <cellStyle name="60% - Accent6" xfId="67" builtinId="52"/>
    <cellStyle name="20% - Accent4 2 2" xfId="68"/>
    <cellStyle name="20% - Accent4 2" xfId="69"/>
    <cellStyle name="20% - Accent1 2 3" xfId="70"/>
    <cellStyle name="Input 2 2" xfId="71"/>
    <cellStyle name="20% - Accent4 2 3" xfId="72"/>
    <cellStyle name="_ET_STYLE_NoName_00_" xfId="73"/>
    <cellStyle name="20% - Accent1 2" xfId="74"/>
    <cellStyle name="20% - Accent1 3" xfId="75"/>
    <cellStyle name="20% - Accent2 2" xfId="76"/>
    <cellStyle name="20% - Accent2 2 2" xfId="77"/>
    <cellStyle name="20% - Accent2 2 3" xfId="78"/>
    <cellStyle name="20% - Accent4 3" xfId="79"/>
    <cellStyle name="20% - Accent5 2" xfId="80"/>
    <cellStyle name="20% - Accent5 2 2" xfId="81"/>
    <cellStyle name="20% - Accent5 2 3" xfId="82"/>
    <cellStyle name="20% - Accent5 3" xfId="83"/>
    <cellStyle name="20% - Accent6 2" xfId="84"/>
    <cellStyle name="20% - Accent6 2 2" xfId="85"/>
    <cellStyle name="20% - Accent6 2 3" xfId="86"/>
    <cellStyle name="Calculation 2" xfId="87"/>
    <cellStyle name="40% - Accent1 2" xfId="88"/>
    <cellStyle name="40% - Accent1 2 2" xfId="89"/>
    <cellStyle name="40% - Accent1 2 3" xfId="90"/>
    <cellStyle name="40% - Accent1 3" xfId="91"/>
    <cellStyle name="40% - Accent2 2" xfId="92"/>
    <cellStyle name="40% - Accent2 2 2" xfId="93"/>
    <cellStyle name="40% - Accent2 2 3" xfId="94"/>
    <cellStyle name="40% - Accent2 3" xfId="95"/>
    <cellStyle name="40% - Accent3 2" xfId="96"/>
    <cellStyle name="40% - Accent3 2 2" xfId="97"/>
    <cellStyle name="40% - Accent3 2 3" xfId="98"/>
    <cellStyle name="40% - Accent3 3" xfId="99"/>
    <cellStyle name="40% - Accent4 2" xfId="100"/>
    <cellStyle name="40% - Accent4 2 2" xfId="101"/>
    <cellStyle name="40% - Accent4 2 3" xfId="102"/>
    <cellStyle name="40% - Accent4 3" xfId="103"/>
    <cellStyle name="Percent 2" xfId="104"/>
    <cellStyle name="40% - Accent5 2" xfId="105"/>
    <cellStyle name="40% - Accent5 2 2" xfId="106"/>
    <cellStyle name="40% - Accent5 2 3" xfId="107"/>
    <cellStyle name="40% - Accent5 3" xfId="108"/>
    <cellStyle name="40% - Accent6 2" xfId="109"/>
    <cellStyle name="40% - Accent6 2 2" xfId="110"/>
    <cellStyle name="40% - Accent6 2 3" xfId="111"/>
    <cellStyle name="40% - Accent6 3" xfId="112"/>
    <cellStyle name="60% - Accent1 2" xfId="113"/>
    <cellStyle name="60% - Accent1 2 2" xfId="114"/>
    <cellStyle name="60% - Accent1 3" xfId="115"/>
    <cellStyle name="60% - Accent2 2" xfId="116"/>
    <cellStyle name="Title 2 2" xfId="117"/>
    <cellStyle name="60% - Accent2 2 2" xfId="118"/>
    <cellStyle name="60% - Accent2 3" xfId="119"/>
    <cellStyle name="60% - Accent3 2 2" xfId="120"/>
    <cellStyle name="Bad 2" xfId="121"/>
    <cellStyle name="60% - Accent3 3" xfId="122"/>
    <cellStyle name="60% - Accent4 2" xfId="123"/>
    <cellStyle name="60% - Accent4 2 2" xfId="124"/>
    <cellStyle name="60% - Accent4 3" xfId="125"/>
    <cellStyle name="60% - Accent5 2" xfId="126"/>
    <cellStyle name="60% - Accent5 2 2" xfId="127"/>
    <cellStyle name="60% - Accent5 3" xfId="128"/>
    <cellStyle name="60% - Accent6 2" xfId="129"/>
    <cellStyle name="60% - Accent6 2 2" xfId="130"/>
    <cellStyle name="60% - Accent6 3" xfId="131"/>
    <cellStyle name="Accent1 2" xfId="132"/>
    <cellStyle name="Accent1 2 2" xfId="133"/>
    <cellStyle name="Accent1 3" xfId="134"/>
    <cellStyle name="Accent2 2" xfId="135"/>
    <cellStyle name="Accent2 3" xfId="136"/>
    <cellStyle name="Accent3 2" xfId="137"/>
    <cellStyle name="Accent3 2 2" xfId="138"/>
    <cellStyle name="Accent4 2 2" xfId="139"/>
    <cellStyle name="Accent6 2" xfId="140"/>
    <cellStyle name="Accent4 3" xfId="141"/>
    <cellStyle name="Accent5 2" xfId="142"/>
    <cellStyle name="Accent5 2 2" xfId="143"/>
    <cellStyle name="Accent6 3" xfId="144"/>
    <cellStyle name="Bad 2 2" xfId="145"/>
    <cellStyle name="Total 3" xfId="146"/>
    <cellStyle name="Calculation 3" xfId="147"/>
    <cellStyle name="Check Cell 2" xfId="148"/>
    <cellStyle name="Check Cell 2 2" xfId="149"/>
    <cellStyle name="Comma 10 2" xfId="150"/>
    <cellStyle name="Comma 12" xfId="151"/>
    <cellStyle name="Comma 2" xfId="152"/>
    <cellStyle name="Comma 2 2" xfId="153"/>
    <cellStyle name="Comma 2 2 2 3" xfId="154"/>
    <cellStyle name="Comma 2 3" xfId="155"/>
    <cellStyle name="Comma 3" xfId="156"/>
    <cellStyle name="Note 2" xfId="157"/>
    <cellStyle name="Comma 3 2" xfId="158"/>
    <cellStyle name="Note 2 2" xfId="159"/>
    <cellStyle name="Comma 4" xfId="160"/>
    <cellStyle name="Comma 4 2 2" xfId="161"/>
    <cellStyle name="Comma 5" xfId="162"/>
    <cellStyle name="Comma 5 2" xfId="163"/>
    <cellStyle name="Output 3" xfId="164"/>
    <cellStyle name="Comma 5 3" xfId="165"/>
    <cellStyle name="Comma 6" xfId="166"/>
    <cellStyle name="Good 2" xfId="167"/>
    <cellStyle name="Explanatory Text 2" xfId="168"/>
    <cellStyle name="Good 2 2" xfId="169"/>
    <cellStyle name="Good 3" xfId="170"/>
    <cellStyle name="Heading 1 2" xfId="171"/>
    <cellStyle name="Heading 1 3" xfId="172"/>
    <cellStyle name="Heading 2 2" xfId="173"/>
    <cellStyle name="Heading 2 3" xfId="174"/>
    <cellStyle name="Heading 4 2" xfId="175"/>
    <cellStyle name="Input 2" xfId="176"/>
    <cellStyle name="Input 3" xfId="177"/>
    <cellStyle name="Linked Cell 2" xfId="178"/>
    <cellStyle name="Linked Cell 3" xfId="179"/>
    <cellStyle name="Neutral 2" xfId="180"/>
    <cellStyle name="Neutral 2 2" xfId="181"/>
    <cellStyle name="Neutral 3" xfId="182"/>
    <cellStyle name="Normal 23" xfId="183"/>
    <cellStyle name="Normal 11 2" xfId="184"/>
    <cellStyle name="Normal 2" xfId="185"/>
    <cellStyle name="Normal 2 2" xfId="186"/>
    <cellStyle name="Normal 2 2 2" xfId="187"/>
    <cellStyle name="Normal 2 3" xfId="188"/>
    <cellStyle name="Normal 2 3 2" xfId="189"/>
    <cellStyle name="Normal 2 7" xfId="190"/>
    <cellStyle name="Normal 23 3" xfId="191"/>
    <cellStyle name="Normal 3" xfId="192"/>
    <cellStyle name="Normal 4" xfId="193"/>
    <cellStyle name="Normal 4 2" xfId="194"/>
    <cellStyle name="Normal 4 2 2" xfId="195"/>
    <cellStyle name="Normal 4 3" xfId="196"/>
    <cellStyle name="Normal 5" xfId="197"/>
    <cellStyle name="Normal 5 2" xfId="198"/>
    <cellStyle name="Normal 6" xfId="199"/>
    <cellStyle name="Normal 7" xfId="200"/>
    <cellStyle name="Normal 9" xfId="201"/>
    <cellStyle name="Output 2" xfId="202"/>
    <cellStyle name="Output 2 2" xfId="203"/>
    <cellStyle name="Style 1" xfId="204"/>
    <cellStyle name="Total 2" xfId="205"/>
    <cellStyle name="Warning Text 2" xfId="206"/>
    <cellStyle name="표준_Minimum Margin Form" xfId="207"/>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3E3E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S116"/>
  <sheetViews>
    <sheetView showGridLines="0" tabSelected="1" view="pageBreakPreview" zoomScale="85" zoomScaleNormal="90" zoomScaleSheetLayoutView="85" workbookViewId="0">
      <selection activeCell="C8" sqref="C8"/>
    </sheetView>
  </sheetViews>
  <sheetFormatPr defaultColWidth="9.14285714285714" defaultRowHeight="14.25"/>
  <cols>
    <col min="1" max="1" width="9.14285714285714" style="1"/>
    <col min="2" max="2" width="6.57142857142857" style="2" customWidth="1"/>
    <col min="3" max="3" width="58.8571428571429" style="1" customWidth="1"/>
    <col min="4" max="4" width="5.71428571428571" style="3" customWidth="1"/>
    <col min="5" max="5" width="9" style="3" customWidth="1"/>
    <col min="6" max="6" width="9.85714285714286" style="3" customWidth="1"/>
    <col min="7" max="7" width="9.71428571428571" style="1" customWidth="1"/>
    <col min="8" max="8" width="13.4285714285714" style="4" customWidth="1"/>
    <col min="9" max="9" width="11.8571428571429" style="4" customWidth="1"/>
    <col min="10" max="10" width="12.5714285714286" style="4" customWidth="1"/>
    <col min="11" max="15" width="9.14285714285714" style="1"/>
    <col min="16" max="16" width="13.5714285714286" style="1" customWidth="1"/>
    <col min="17" max="17" width="17.7142857142857" style="1" customWidth="1"/>
    <col min="18" max="16384" width="9.14285714285714" style="1"/>
  </cols>
  <sheetData>
    <row r="3" ht="15" spans="2:10">
      <c r="B3" s="5"/>
      <c r="C3" s="6"/>
      <c r="D3" s="6"/>
      <c r="E3" s="6"/>
      <c r="F3" s="6"/>
      <c r="G3" s="6"/>
      <c r="H3" s="7"/>
      <c r="I3" s="7"/>
      <c r="J3" s="76"/>
    </row>
    <row r="4" ht="17.45" customHeight="1" spans="2:10">
      <c r="B4" s="8" t="s">
        <v>0</v>
      </c>
      <c r="C4" s="8"/>
      <c r="D4" s="8"/>
      <c r="E4" s="8"/>
      <c r="F4" s="8"/>
      <c r="G4" s="8"/>
      <c r="H4" s="8"/>
      <c r="I4" s="8"/>
      <c r="J4" s="8"/>
    </row>
    <row r="5" ht="17.45" customHeight="1" spans="2:10">
      <c r="B5" s="9" t="s">
        <v>1</v>
      </c>
      <c r="C5" s="9"/>
      <c r="D5" s="9"/>
      <c r="E5" s="9"/>
      <c r="F5" s="9"/>
      <c r="G5" s="9"/>
      <c r="H5" s="9"/>
      <c r="I5" s="9"/>
      <c r="J5" s="9"/>
    </row>
    <row r="6" ht="15" spans="2:10">
      <c r="B6" s="10" t="s">
        <v>2</v>
      </c>
      <c r="C6" s="11" t="s">
        <v>3</v>
      </c>
      <c r="D6" s="12"/>
      <c r="E6" s="12"/>
      <c r="F6" s="12"/>
      <c r="G6" s="12"/>
      <c r="H6" s="13"/>
      <c r="I6" s="13"/>
      <c r="J6" s="77"/>
    </row>
    <row r="7" ht="15" spans="2:10">
      <c r="B7" s="14" t="s">
        <v>4</v>
      </c>
      <c r="C7" s="15" t="s">
        <v>5</v>
      </c>
      <c r="D7" s="15" t="s">
        <v>6</v>
      </c>
      <c r="E7" s="15" t="s">
        <v>7</v>
      </c>
      <c r="F7" s="16" t="s">
        <v>8</v>
      </c>
      <c r="G7" s="17"/>
      <c r="H7" s="16" t="s">
        <v>9</v>
      </c>
      <c r="I7" s="17"/>
      <c r="J7" s="78"/>
    </row>
    <row r="8" ht="15" spans="2:10">
      <c r="B8" s="18" t="s">
        <v>10</v>
      </c>
      <c r="C8" s="19"/>
      <c r="D8" s="20"/>
      <c r="E8" s="20"/>
      <c r="F8" s="21" t="s">
        <v>11</v>
      </c>
      <c r="G8" s="21" t="s">
        <v>12</v>
      </c>
      <c r="H8" s="21" t="s">
        <v>13</v>
      </c>
      <c r="I8" s="79" t="s">
        <v>14</v>
      </c>
      <c r="J8" s="79" t="s">
        <v>15</v>
      </c>
    </row>
    <row r="9" ht="15" spans="2:10">
      <c r="B9" s="22">
        <v>17</v>
      </c>
      <c r="C9" s="23" t="s">
        <v>16</v>
      </c>
      <c r="D9" s="24" t="s">
        <v>17</v>
      </c>
      <c r="E9" s="24"/>
      <c r="F9" s="25"/>
      <c r="G9" s="26"/>
      <c r="H9" s="27"/>
      <c r="I9" s="80"/>
      <c r="J9" s="80"/>
    </row>
    <row r="10" ht="94.5" spans="2:10">
      <c r="B10" s="28"/>
      <c r="C10" s="29" t="s">
        <v>18</v>
      </c>
      <c r="D10" s="24"/>
      <c r="E10" s="24"/>
      <c r="F10" s="25"/>
      <c r="G10" s="26"/>
      <c r="H10" s="27"/>
      <c r="I10" s="80"/>
      <c r="J10" s="80"/>
    </row>
    <row r="11" spans="2:10">
      <c r="B11" s="30"/>
      <c r="C11" s="31"/>
      <c r="D11" s="24"/>
      <c r="E11" s="24"/>
      <c r="F11" s="25"/>
      <c r="G11" s="26"/>
      <c r="H11" s="27"/>
      <c r="I11" s="80"/>
      <c r="J11" s="80"/>
    </row>
    <row r="12" ht="15" spans="2:10">
      <c r="B12" s="30"/>
      <c r="C12" s="32" t="s">
        <v>19</v>
      </c>
      <c r="D12" s="24"/>
      <c r="E12" s="24"/>
      <c r="F12" s="25"/>
      <c r="G12" s="26"/>
      <c r="H12" s="27"/>
      <c r="I12" s="80"/>
      <c r="J12" s="80"/>
    </row>
    <row r="13" ht="15" spans="2:10">
      <c r="B13" s="30"/>
      <c r="C13" s="32" t="s">
        <v>20</v>
      </c>
      <c r="D13" s="24"/>
      <c r="E13" s="24"/>
      <c r="F13" s="25"/>
      <c r="G13" s="26"/>
      <c r="H13" s="27"/>
      <c r="I13" s="80"/>
      <c r="J13" s="80"/>
    </row>
    <row r="14" ht="15" spans="2:10">
      <c r="B14" s="30"/>
      <c r="C14" s="32" t="s">
        <v>21</v>
      </c>
      <c r="D14" s="24"/>
      <c r="E14" s="24"/>
      <c r="F14" s="25"/>
      <c r="G14" s="26"/>
      <c r="H14" s="27"/>
      <c r="I14" s="80"/>
      <c r="J14" s="80"/>
    </row>
    <row r="15" ht="15" spans="2:10">
      <c r="B15" s="30"/>
      <c r="C15" s="32" t="s">
        <v>22</v>
      </c>
      <c r="D15" s="24"/>
      <c r="E15" s="24"/>
      <c r="F15" s="25"/>
      <c r="G15" s="26"/>
      <c r="H15" s="27"/>
      <c r="I15" s="80"/>
      <c r="J15" s="80"/>
    </row>
    <row r="16" ht="15" spans="2:10">
      <c r="B16" s="30"/>
      <c r="C16" s="32" t="s">
        <v>23</v>
      </c>
      <c r="D16" s="24"/>
      <c r="E16" s="24"/>
      <c r="F16" s="25"/>
      <c r="G16" s="26"/>
      <c r="H16" s="27"/>
      <c r="I16" s="80"/>
      <c r="J16" s="80"/>
    </row>
    <row r="17" spans="2:10">
      <c r="B17" s="33"/>
      <c r="C17" s="34"/>
      <c r="D17" s="35"/>
      <c r="E17" s="36"/>
      <c r="F17" s="37"/>
      <c r="G17" s="38"/>
      <c r="H17" s="27"/>
      <c r="I17" s="80"/>
      <c r="J17" s="80"/>
    </row>
    <row r="18" ht="15.75" spans="2:10">
      <c r="B18" s="39">
        <v>17.1</v>
      </c>
      <c r="C18" s="40" t="s">
        <v>24</v>
      </c>
      <c r="D18" s="41"/>
      <c r="E18" s="42"/>
      <c r="F18" s="37"/>
      <c r="G18" s="38"/>
      <c r="H18" s="27"/>
      <c r="I18" s="80"/>
      <c r="J18" s="80"/>
    </row>
    <row r="19" ht="15.75" spans="2:10">
      <c r="B19" s="43"/>
      <c r="C19" s="40"/>
      <c r="D19" s="44"/>
      <c r="E19" s="45"/>
      <c r="F19" s="37"/>
      <c r="G19" s="38"/>
      <c r="H19" s="46"/>
      <c r="I19" s="81"/>
      <c r="J19" s="80"/>
    </row>
    <row r="20" ht="15" spans="2:10">
      <c r="B20" s="47" t="s">
        <v>25</v>
      </c>
      <c r="C20" s="48" t="s">
        <v>26</v>
      </c>
      <c r="D20" s="49" t="s">
        <v>27</v>
      </c>
      <c r="E20" s="50" t="s">
        <v>28</v>
      </c>
      <c r="F20" s="51"/>
      <c r="G20" s="52"/>
      <c r="H20" s="53">
        <f t="shared" ref="H20" si="0">+IFERROR(E20*F20,0)</f>
        <v>0</v>
      </c>
      <c r="I20" s="82">
        <f t="shared" ref="I20" si="1">+IFERROR(E20*G20,0)</f>
        <v>0</v>
      </c>
      <c r="J20" s="83">
        <f t="shared" ref="J20" si="2">+H20+I20</f>
        <v>0</v>
      </c>
    </row>
    <row r="21" ht="15" spans="2:10">
      <c r="B21" s="47"/>
      <c r="C21" s="48" t="s">
        <v>29</v>
      </c>
      <c r="D21" s="44"/>
      <c r="E21" s="45"/>
      <c r="F21" s="37"/>
      <c r="G21" s="38"/>
      <c r="H21" s="53">
        <f t="shared" ref="H21:H84" si="3">+IFERROR(E21*F21,0)</f>
        <v>0</v>
      </c>
      <c r="I21" s="82">
        <f t="shared" ref="I21:I84" si="4">+IFERROR(E21*G21,0)</f>
        <v>0</v>
      </c>
      <c r="J21" s="83">
        <f t="shared" ref="J21:J84" si="5">+H21+I21</f>
        <v>0</v>
      </c>
    </row>
    <row r="22" ht="15.75" spans="2:10">
      <c r="B22" s="43"/>
      <c r="C22" s="54"/>
      <c r="D22" s="44"/>
      <c r="E22" s="45"/>
      <c r="F22" s="37"/>
      <c r="G22" s="38"/>
      <c r="H22" s="53">
        <f t="shared" si="3"/>
        <v>0</v>
      </c>
      <c r="I22" s="82">
        <f t="shared" si="4"/>
        <v>0</v>
      </c>
      <c r="J22" s="83">
        <f t="shared" si="5"/>
        <v>0</v>
      </c>
    </row>
    <row r="23" ht="15" spans="2:10">
      <c r="B23" s="55" t="s">
        <v>30</v>
      </c>
      <c r="C23" s="48" t="s">
        <v>31</v>
      </c>
      <c r="D23" s="56" t="s">
        <v>27</v>
      </c>
      <c r="E23" s="50">
        <v>60</v>
      </c>
      <c r="F23" s="57"/>
      <c r="G23" s="52"/>
      <c r="H23" s="53">
        <f t="shared" si="3"/>
        <v>0</v>
      </c>
      <c r="I23" s="82">
        <f t="shared" si="4"/>
        <v>0</v>
      </c>
      <c r="J23" s="83">
        <f t="shared" si="5"/>
        <v>0</v>
      </c>
    </row>
    <row r="24" ht="15" spans="2:10">
      <c r="B24" s="58"/>
      <c r="C24" s="59" t="s">
        <v>32</v>
      </c>
      <c r="D24" s="60"/>
      <c r="E24" s="61"/>
      <c r="F24" s="37"/>
      <c r="G24" s="38"/>
      <c r="H24" s="53">
        <f t="shared" si="3"/>
        <v>0</v>
      </c>
      <c r="I24" s="82">
        <f t="shared" si="4"/>
        <v>0</v>
      </c>
      <c r="J24" s="83">
        <f t="shared" si="5"/>
        <v>0</v>
      </c>
    </row>
    <row r="25" ht="15" spans="2:10">
      <c r="B25" s="58"/>
      <c r="C25" s="62" t="s">
        <v>33</v>
      </c>
      <c r="D25" s="63"/>
      <c r="E25" s="64"/>
      <c r="F25" s="37"/>
      <c r="G25" s="38"/>
      <c r="H25" s="53">
        <f t="shared" si="3"/>
        <v>0</v>
      </c>
      <c r="I25" s="82">
        <f t="shared" si="4"/>
        <v>0</v>
      </c>
      <c r="J25" s="83">
        <f t="shared" si="5"/>
        <v>0</v>
      </c>
    </row>
    <row r="26" ht="15" spans="2:10">
      <c r="B26" s="58"/>
      <c r="C26" s="65"/>
      <c r="D26" s="63"/>
      <c r="E26" s="64"/>
      <c r="F26" s="37"/>
      <c r="G26" s="38"/>
      <c r="H26" s="53">
        <f t="shared" si="3"/>
        <v>0</v>
      </c>
      <c r="I26" s="82">
        <f t="shared" si="4"/>
        <v>0</v>
      </c>
      <c r="J26" s="83">
        <f t="shared" si="5"/>
        <v>0</v>
      </c>
    </row>
    <row r="27" ht="15" spans="2:10">
      <c r="B27" s="58" t="s">
        <v>34</v>
      </c>
      <c r="C27" s="59" t="s">
        <v>35</v>
      </c>
      <c r="D27" s="49" t="s">
        <v>27</v>
      </c>
      <c r="E27" s="50">
        <v>120</v>
      </c>
      <c r="F27" s="57"/>
      <c r="G27" s="52"/>
      <c r="H27" s="53">
        <f t="shared" si="3"/>
        <v>0</v>
      </c>
      <c r="I27" s="82">
        <f t="shared" si="4"/>
        <v>0</v>
      </c>
      <c r="J27" s="83">
        <f t="shared" si="5"/>
        <v>0</v>
      </c>
    </row>
    <row r="28" ht="15" spans="2:10">
      <c r="B28" s="58"/>
      <c r="C28" s="59" t="s">
        <v>36</v>
      </c>
      <c r="D28" s="66"/>
      <c r="E28" s="64"/>
      <c r="F28" s="37"/>
      <c r="G28" s="38"/>
      <c r="H28" s="53">
        <f t="shared" si="3"/>
        <v>0</v>
      </c>
      <c r="I28" s="82">
        <f t="shared" si="4"/>
        <v>0</v>
      </c>
      <c r="J28" s="83">
        <f t="shared" si="5"/>
        <v>0</v>
      </c>
    </row>
    <row r="29" ht="15" spans="2:10">
      <c r="B29" s="58"/>
      <c r="C29" s="62" t="s">
        <v>37</v>
      </c>
      <c r="D29" s="63"/>
      <c r="E29" s="64"/>
      <c r="F29" s="37"/>
      <c r="G29" s="38"/>
      <c r="H29" s="53">
        <f t="shared" si="3"/>
        <v>0</v>
      </c>
      <c r="I29" s="82">
        <f t="shared" si="4"/>
        <v>0</v>
      </c>
      <c r="J29" s="83">
        <f t="shared" si="5"/>
        <v>0</v>
      </c>
    </row>
    <row r="30" ht="15" spans="2:10">
      <c r="B30" s="58"/>
      <c r="C30" s="65"/>
      <c r="D30" s="63"/>
      <c r="E30" s="64"/>
      <c r="F30" s="37"/>
      <c r="G30" s="38"/>
      <c r="H30" s="53">
        <f t="shared" si="3"/>
        <v>0</v>
      </c>
      <c r="I30" s="82">
        <f t="shared" si="4"/>
        <v>0</v>
      </c>
      <c r="J30" s="83">
        <f t="shared" si="5"/>
        <v>0</v>
      </c>
    </row>
    <row r="31" ht="15.75" spans="2:10">
      <c r="B31" s="58" t="s">
        <v>38</v>
      </c>
      <c r="C31" s="59" t="s">
        <v>39</v>
      </c>
      <c r="D31" s="49" t="s">
        <v>27</v>
      </c>
      <c r="E31" s="50">
        <v>310</v>
      </c>
      <c r="F31" s="51"/>
      <c r="G31" s="52"/>
      <c r="H31" s="53">
        <f t="shared" si="3"/>
        <v>0</v>
      </c>
      <c r="I31" s="82">
        <f t="shared" si="4"/>
        <v>0</v>
      </c>
      <c r="J31" s="83">
        <f t="shared" si="5"/>
        <v>0</v>
      </c>
    </row>
    <row r="32" ht="15" spans="2:10">
      <c r="B32" s="58"/>
      <c r="C32" s="59" t="s">
        <v>40</v>
      </c>
      <c r="D32" s="66"/>
      <c r="E32" s="64"/>
      <c r="F32" s="37"/>
      <c r="G32" s="38"/>
      <c r="H32" s="53">
        <f t="shared" si="3"/>
        <v>0</v>
      </c>
      <c r="I32" s="82">
        <f t="shared" si="4"/>
        <v>0</v>
      </c>
      <c r="J32" s="83">
        <f t="shared" si="5"/>
        <v>0</v>
      </c>
    </row>
    <row r="33" ht="15.75" spans="2:10">
      <c r="B33" s="58"/>
      <c r="C33" s="67"/>
      <c r="D33" s="63"/>
      <c r="E33" s="64"/>
      <c r="F33" s="37"/>
      <c r="G33" s="38"/>
      <c r="H33" s="53">
        <f t="shared" si="3"/>
        <v>0</v>
      </c>
      <c r="I33" s="82">
        <f t="shared" si="4"/>
        <v>0</v>
      </c>
      <c r="J33" s="83">
        <f t="shared" si="5"/>
        <v>0</v>
      </c>
    </row>
    <row r="34" ht="15" spans="2:10">
      <c r="B34" s="58" t="s">
        <v>41</v>
      </c>
      <c r="C34" s="48" t="s">
        <v>42</v>
      </c>
      <c r="D34" s="49" t="s">
        <v>27</v>
      </c>
      <c r="E34" s="50" t="s">
        <v>28</v>
      </c>
      <c r="F34" s="51"/>
      <c r="G34" s="51"/>
      <c r="H34" s="53">
        <f t="shared" si="3"/>
        <v>0</v>
      </c>
      <c r="I34" s="82">
        <f t="shared" si="4"/>
        <v>0</v>
      </c>
      <c r="J34" s="83">
        <f t="shared" si="5"/>
        <v>0</v>
      </c>
    </row>
    <row r="35" ht="15" spans="2:10">
      <c r="B35" s="58"/>
      <c r="C35" s="59" t="s">
        <v>43</v>
      </c>
      <c r="D35" s="60"/>
      <c r="E35" s="61"/>
      <c r="F35" s="37"/>
      <c r="G35" s="38"/>
      <c r="H35" s="53">
        <f t="shared" si="3"/>
        <v>0</v>
      </c>
      <c r="I35" s="82">
        <f t="shared" si="4"/>
        <v>0</v>
      </c>
      <c r="J35" s="83">
        <f t="shared" si="5"/>
        <v>0</v>
      </c>
    </row>
    <row r="36" ht="15.75" spans="2:10">
      <c r="B36" s="58"/>
      <c r="C36" s="67"/>
      <c r="D36" s="63"/>
      <c r="E36" s="60"/>
      <c r="F36" s="37"/>
      <c r="G36" s="38"/>
      <c r="H36" s="53">
        <f t="shared" si="3"/>
        <v>0</v>
      </c>
      <c r="I36" s="82">
        <f t="shared" si="4"/>
        <v>0</v>
      </c>
      <c r="J36" s="83">
        <f t="shared" si="5"/>
        <v>0</v>
      </c>
    </row>
    <row r="37" ht="15" spans="2:10">
      <c r="B37" s="58" t="s">
        <v>44</v>
      </c>
      <c r="C37" s="48" t="s">
        <v>45</v>
      </c>
      <c r="D37" s="49" t="s">
        <v>27</v>
      </c>
      <c r="E37" s="50">
        <v>70</v>
      </c>
      <c r="F37" s="51"/>
      <c r="G37" s="51"/>
      <c r="H37" s="53">
        <f t="shared" si="3"/>
        <v>0</v>
      </c>
      <c r="I37" s="82">
        <f t="shared" si="4"/>
        <v>0</v>
      </c>
      <c r="J37" s="83">
        <f t="shared" si="5"/>
        <v>0</v>
      </c>
    </row>
    <row r="38" ht="15" spans="2:10">
      <c r="B38" s="58"/>
      <c r="C38" s="48" t="s">
        <v>46</v>
      </c>
      <c r="D38" s="63"/>
      <c r="E38" s="60"/>
      <c r="F38" s="37"/>
      <c r="G38" s="38"/>
      <c r="H38" s="53">
        <f t="shared" si="3"/>
        <v>0</v>
      </c>
      <c r="I38" s="82">
        <f t="shared" si="4"/>
        <v>0</v>
      </c>
      <c r="J38" s="83">
        <f t="shared" si="5"/>
        <v>0</v>
      </c>
    </row>
    <row r="39" ht="15" spans="2:10">
      <c r="B39" s="58"/>
      <c r="C39" s="62" t="s">
        <v>47</v>
      </c>
      <c r="D39" s="63"/>
      <c r="E39" s="60"/>
      <c r="F39" s="37"/>
      <c r="G39" s="38"/>
      <c r="H39" s="53">
        <f t="shared" si="3"/>
        <v>0</v>
      </c>
      <c r="I39" s="82">
        <f t="shared" si="4"/>
        <v>0</v>
      </c>
      <c r="J39" s="83">
        <f t="shared" si="5"/>
        <v>0</v>
      </c>
    </row>
    <row r="40" ht="15" spans="2:10">
      <c r="B40" s="58"/>
      <c r="C40" s="65"/>
      <c r="D40" s="63"/>
      <c r="E40" s="63"/>
      <c r="F40" s="37"/>
      <c r="G40" s="38"/>
      <c r="H40" s="53">
        <f t="shared" si="3"/>
        <v>0</v>
      </c>
      <c r="I40" s="82">
        <f t="shared" si="4"/>
        <v>0</v>
      </c>
      <c r="J40" s="83">
        <f t="shared" si="5"/>
        <v>0</v>
      </c>
    </row>
    <row r="41" ht="15" spans="2:10">
      <c r="B41" s="58" t="s">
        <v>48</v>
      </c>
      <c r="C41" s="48" t="s">
        <v>49</v>
      </c>
      <c r="D41" s="49" t="s">
        <v>27</v>
      </c>
      <c r="E41" s="50">
        <v>80</v>
      </c>
      <c r="F41" s="68"/>
      <c r="G41" s="69"/>
      <c r="H41" s="53">
        <f t="shared" si="3"/>
        <v>0</v>
      </c>
      <c r="I41" s="82">
        <f t="shared" si="4"/>
        <v>0</v>
      </c>
      <c r="J41" s="83">
        <f t="shared" si="5"/>
        <v>0</v>
      </c>
    </row>
    <row r="42" ht="15" spans="2:10">
      <c r="B42" s="58"/>
      <c r="C42" s="48" t="s">
        <v>46</v>
      </c>
      <c r="D42" s="63"/>
      <c r="E42" s="60"/>
      <c r="F42" s="37"/>
      <c r="G42" s="38"/>
      <c r="H42" s="53">
        <f t="shared" si="3"/>
        <v>0</v>
      </c>
      <c r="I42" s="82">
        <f t="shared" si="4"/>
        <v>0</v>
      </c>
      <c r="J42" s="83">
        <f t="shared" si="5"/>
        <v>0</v>
      </c>
    </row>
    <row r="43" ht="15" spans="2:10">
      <c r="B43" s="58"/>
      <c r="C43" s="62" t="s">
        <v>50</v>
      </c>
      <c r="D43" s="63"/>
      <c r="E43" s="60"/>
      <c r="F43" s="37"/>
      <c r="G43" s="38"/>
      <c r="H43" s="53">
        <f t="shared" si="3"/>
        <v>0</v>
      </c>
      <c r="I43" s="82">
        <f t="shared" si="4"/>
        <v>0</v>
      </c>
      <c r="J43" s="83">
        <f t="shared" si="5"/>
        <v>0</v>
      </c>
    </row>
    <row r="44" ht="15" spans="2:10">
      <c r="B44" s="58"/>
      <c r="C44" s="65"/>
      <c r="D44" s="63"/>
      <c r="E44" s="63"/>
      <c r="F44" s="37"/>
      <c r="G44" s="38"/>
      <c r="H44" s="53">
        <f t="shared" si="3"/>
        <v>0</v>
      </c>
      <c r="I44" s="82">
        <f t="shared" si="4"/>
        <v>0</v>
      </c>
      <c r="J44" s="83">
        <f t="shared" si="5"/>
        <v>0</v>
      </c>
    </row>
    <row r="45" ht="15" spans="2:10">
      <c r="B45" s="58" t="s">
        <v>48</v>
      </c>
      <c r="C45" s="48" t="s">
        <v>51</v>
      </c>
      <c r="D45" s="49" t="s">
        <v>27</v>
      </c>
      <c r="E45" s="50">
        <v>50</v>
      </c>
      <c r="F45" s="68"/>
      <c r="G45" s="69"/>
      <c r="H45" s="53">
        <f t="shared" si="3"/>
        <v>0</v>
      </c>
      <c r="I45" s="82">
        <f t="shared" si="4"/>
        <v>0</v>
      </c>
      <c r="J45" s="83">
        <f t="shared" si="5"/>
        <v>0</v>
      </c>
    </row>
    <row r="46" ht="15" spans="2:10">
      <c r="B46" s="58"/>
      <c r="C46" s="48" t="s">
        <v>52</v>
      </c>
      <c r="D46" s="63"/>
      <c r="E46" s="60"/>
      <c r="F46" s="37"/>
      <c r="G46" s="38"/>
      <c r="H46" s="53">
        <f t="shared" si="3"/>
        <v>0</v>
      </c>
      <c r="I46" s="82">
        <f t="shared" si="4"/>
        <v>0</v>
      </c>
      <c r="J46" s="83">
        <f t="shared" si="5"/>
        <v>0</v>
      </c>
    </row>
    <row r="47" ht="15" spans="2:10">
      <c r="B47" s="58"/>
      <c r="C47" s="62" t="s">
        <v>53</v>
      </c>
      <c r="D47" s="63"/>
      <c r="E47" s="60"/>
      <c r="F47" s="37"/>
      <c r="G47" s="38"/>
      <c r="H47" s="53">
        <f t="shared" si="3"/>
        <v>0</v>
      </c>
      <c r="I47" s="82">
        <f t="shared" si="4"/>
        <v>0</v>
      </c>
      <c r="J47" s="83">
        <f t="shared" si="5"/>
        <v>0</v>
      </c>
    </row>
    <row r="48" ht="15" spans="2:10">
      <c r="B48" s="58"/>
      <c r="C48" s="65"/>
      <c r="D48" s="63"/>
      <c r="E48" s="63"/>
      <c r="F48" s="37"/>
      <c r="G48" s="38"/>
      <c r="H48" s="53">
        <f t="shared" si="3"/>
        <v>0</v>
      </c>
      <c r="I48" s="82">
        <f t="shared" si="4"/>
        <v>0</v>
      </c>
      <c r="J48" s="83">
        <f t="shared" si="5"/>
        <v>0</v>
      </c>
    </row>
    <row r="49" ht="15" spans="2:10">
      <c r="B49" s="58" t="s">
        <v>48</v>
      </c>
      <c r="C49" s="48" t="s">
        <v>54</v>
      </c>
      <c r="D49" s="49" t="s">
        <v>27</v>
      </c>
      <c r="E49" s="50">
        <v>50</v>
      </c>
      <c r="F49" s="68"/>
      <c r="G49" s="69"/>
      <c r="H49" s="53">
        <f t="shared" si="3"/>
        <v>0</v>
      </c>
      <c r="I49" s="82">
        <f t="shared" si="4"/>
        <v>0</v>
      </c>
      <c r="J49" s="83">
        <f t="shared" si="5"/>
        <v>0</v>
      </c>
    </row>
    <row r="50" ht="15" spans="2:10">
      <c r="B50" s="58"/>
      <c r="C50" s="48" t="s">
        <v>52</v>
      </c>
      <c r="D50" s="63"/>
      <c r="E50" s="60"/>
      <c r="F50" s="37"/>
      <c r="G50" s="38"/>
      <c r="H50" s="53">
        <f t="shared" si="3"/>
        <v>0</v>
      </c>
      <c r="I50" s="82">
        <f t="shared" si="4"/>
        <v>0</v>
      </c>
      <c r="J50" s="83">
        <f t="shared" si="5"/>
        <v>0</v>
      </c>
    </row>
    <row r="51" ht="15" spans="2:10">
      <c r="B51" s="58"/>
      <c r="C51" s="62" t="s">
        <v>55</v>
      </c>
      <c r="D51" s="63"/>
      <c r="E51" s="60"/>
      <c r="F51" s="37"/>
      <c r="G51" s="38"/>
      <c r="H51" s="53">
        <f t="shared" si="3"/>
        <v>0</v>
      </c>
      <c r="I51" s="82">
        <f t="shared" si="4"/>
        <v>0</v>
      </c>
      <c r="J51" s="83">
        <f t="shared" si="5"/>
        <v>0</v>
      </c>
    </row>
    <row r="52" ht="15.75" spans="2:10">
      <c r="B52" s="58"/>
      <c r="C52" s="67"/>
      <c r="D52" s="63"/>
      <c r="E52" s="60"/>
      <c r="F52" s="37"/>
      <c r="G52" s="38"/>
      <c r="H52" s="53">
        <f t="shared" si="3"/>
        <v>0</v>
      </c>
      <c r="I52" s="82">
        <f t="shared" si="4"/>
        <v>0</v>
      </c>
      <c r="J52" s="83">
        <f t="shared" si="5"/>
        <v>0</v>
      </c>
    </row>
    <row r="53" ht="15" spans="2:10">
      <c r="B53" s="58" t="s">
        <v>56</v>
      </c>
      <c r="C53" s="48" t="s">
        <v>57</v>
      </c>
      <c r="D53" s="49" t="s">
        <v>27</v>
      </c>
      <c r="E53" s="50">
        <v>16</v>
      </c>
      <c r="F53" s="70"/>
      <c r="G53" s="70"/>
      <c r="H53" s="53">
        <f t="shared" si="3"/>
        <v>0</v>
      </c>
      <c r="I53" s="82">
        <f t="shared" si="4"/>
        <v>0</v>
      </c>
      <c r="J53" s="83">
        <f t="shared" si="5"/>
        <v>0</v>
      </c>
    </row>
    <row r="54" ht="15" spans="2:10">
      <c r="B54" s="58"/>
      <c r="C54" s="48" t="s">
        <v>52</v>
      </c>
      <c r="D54" s="63"/>
      <c r="E54" s="60"/>
      <c r="F54" s="37"/>
      <c r="G54" s="38"/>
      <c r="H54" s="53">
        <f t="shared" si="3"/>
        <v>0</v>
      </c>
      <c r="I54" s="82">
        <f t="shared" si="4"/>
        <v>0</v>
      </c>
      <c r="J54" s="83">
        <f t="shared" si="5"/>
        <v>0</v>
      </c>
    </row>
    <row r="55" ht="15" spans="2:10">
      <c r="B55" s="58"/>
      <c r="C55" s="62" t="s">
        <v>58</v>
      </c>
      <c r="D55" s="63"/>
      <c r="E55" s="60"/>
      <c r="F55" s="37"/>
      <c r="G55" s="38"/>
      <c r="H55" s="53">
        <f t="shared" si="3"/>
        <v>0</v>
      </c>
      <c r="I55" s="82">
        <f t="shared" si="4"/>
        <v>0</v>
      </c>
      <c r="J55" s="83">
        <f t="shared" si="5"/>
        <v>0</v>
      </c>
    </row>
    <row r="56" ht="15.75" spans="2:10">
      <c r="B56" s="58"/>
      <c r="C56" s="67"/>
      <c r="D56" s="63"/>
      <c r="E56" s="63"/>
      <c r="F56" s="37"/>
      <c r="G56" s="38"/>
      <c r="H56" s="53">
        <f t="shared" si="3"/>
        <v>0</v>
      </c>
      <c r="I56" s="82">
        <f t="shared" si="4"/>
        <v>0</v>
      </c>
      <c r="J56" s="83">
        <f t="shared" si="5"/>
        <v>0</v>
      </c>
    </row>
    <row r="57" ht="15" spans="2:10">
      <c r="B57" s="58" t="s">
        <v>59</v>
      </c>
      <c r="C57" s="48" t="s">
        <v>60</v>
      </c>
      <c r="D57" s="49" t="s">
        <v>27</v>
      </c>
      <c r="E57" s="50">
        <v>5</v>
      </c>
      <c r="F57" s="70"/>
      <c r="G57" s="70"/>
      <c r="H57" s="53">
        <f t="shared" si="3"/>
        <v>0</v>
      </c>
      <c r="I57" s="82">
        <f t="shared" si="4"/>
        <v>0</v>
      </c>
      <c r="J57" s="83">
        <f t="shared" si="5"/>
        <v>0</v>
      </c>
    </row>
    <row r="58" ht="15" spans="2:10">
      <c r="B58" s="58"/>
      <c r="C58" s="48" t="s">
        <v>52</v>
      </c>
      <c r="D58" s="63"/>
      <c r="E58" s="60"/>
      <c r="F58" s="37"/>
      <c r="G58" s="38"/>
      <c r="H58" s="53">
        <f t="shared" si="3"/>
        <v>0</v>
      </c>
      <c r="I58" s="82">
        <f t="shared" si="4"/>
        <v>0</v>
      </c>
      <c r="J58" s="83">
        <f t="shared" si="5"/>
        <v>0</v>
      </c>
    </row>
    <row r="59" ht="15" spans="2:10">
      <c r="B59" s="58"/>
      <c r="C59" s="62" t="s">
        <v>58</v>
      </c>
      <c r="D59" s="63"/>
      <c r="E59" s="60"/>
      <c r="F59" s="37"/>
      <c r="G59" s="38"/>
      <c r="H59" s="53">
        <f t="shared" si="3"/>
        <v>0</v>
      </c>
      <c r="I59" s="82">
        <f t="shared" si="4"/>
        <v>0</v>
      </c>
      <c r="J59" s="83">
        <f t="shared" si="5"/>
        <v>0</v>
      </c>
    </row>
    <row r="60" ht="15.75" spans="2:10">
      <c r="B60" s="58"/>
      <c r="C60" s="67"/>
      <c r="D60" s="63"/>
      <c r="E60" s="63"/>
      <c r="F60" s="37"/>
      <c r="G60" s="38"/>
      <c r="H60" s="53">
        <f t="shared" si="3"/>
        <v>0</v>
      </c>
      <c r="I60" s="82">
        <f t="shared" si="4"/>
        <v>0</v>
      </c>
      <c r="J60" s="83">
        <f t="shared" si="5"/>
        <v>0</v>
      </c>
    </row>
    <row r="61" ht="45" spans="2:10">
      <c r="B61" s="58" t="s">
        <v>61</v>
      </c>
      <c r="C61" s="71" t="s">
        <v>62</v>
      </c>
      <c r="D61" s="49" t="s">
        <v>27</v>
      </c>
      <c r="E61" s="50">
        <v>70</v>
      </c>
      <c r="F61" s="51"/>
      <c r="G61" s="51"/>
      <c r="H61" s="53">
        <f t="shared" si="3"/>
        <v>0</v>
      </c>
      <c r="I61" s="82">
        <f t="shared" si="4"/>
        <v>0</v>
      </c>
      <c r="J61" s="83">
        <f t="shared" si="5"/>
        <v>0</v>
      </c>
    </row>
    <row r="62" ht="15.75" spans="2:10">
      <c r="B62" s="58"/>
      <c r="C62" s="67" t="s">
        <v>63</v>
      </c>
      <c r="D62" s="63"/>
      <c r="E62" s="60"/>
      <c r="F62" s="37"/>
      <c r="G62" s="38"/>
      <c r="H62" s="53">
        <f t="shared" si="3"/>
        <v>0</v>
      </c>
      <c r="I62" s="82">
        <f t="shared" si="4"/>
        <v>0</v>
      </c>
      <c r="J62" s="83">
        <f t="shared" si="5"/>
        <v>0</v>
      </c>
    </row>
    <row r="63" ht="15.75" spans="2:10">
      <c r="B63" s="58"/>
      <c r="C63" s="67"/>
      <c r="D63" s="63"/>
      <c r="E63" s="60"/>
      <c r="F63" s="37"/>
      <c r="G63" s="38"/>
      <c r="H63" s="53">
        <f t="shared" si="3"/>
        <v>0</v>
      </c>
      <c r="I63" s="82">
        <f t="shared" si="4"/>
        <v>0</v>
      </c>
      <c r="J63" s="83">
        <f t="shared" si="5"/>
        <v>0</v>
      </c>
    </row>
    <row r="64" ht="45.75" spans="2:10">
      <c r="B64" s="58" t="s">
        <v>64</v>
      </c>
      <c r="C64" s="72" t="s">
        <v>65</v>
      </c>
      <c r="D64" s="73" t="s">
        <v>27</v>
      </c>
      <c r="E64" s="74">
        <v>200</v>
      </c>
      <c r="F64" s="75"/>
      <c r="G64" s="75"/>
      <c r="H64" s="53">
        <f t="shared" si="3"/>
        <v>0</v>
      </c>
      <c r="I64" s="82">
        <f t="shared" si="4"/>
        <v>0</v>
      </c>
      <c r="J64" s="83">
        <f t="shared" si="5"/>
        <v>0</v>
      </c>
    </row>
    <row r="65" ht="15" spans="2:10">
      <c r="B65" s="58"/>
      <c r="C65" s="62" t="s">
        <v>66</v>
      </c>
      <c r="D65" s="63"/>
      <c r="E65" s="60"/>
      <c r="F65" s="37"/>
      <c r="G65" s="38"/>
      <c r="H65" s="53">
        <f t="shared" si="3"/>
        <v>0</v>
      </c>
      <c r="I65" s="82">
        <f t="shared" si="4"/>
        <v>0</v>
      </c>
      <c r="J65" s="83">
        <f t="shared" si="5"/>
        <v>0</v>
      </c>
    </row>
    <row r="66" ht="15.75" spans="2:10">
      <c r="B66" s="58"/>
      <c r="C66" s="67"/>
      <c r="D66" s="63"/>
      <c r="E66" s="60"/>
      <c r="F66" s="37"/>
      <c r="G66" s="38"/>
      <c r="H66" s="53">
        <f t="shared" si="3"/>
        <v>0</v>
      </c>
      <c r="I66" s="82">
        <f t="shared" si="4"/>
        <v>0</v>
      </c>
      <c r="J66" s="83">
        <f t="shared" si="5"/>
        <v>0</v>
      </c>
    </row>
    <row r="67" ht="45.75" spans="2:10">
      <c r="B67" s="58" t="s">
        <v>67</v>
      </c>
      <c r="C67" s="72" t="s">
        <v>68</v>
      </c>
      <c r="D67" s="73" t="s">
        <v>27</v>
      </c>
      <c r="E67" s="74">
        <v>265</v>
      </c>
      <c r="F67" s="75"/>
      <c r="G67" s="75"/>
      <c r="H67" s="53">
        <f t="shared" si="3"/>
        <v>0</v>
      </c>
      <c r="I67" s="82">
        <f t="shared" si="4"/>
        <v>0</v>
      </c>
      <c r="J67" s="83">
        <f t="shared" si="5"/>
        <v>0</v>
      </c>
    </row>
    <row r="68" ht="15" spans="2:10">
      <c r="B68" s="58"/>
      <c r="C68" s="62" t="s">
        <v>69</v>
      </c>
      <c r="D68" s="63"/>
      <c r="E68" s="60"/>
      <c r="F68" s="37"/>
      <c r="G68" s="38"/>
      <c r="H68" s="53">
        <f t="shared" si="3"/>
        <v>0</v>
      </c>
      <c r="I68" s="82">
        <f t="shared" si="4"/>
        <v>0</v>
      </c>
      <c r="J68" s="83">
        <f t="shared" si="5"/>
        <v>0</v>
      </c>
    </row>
    <row r="69" ht="15" spans="2:10">
      <c r="B69" s="58"/>
      <c r="C69" s="84"/>
      <c r="D69" s="63"/>
      <c r="E69" s="60"/>
      <c r="F69" s="37"/>
      <c r="G69" s="38"/>
      <c r="H69" s="53">
        <f t="shared" si="3"/>
        <v>0</v>
      </c>
      <c r="I69" s="82">
        <f t="shared" si="4"/>
        <v>0</v>
      </c>
      <c r="J69" s="83">
        <f t="shared" si="5"/>
        <v>0</v>
      </c>
    </row>
    <row r="70" ht="30.75" spans="2:10">
      <c r="B70" s="58" t="s">
        <v>70</v>
      </c>
      <c r="C70" s="72" t="s">
        <v>71</v>
      </c>
      <c r="D70" s="73" t="s">
        <v>27</v>
      </c>
      <c r="E70" s="74">
        <v>116</v>
      </c>
      <c r="F70" s="75"/>
      <c r="G70" s="75"/>
      <c r="H70" s="53">
        <f t="shared" si="3"/>
        <v>0</v>
      </c>
      <c r="I70" s="82">
        <f t="shared" si="4"/>
        <v>0</v>
      </c>
      <c r="J70" s="83">
        <f t="shared" si="5"/>
        <v>0</v>
      </c>
    </row>
    <row r="71" ht="15" spans="2:10">
      <c r="B71" s="58"/>
      <c r="C71" s="62" t="s">
        <v>72</v>
      </c>
      <c r="D71" s="63"/>
      <c r="E71" s="60"/>
      <c r="F71" s="37"/>
      <c r="G71" s="38"/>
      <c r="H71" s="53">
        <f t="shared" si="3"/>
        <v>0</v>
      </c>
      <c r="I71" s="82">
        <f t="shared" si="4"/>
        <v>0</v>
      </c>
      <c r="J71" s="83">
        <f t="shared" si="5"/>
        <v>0</v>
      </c>
    </row>
    <row r="72" ht="15" spans="2:10">
      <c r="B72" s="58"/>
      <c r="C72" s="84"/>
      <c r="D72" s="63"/>
      <c r="E72" s="60"/>
      <c r="F72" s="37"/>
      <c r="G72" s="38"/>
      <c r="H72" s="53">
        <f t="shared" si="3"/>
        <v>0</v>
      </c>
      <c r="I72" s="82">
        <f t="shared" si="4"/>
        <v>0</v>
      </c>
      <c r="J72" s="83">
        <f t="shared" si="5"/>
        <v>0</v>
      </c>
    </row>
    <row r="73" ht="30.75" spans="2:10">
      <c r="B73" s="58" t="s">
        <v>73</v>
      </c>
      <c r="C73" s="72" t="s">
        <v>74</v>
      </c>
      <c r="D73" s="73" t="s">
        <v>27</v>
      </c>
      <c r="E73" s="74">
        <v>10</v>
      </c>
      <c r="F73" s="85"/>
      <c r="G73" s="85"/>
      <c r="H73" s="53">
        <f t="shared" si="3"/>
        <v>0</v>
      </c>
      <c r="I73" s="82">
        <f t="shared" si="4"/>
        <v>0</v>
      </c>
      <c r="J73" s="83">
        <f t="shared" si="5"/>
        <v>0</v>
      </c>
    </row>
    <row r="74" ht="15" spans="2:10">
      <c r="B74" s="58"/>
      <c r="C74" s="62" t="s">
        <v>75</v>
      </c>
      <c r="D74" s="63"/>
      <c r="E74" s="60"/>
      <c r="F74" s="37"/>
      <c r="G74" s="38"/>
      <c r="H74" s="53">
        <f t="shared" si="3"/>
        <v>0</v>
      </c>
      <c r="I74" s="82">
        <f t="shared" si="4"/>
        <v>0</v>
      </c>
      <c r="J74" s="83">
        <f t="shared" si="5"/>
        <v>0</v>
      </c>
    </row>
    <row r="75" ht="15" spans="2:10">
      <c r="B75" s="58"/>
      <c r="C75" s="86" t="s">
        <v>76</v>
      </c>
      <c r="D75" s="63"/>
      <c r="E75" s="60"/>
      <c r="F75" s="37"/>
      <c r="G75" s="38"/>
      <c r="H75" s="53">
        <f t="shared" si="3"/>
        <v>0</v>
      </c>
      <c r="I75" s="82">
        <f t="shared" si="4"/>
        <v>0</v>
      </c>
      <c r="J75" s="83">
        <f t="shared" si="5"/>
        <v>0</v>
      </c>
    </row>
    <row r="76" ht="15" spans="2:10">
      <c r="B76" s="58"/>
      <c r="C76" s="84"/>
      <c r="D76" s="63"/>
      <c r="E76" s="60"/>
      <c r="F76" s="37"/>
      <c r="G76" s="38"/>
      <c r="H76" s="53">
        <f t="shared" si="3"/>
        <v>0</v>
      </c>
      <c r="I76" s="82">
        <f t="shared" si="4"/>
        <v>0</v>
      </c>
      <c r="J76" s="83">
        <f t="shared" si="5"/>
        <v>0</v>
      </c>
    </row>
    <row r="77" ht="30.75" spans="2:10">
      <c r="B77" s="58" t="s">
        <v>77</v>
      </c>
      <c r="C77" s="72" t="s">
        <v>78</v>
      </c>
      <c r="D77" s="73" t="s">
        <v>27</v>
      </c>
      <c r="E77" s="87">
        <v>5</v>
      </c>
      <c r="F77" s="85"/>
      <c r="G77" s="85"/>
      <c r="H77" s="53">
        <f t="shared" si="3"/>
        <v>0</v>
      </c>
      <c r="I77" s="82">
        <f t="shared" si="4"/>
        <v>0</v>
      </c>
      <c r="J77" s="83">
        <f t="shared" si="5"/>
        <v>0</v>
      </c>
    </row>
    <row r="78" ht="15" spans="2:10">
      <c r="B78" s="58"/>
      <c r="C78" s="62" t="s">
        <v>79</v>
      </c>
      <c r="D78" s="63"/>
      <c r="E78" s="60"/>
      <c r="F78" s="37"/>
      <c r="G78" s="38"/>
      <c r="H78" s="53">
        <f t="shared" si="3"/>
        <v>0</v>
      </c>
      <c r="I78" s="82">
        <f t="shared" si="4"/>
        <v>0</v>
      </c>
      <c r="J78" s="83">
        <f t="shared" si="5"/>
        <v>0</v>
      </c>
    </row>
    <row r="79" ht="15" spans="2:10">
      <c r="B79" s="58"/>
      <c r="C79" s="84"/>
      <c r="D79" s="63"/>
      <c r="E79" s="60"/>
      <c r="F79" s="37"/>
      <c r="G79" s="38"/>
      <c r="H79" s="53">
        <f t="shared" si="3"/>
        <v>0</v>
      </c>
      <c r="I79" s="82">
        <f t="shared" si="4"/>
        <v>0</v>
      </c>
      <c r="J79" s="83">
        <f t="shared" si="5"/>
        <v>0</v>
      </c>
    </row>
    <row r="80" ht="30.75" spans="2:10">
      <c r="B80" s="58" t="s">
        <v>80</v>
      </c>
      <c r="C80" s="72" t="s">
        <v>81</v>
      </c>
      <c r="D80" s="73" t="s">
        <v>27</v>
      </c>
      <c r="E80" s="87" t="s">
        <v>28</v>
      </c>
      <c r="F80" s="85"/>
      <c r="G80" s="85"/>
      <c r="H80" s="53">
        <f t="shared" si="3"/>
        <v>0</v>
      </c>
      <c r="I80" s="82">
        <f t="shared" si="4"/>
        <v>0</v>
      </c>
      <c r="J80" s="83">
        <f t="shared" si="5"/>
        <v>0</v>
      </c>
    </row>
    <row r="81" ht="15" spans="2:10">
      <c r="B81" s="58"/>
      <c r="C81" s="62" t="s">
        <v>82</v>
      </c>
      <c r="D81" s="63"/>
      <c r="E81" s="60"/>
      <c r="F81" s="37"/>
      <c r="G81" s="38"/>
      <c r="H81" s="53">
        <f t="shared" si="3"/>
        <v>0</v>
      </c>
      <c r="I81" s="82">
        <f t="shared" si="4"/>
        <v>0</v>
      </c>
      <c r="J81" s="83">
        <f t="shared" si="5"/>
        <v>0</v>
      </c>
    </row>
    <row r="82" ht="15" spans="2:10">
      <c r="B82" s="58"/>
      <c r="C82" s="84"/>
      <c r="D82" s="63"/>
      <c r="E82" s="60"/>
      <c r="F82" s="37"/>
      <c r="G82" s="38"/>
      <c r="H82" s="53">
        <f t="shared" si="3"/>
        <v>0</v>
      </c>
      <c r="I82" s="82">
        <f t="shared" si="4"/>
        <v>0</v>
      </c>
      <c r="J82" s="83">
        <f t="shared" si="5"/>
        <v>0</v>
      </c>
    </row>
    <row r="83" ht="15" spans="2:10">
      <c r="B83" s="58"/>
      <c r="C83" s="88" t="s">
        <v>83</v>
      </c>
      <c r="D83" s="63"/>
      <c r="E83" s="60"/>
      <c r="F83" s="37"/>
      <c r="G83" s="38"/>
      <c r="H83" s="53">
        <f t="shared" si="3"/>
        <v>0</v>
      </c>
      <c r="I83" s="82">
        <f t="shared" si="4"/>
        <v>0</v>
      </c>
      <c r="J83" s="83">
        <f t="shared" si="5"/>
        <v>0</v>
      </c>
    </row>
    <row r="84" ht="15" spans="2:10">
      <c r="B84" s="58" t="s">
        <v>84</v>
      </c>
      <c r="C84" s="59" t="s">
        <v>35</v>
      </c>
      <c r="D84" s="49" t="s">
        <v>27</v>
      </c>
      <c r="E84" s="50">
        <v>25</v>
      </c>
      <c r="F84" s="57"/>
      <c r="G84" s="52"/>
      <c r="H84" s="53">
        <f t="shared" si="3"/>
        <v>0</v>
      </c>
      <c r="I84" s="82">
        <f t="shared" si="4"/>
        <v>0</v>
      </c>
      <c r="J84" s="83">
        <f t="shared" si="5"/>
        <v>0</v>
      </c>
    </row>
    <row r="85" ht="15" spans="2:10">
      <c r="B85" s="58"/>
      <c r="C85" s="59" t="s">
        <v>36</v>
      </c>
      <c r="D85" s="66"/>
      <c r="E85" s="64"/>
      <c r="F85" s="37"/>
      <c r="G85" s="38"/>
      <c r="H85" s="53">
        <f t="shared" ref="H85:H110" si="6">+IFERROR(E85*F85,0)</f>
        <v>0</v>
      </c>
      <c r="I85" s="82">
        <f t="shared" ref="I85:I110" si="7">+IFERROR(E85*G85,0)</f>
        <v>0</v>
      </c>
      <c r="J85" s="83">
        <f t="shared" ref="J85:J110" si="8">+H85+I85</f>
        <v>0</v>
      </c>
    </row>
    <row r="86" ht="15" spans="2:10">
      <c r="B86" s="58"/>
      <c r="C86" s="62" t="s">
        <v>37</v>
      </c>
      <c r="D86" s="63"/>
      <c r="E86" s="64"/>
      <c r="F86" s="37"/>
      <c r="G86" s="38"/>
      <c r="H86" s="53">
        <f t="shared" si="6"/>
        <v>0</v>
      </c>
      <c r="I86" s="82">
        <f t="shared" si="7"/>
        <v>0</v>
      </c>
      <c r="J86" s="83">
        <f t="shared" si="8"/>
        <v>0</v>
      </c>
    </row>
    <row r="87" ht="15" spans="2:10">
      <c r="B87" s="58"/>
      <c r="C87" s="84"/>
      <c r="D87" s="63"/>
      <c r="E87" s="60"/>
      <c r="F87" s="37"/>
      <c r="G87" s="38"/>
      <c r="H87" s="53">
        <f t="shared" si="6"/>
        <v>0</v>
      </c>
      <c r="I87" s="82">
        <f t="shared" si="7"/>
        <v>0</v>
      </c>
      <c r="J87" s="83">
        <f t="shared" si="8"/>
        <v>0</v>
      </c>
    </row>
    <row r="88" ht="15" spans="2:10">
      <c r="B88" s="58" t="s">
        <v>85</v>
      </c>
      <c r="C88" s="48" t="s">
        <v>86</v>
      </c>
      <c r="D88" s="49" t="s">
        <v>27</v>
      </c>
      <c r="E88" s="50">
        <v>20</v>
      </c>
      <c r="F88" s="68"/>
      <c r="G88" s="69"/>
      <c r="H88" s="53">
        <f t="shared" si="6"/>
        <v>0</v>
      </c>
      <c r="I88" s="82">
        <f t="shared" si="7"/>
        <v>0</v>
      </c>
      <c r="J88" s="83">
        <f t="shared" si="8"/>
        <v>0</v>
      </c>
    </row>
    <row r="89" ht="15" spans="2:10">
      <c r="B89" s="58"/>
      <c r="C89" s="48" t="s">
        <v>52</v>
      </c>
      <c r="D89" s="63"/>
      <c r="E89" s="60"/>
      <c r="F89" s="37"/>
      <c r="G89" s="38"/>
      <c r="H89" s="53">
        <f t="shared" si="6"/>
        <v>0</v>
      </c>
      <c r="I89" s="82">
        <f t="shared" si="7"/>
        <v>0</v>
      </c>
      <c r="J89" s="83">
        <f t="shared" si="8"/>
        <v>0</v>
      </c>
    </row>
    <row r="90" ht="15" spans="2:10">
      <c r="B90" s="58"/>
      <c r="C90" s="62" t="s">
        <v>53</v>
      </c>
      <c r="D90" s="63"/>
      <c r="E90" s="60"/>
      <c r="F90" s="37"/>
      <c r="G90" s="38"/>
      <c r="H90" s="53">
        <f t="shared" si="6"/>
        <v>0</v>
      </c>
      <c r="I90" s="82">
        <f t="shared" si="7"/>
        <v>0</v>
      </c>
      <c r="J90" s="83">
        <f t="shared" si="8"/>
        <v>0</v>
      </c>
    </row>
    <row r="91" ht="15" spans="2:10">
      <c r="B91" s="58"/>
      <c r="C91" s="84"/>
      <c r="D91" s="63"/>
      <c r="E91" s="60"/>
      <c r="F91" s="37"/>
      <c r="G91" s="38"/>
      <c r="H91" s="53">
        <f t="shared" si="6"/>
        <v>0</v>
      </c>
      <c r="I91" s="82">
        <f t="shared" si="7"/>
        <v>0</v>
      </c>
      <c r="J91" s="83">
        <f t="shared" si="8"/>
        <v>0</v>
      </c>
    </row>
    <row r="92" ht="15" spans="2:10">
      <c r="B92" s="58" t="s">
        <v>87</v>
      </c>
      <c r="C92" s="48" t="s">
        <v>88</v>
      </c>
      <c r="D92" s="49" t="s">
        <v>27</v>
      </c>
      <c r="E92" s="50">
        <v>25</v>
      </c>
      <c r="F92" s="68"/>
      <c r="G92" s="69"/>
      <c r="H92" s="53">
        <f t="shared" si="6"/>
        <v>0</v>
      </c>
      <c r="I92" s="82">
        <f t="shared" si="7"/>
        <v>0</v>
      </c>
      <c r="J92" s="83">
        <f t="shared" si="8"/>
        <v>0</v>
      </c>
    </row>
    <row r="93" ht="15" spans="2:10">
      <c r="B93" s="58"/>
      <c r="C93" s="48" t="s">
        <v>46</v>
      </c>
      <c r="D93" s="63"/>
      <c r="E93" s="60"/>
      <c r="F93" s="37"/>
      <c r="G93" s="38"/>
      <c r="H93" s="53">
        <f t="shared" si="6"/>
        <v>0</v>
      </c>
      <c r="I93" s="82">
        <f t="shared" si="7"/>
        <v>0</v>
      </c>
      <c r="J93" s="83">
        <f t="shared" si="8"/>
        <v>0</v>
      </c>
    </row>
    <row r="94" ht="15" spans="2:10">
      <c r="B94" s="58"/>
      <c r="C94" s="62" t="s">
        <v>50</v>
      </c>
      <c r="D94" s="63"/>
      <c r="E94" s="60"/>
      <c r="F94" s="37"/>
      <c r="G94" s="38"/>
      <c r="H94" s="53">
        <f t="shared" si="6"/>
        <v>0</v>
      </c>
      <c r="I94" s="82">
        <f t="shared" si="7"/>
        <v>0</v>
      </c>
      <c r="J94" s="83">
        <f t="shared" si="8"/>
        <v>0</v>
      </c>
    </row>
    <row r="95" ht="15" spans="2:10">
      <c r="B95" s="58"/>
      <c r="C95" s="84"/>
      <c r="D95" s="63"/>
      <c r="E95" s="60"/>
      <c r="F95" s="37"/>
      <c r="G95" s="38"/>
      <c r="H95" s="53">
        <f t="shared" si="6"/>
        <v>0</v>
      </c>
      <c r="I95" s="82">
        <f t="shared" si="7"/>
        <v>0</v>
      </c>
      <c r="J95" s="83">
        <f t="shared" si="8"/>
        <v>0</v>
      </c>
    </row>
    <row r="96" ht="15" spans="2:10">
      <c r="B96" s="58" t="s">
        <v>89</v>
      </c>
      <c r="C96" s="48" t="s">
        <v>90</v>
      </c>
      <c r="D96" s="49" t="s">
        <v>27</v>
      </c>
      <c r="E96" s="50">
        <v>15</v>
      </c>
      <c r="F96" s="51"/>
      <c r="G96" s="51"/>
      <c r="H96" s="53">
        <f t="shared" si="6"/>
        <v>0</v>
      </c>
      <c r="I96" s="82">
        <f t="shared" si="7"/>
        <v>0</v>
      </c>
      <c r="J96" s="83">
        <f t="shared" si="8"/>
        <v>0</v>
      </c>
    </row>
    <row r="97" ht="15" spans="2:10">
      <c r="B97" s="58"/>
      <c r="C97" s="48" t="s">
        <v>46</v>
      </c>
      <c r="D97" s="63"/>
      <c r="E97" s="60"/>
      <c r="F97" s="37"/>
      <c r="G97" s="38"/>
      <c r="H97" s="53">
        <f t="shared" si="6"/>
        <v>0</v>
      </c>
      <c r="I97" s="82">
        <f t="shared" si="7"/>
        <v>0</v>
      </c>
      <c r="J97" s="83">
        <f t="shared" si="8"/>
        <v>0</v>
      </c>
    </row>
    <row r="98" ht="15" spans="2:10">
      <c r="B98" s="58"/>
      <c r="C98" s="62" t="s">
        <v>47</v>
      </c>
      <c r="D98" s="63"/>
      <c r="E98" s="60"/>
      <c r="F98" s="37"/>
      <c r="G98" s="38"/>
      <c r="H98" s="53">
        <f t="shared" si="6"/>
        <v>0</v>
      </c>
      <c r="I98" s="82">
        <f t="shared" si="7"/>
        <v>0</v>
      </c>
      <c r="J98" s="83">
        <f t="shared" si="8"/>
        <v>0</v>
      </c>
    </row>
    <row r="99" ht="15" spans="2:10">
      <c r="B99" s="58"/>
      <c r="C99" s="84"/>
      <c r="D99" s="63"/>
      <c r="E99" s="60"/>
      <c r="F99" s="37"/>
      <c r="G99" s="38"/>
      <c r="H99" s="53">
        <f t="shared" si="6"/>
        <v>0</v>
      </c>
      <c r="I99" s="82">
        <f t="shared" si="7"/>
        <v>0</v>
      </c>
      <c r="J99" s="83">
        <f t="shared" si="8"/>
        <v>0</v>
      </c>
    </row>
    <row r="100" ht="45" spans="2:10">
      <c r="B100" s="58" t="s">
        <v>84</v>
      </c>
      <c r="C100" s="72" t="s">
        <v>91</v>
      </c>
      <c r="D100" s="73" t="s">
        <v>27</v>
      </c>
      <c r="E100" s="87">
        <v>12</v>
      </c>
      <c r="F100" s="75"/>
      <c r="G100" s="75"/>
      <c r="H100" s="53">
        <f t="shared" si="6"/>
        <v>0</v>
      </c>
      <c r="I100" s="82">
        <f t="shared" si="7"/>
        <v>0</v>
      </c>
      <c r="J100" s="83">
        <f t="shared" si="8"/>
        <v>0</v>
      </c>
    </row>
    <row r="101" ht="15.75" spans="2:10">
      <c r="B101" s="58"/>
      <c r="C101" s="67"/>
      <c r="D101" s="63"/>
      <c r="E101" s="60"/>
      <c r="F101" s="37"/>
      <c r="G101" s="38"/>
      <c r="H101" s="53">
        <f t="shared" si="6"/>
        <v>0</v>
      </c>
      <c r="I101" s="82">
        <f t="shared" si="7"/>
        <v>0</v>
      </c>
      <c r="J101" s="83">
        <f t="shared" si="8"/>
        <v>0</v>
      </c>
    </row>
    <row r="102" ht="15" spans="2:10">
      <c r="B102" s="58" t="s">
        <v>85</v>
      </c>
      <c r="C102" s="59" t="s">
        <v>92</v>
      </c>
      <c r="D102" s="49" t="s">
        <v>93</v>
      </c>
      <c r="E102" s="89">
        <v>15</v>
      </c>
      <c r="F102" s="75"/>
      <c r="G102" s="75"/>
      <c r="H102" s="53">
        <f t="shared" si="6"/>
        <v>0</v>
      </c>
      <c r="I102" s="82">
        <f t="shared" si="7"/>
        <v>0</v>
      </c>
      <c r="J102" s="83">
        <f t="shared" si="8"/>
        <v>0</v>
      </c>
    </row>
    <row r="103" ht="15" spans="2:10">
      <c r="B103" s="58"/>
      <c r="C103" s="59" t="s">
        <v>94</v>
      </c>
      <c r="D103" s="60"/>
      <c r="E103" s="66"/>
      <c r="F103" s="37"/>
      <c r="G103" s="38"/>
      <c r="H103" s="53">
        <f t="shared" si="6"/>
        <v>0</v>
      </c>
      <c r="I103" s="82">
        <f t="shared" si="7"/>
        <v>0</v>
      </c>
      <c r="J103" s="83">
        <f t="shared" si="8"/>
        <v>0</v>
      </c>
    </row>
    <row r="104" ht="15" spans="2:10">
      <c r="B104" s="90"/>
      <c r="C104" s="48" t="s">
        <v>95</v>
      </c>
      <c r="D104" s="60"/>
      <c r="E104" s="63"/>
      <c r="F104" s="37"/>
      <c r="G104" s="38"/>
      <c r="H104" s="53">
        <f t="shared" si="6"/>
        <v>0</v>
      </c>
      <c r="I104" s="82">
        <f t="shared" si="7"/>
        <v>0</v>
      </c>
      <c r="J104" s="83">
        <f t="shared" si="8"/>
        <v>0</v>
      </c>
    </row>
    <row r="105" ht="15" spans="2:10">
      <c r="B105" s="90"/>
      <c r="C105" s="48" t="s">
        <v>32</v>
      </c>
      <c r="D105" s="60"/>
      <c r="E105" s="63"/>
      <c r="F105" s="37"/>
      <c r="G105" s="38"/>
      <c r="H105" s="53">
        <f t="shared" si="6"/>
        <v>0</v>
      </c>
      <c r="I105" s="82">
        <f t="shared" si="7"/>
        <v>0</v>
      </c>
      <c r="J105" s="83">
        <f t="shared" si="8"/>
        <v>0</v>
      </c>
    </row>
    <row r="106" ht="15.75" spans="2:10">
      <c r="B106" s="90"/>
      <c r="C106" s="54"/>
      <c r="D106" s="60"/>
      <c r="E106" s="63"/>
      <c r="F106" s="37"/>
      <c r="G106" s="38"/>
      <c r="H106" s="53">
        <f t="shared" si="6"/>
        <v>0</v>
      </c>
      <c r="I106" s="82">
        <f t="shared" si="7"/>
        <v>0</v>
      </c>
      <c r="J106" s="83">
        <f t="shared" si="8"/>
        <v>0</v>
      </c>
    </row>
    <row r="107" ht="15.75" spans="2:10">
      <c r="B107" s="90"/>
      <c r="C107" s="91" t="s">
        <v>96</v>
      </c>
      <c r="D107" s="60"/>
      <c r="E107" s="63"/>
      <c r="F107" s="37"/>
      <c r="G107" s="38"/>
      <c r="H107" s="53">
        <f t="shared" si="6"/>
        <v>0</v>
      </c>
      <c r="I107" s="82">
        <f t="shared" si="7"/>
        <v>0</v>
      </c>
      <c r="J107" s="83">
        <f t="shared" si="8"/>
        <v>0</v>
      </c>
    </row>
    <row r="108" ht="15.75" spans="2:10">
      <c r="B108" s="90"/>
      <c r="C108" s="91" t="s">
        <v>97</v>
      </c>
      <c r="D108" s="60"/>
      <c r="E108" s="63"/>
      <c r="F108" s="37"/>
      <c r="G108" s="38"/>
      <c r="H108" s="53">
        <f t="shared" si="6"/>
        <v>0</v>
      </c>
      <c r="I108" s="82">
        <f t="shared" si="7"/>
        <v>0</v>
      </c>
      <c r="J108" s="83">
        <f t="shared" si="8"/>
        <v>0</v>
      </c>
    </row>
    <row r="109" ht="15.75" spans="2:10">
      <c r="B109" s="90"/>
      <c r="C109" s="91" t="s">
        <v>98</v>
      </c>
      <c r="D109" s="60"/>
      <c r="E109" s="63"/>
      <c r="F109" s="37"/>
      <c r="G109" s="38"/>
      <c r="H109" s="53">
        <f t="shared" si="6"/>
        <v>0</v>
      </c>
      <c r="I109" s="82">
        <f t="shared" si="7"/>
        <v>0</v>
      </c>
      <c r="J109" s="83">
        <f t="shared" si="8"/>
        <v>0</v>
      </c>
    </row>
    <row r="110" ht="15.75" spans="2:10">
      <c r="B110" s="90"/>
      <c r="C110" s="91" t="s">
        <v>99</v>
      </c>
      <c r="D110" s="60"/>
      <c r="E110" s="63"/>
      <c r="F110" s="37"/>
      <c r="G110" s="38"/>
      <c r="H110" s="53">
        <f t="shared" si="6"/>
        <v>0</v>
      </c>
      <c r="I110" s="82">
        <f t="shared" si="7"/>
        <v>0</v>
      </c>
      <c r="J110" s="83">
        <f t="shared" si="8"/>
        <v>0</v>
      </c>
    </row>
    <row r="111" ht="15" spans="2:10">
      <c r="B111" s="90"/>
      <c r="C111" s="48"/>
      <c r="D111" s="60"/>
      <c r="E111" s="63"/>
      <c r="F111" s="37"/>
      <c r="G111" s="38"/>
      <c r="H111" s="27"/>
      <c r="I111" s="80"/>
      <c r="J111" s="80"/>
    </row>
    <row r="112" ht="15" spans="2:10">
      <c r="B112" s="92"/>
      <c r="C112" s="93" t="s">
        <v>100</v>
      </c>
      <c r="D112" s="94"/>
      <c r="E112" s="95">
        <f>SUM(E19:E106)</f>
        <v>1539</v>
      </c>
      <c r="F112" s="96"/>
      <c r="G112" s="97"/>
      <c r="H112" s="98">
        <f>SUM(H18:H111)</f>
        <v>0</v>
      </c>
      <c r="I112" s="98">
        <f t="shared" ref="I112:J112" si="9">SUM(I18:I111)</f>
        <v>0</v>
      </c>
      <c r="J112" s="98">
        <f t="shared" si="9"/>
        <v>0</v>
      </c>
    </row>
    <row r="113" ht="24.75" customHeight="1" spans="2:19">
      <c r="B113" s="99"/>
      <c r="C113" s="100" t="s">
        <v>101</v>
      </c>
      <c r="D113" s="101"/>
      <c r="E113" s="101"/>
      <c r="F113" s="102"/>
      <c r="G113" s="103"/>
      <c r="H113" s="104">
        <f t="shared" ref="H113:J113" si="10">H112</f>
        <v>0</v>
      </c>
      <c r="I113" s="104">
        <f t="shared" si="10"/>
        <v>0</v>
      </c>
      <c r="J113" s="104">
        <f t="shared" si="10"/>
        <v>0</v>
      </c>
      <c r="L113" s="105"/>
      <c r="M113" s="105"/>
      <c r="N113" s="105"/>
      <c r="O113" s="105"/>
      <c r="P113" s="105"/>
      <c r="Q113" s="105"/>
      <c r="R113" s="105"/>
      <c r="S113" s="106"/>
    </row>
    <row r="114" spans="12:19">
      <c r="L114" s="105"/>
      <c r="M114" s="105"/>
      <c r="N114" s="105"/>
      <c r="O114" s="105"/>
      <c r="P114" s="105"/>
      <c r="Q114" s="105"/>
      <c r="R114" s="105"/>
      <c r="S114" s="106" t="s">
        <v>102</v>
      </c>
    </row>
    <row r="115" spans="12:19">
      <c r="L115" s="105"/>
      <c r="M115" s="105"/>
      <c r="N115" s="105"/>
      <c r="O115" s="105"/>
      <c r="P115" s="105"/>
      <c r="Q115" s="105"/>
      <c r="R115" s="105"/>
      <c r="S115" s="106"/>
    </row>
    <row r="116" spans="12:19">
      <c r="L116" s="105"/>
      <c r="M116" s="105"/>
      <c r="N116" s="105"/>
      <c r="O116" s="105"/>
      <c r="P116" s="105"/>
      <c r="Q116" s="105"/>
      <c r="R116" s="105"/>
      <c r="S116" s="107"/>
    </row>
  </sheetData>
  <mergeCells count="4">
    <mergeCell ref="B4:J4"/>
    <mergeCell ref="B5:J5"/>
    <mergeCell ref="F7:G7"/>
    <mergeCell ref="H7:I7"/>
  </mergeCells>
  <pageMargins left="0.7" right="0.7" top="0.75" bottom="0.75" header="0.3" footer="0.3"/>
  <pageSetup paperSize="9" scale="65"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62-ELEC-BOQ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2009-03-26T04:06:00Z</dcterms:created>
  <cp:lastPrinted>2019-04-04T02:31:00Z</cp:lastPrinted>
  <dcterms:modified xsi:type="dcterms:W3CDTF">2019-08-19T06:13:38Z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1033-11.2.0.8893</vt:lpwstr>
  </property>
</Properties>
</file>