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24" i="1" l="1"/>
  <c r="C76" i="1"/>
  <c r="C66" i="1"/>
  <c r="C56" i="1"/>
  <c r="C45" i="1"/>
  <c r="C34" i="1"/>
  <c r="A23" i="1"/>
  <c r="A34" i="1" s="1"/>
  <c r="A45" i="1" s="1"/>
  <c r="A56" i="1" s="1"/>
  <c r="A66" i="1" s="1"/>
  <c r="A76" i="1" s="1"/>
  <c r="A87" i="1" s="1"/>
  <c r="A98" i="1" s="1"/>
  <c r="A102" i="1" s="1"/>
</calcChain>
</file>

<file path=xl/sharedStrings.xml><?xml version="1.0" encoding="utf-8"?>
<sst xmlns="http://schemas.openxmlformats.org/spreadsheetml/2006/main" count="134" uniqueCount="72">
  <si>
    <t>LIGHTING FIXTURES</t>
  </si>
  <si>
    <t>Supply, Installation, connection and testing of following lighting fixtures with lamps sources,</t>
  </si>
  <si>
    <t>suitable drivers / controlgears with the junction box provided for the point / cable wiring,</t>
  </si>
  <si>
    <t>including supply of all hardware required for installation, labour and materials as per</t>
  </si>
  <si>
    <t>specifications, drawings and directions of Engineer-in-charge.</t>
  </si>
  <si>
    <t>For all recessed type light fixtures, Suitable Bottom mounting frames, brackets, chains,</t>
  </si>
  <si>
    <t>wire ropes shall be provided alongwith the light fixture to match the false ceiling profile and</t>
  </si>
  <si>
    <t>to achieve the total recessed type light fixture fixing arrangement with the false ceiling.</t>
  </si>
  <si>
    <t>All lights indoor, outdoor, landscape, underwater etc. shall be provided with all complete</t>
  </si>
  <si>
    <t>accessories including but not limited to backbox, connectors, power supply modules etc. for</t>
  </si>
  <si>
    <t xml:space="preserve">complete installation. </t>
  </si>
  <si>
    <t>5 Years of Replacement warranty shall be provided for All LED light fixtures</t>
  </si>
  <si>
    <t xml:space="preserve">from Manufaturer. </t>
  </si>
  <si>
    <r>
      <rPr>
        <b/>
        <sz val="11"/>
        <color indexed="10"/>
        <rFont val="Arial"/>
        <family val="2"/>
      </rPr>
      <t>120W Symmetric</t>
    </r>
    <r>
      <rPr>
        <sz val="11"/>
        <color indexed="10"/>
        <rFont val="Arial"/>
        <family val="2"/>
      </rPr>
      <t>, Wide Beam optics, SMD LED Highbay light fixture suitable to surfaced</t>
    </r>
  </si>
  <si>
    <t>Nos.</t>
  </si>
  <si>
    <t>and suspended mounting with below specification.</t>
  </si>
  <si>
    <t>Lumens output: 15600 lumens (130 Lumens/Watt)</t>
  </si>
  <si>
    <t>Color temperature: 5700-6500 K</t>
  </si>
  <si>
    <t>CRI: &gt; 80</t>
  </si>
  <si>
    <t>Ingress Protection - IP-65</t>
  </si>
  <si>
    <t>Inbuilt Surge Protection</t>
  </si>
  <si>
    <t>Operating Voltage range: 140V-270V</t>
  </si>
  <si>
    <t>L70 - &gt;50,000 hours</t>
  </si>
  <si>
    <t>38-40W, Symetric, Indoor LED batten (Integrated LED), suitable to surface mouting with</t>
  </si>
  <si>
    <t>below specification. Surface mounting.</t>
  </si>
  <si>
    <t>Lumens output: 4000 lumens (&gt;100 Lumens/Watt)</t>
  </si>
  <si>
    <t>Ingress Protection - IP-20</t>
  </si>
  <si>
    <t>Inbuilt Surge Protection up</t>
  </si>
  <si>
    <t>38-40W, Symetric, outdoor LED batten (Integrated LED), suitable to surface mouting with</t>
  </si>
  <si>
    <t xml:space="preserve">below specification. </t>
  </si>
  <si>
    <t>36W, 2' X 2" Recessed mounted LED light fixture with below specification</t>
  </si>
  <si>
    <t>Lumens output: 3600 lumens (&gt;100 Lumens/Watt)</t>
  </si>
  <si>
    <t>15W, Round surface mounted LED light fixture, suitable for surface with below specification</t>
  </si>
  <si>
    <t>Lumens output: 1500 lumens (&gt;100 Lumens/Watt)</t>
  </si>
  <si>
    <t>Color temperature: &gt;5700 K</t>
  </si>
  <si>
    <t>L70 - &gt;30,000 hours</t>
  </si>
  <si>
    <t>70W, Street Light Fixture, suitable to mount on street light pole with below specification</t>
  </si>
  <si>
    <t>Lumens output: 7000 lumens (&gt;100 Lumens/Watt)</t>
  </si>
  <si>
    <t>Ingress Protection - IP-66</t>
  </si>
  <si>
    <t>45W, Street Light Fixture, suitable to mount on street light pole with below specification</t>
  </si>
  <si>
    <t>Lumens output: 4500 lumens (&gt;100 Lumens/Watt)</t>
  </si>
  <si>
    <t>18/20W, Bollard Type outdoor Light fixtures with post, 900 Lumens, IP65 protection CRI &gt; 70,</t>
  </si>
  <si>
    <t>UR/Nos.</t>
  </si>
  <si>
    <t>pole suitable to mount on base plate. Color temperature 4000K. (Rates shall include civil</t>
  </si>
  <si>
    <t>foundation requirements)</t>
  </si>
  <si>
    <t>150/160W, High power LED Flood Light Fixture, suitable for outdoor pole mounting. Installed</t>
  </si>
  <si>
    <t>on 12 meter pole with below specification.</t>
  </si>
  <si>
    <t>Lumens output: 15000 lumens (&gt;100 Lumens/Watt)</t>
  </si>
  <si>
    <t>70W, High power LED Flood Light Fixture, suitable for outdoor installation with below</t>
  </si>
  <si>
    <t>specification.</t>
  </si>
  <si>
    <t>38W, 2' X 2" Recessed mounted CLEAN ROOM LED light fixture, bottom openable and  with</t>
  </si>
  <si>
    <t>below specification</t>
  </si>
  <si>
    <t>Supply, Installation, testing and commissioning of 4W LED Exit lighting unit with</t>
  </si>
  <si>
    <t>maintenance free battery suitable for 1 hour operation incase of power failure. With battery</t>
  </si>
  <si>
    <t>charger operating on 240V AC supply including all labour and materials as per drawings,</t>
  </si>
  <si>
    <t>standard specifications and directions of Engineer-in-charge.</t>
  </si>
  <si>
    <t>Supply, installation, connection, testing and commissioning of Wall / M.S. channel mounted,</t>
  </si>
  <si>
    <t>flameproof and weatherproof type lighting fixtures including transportation from owner's site</t>
  </si>
  <si>
    <t>store to the place of erection and supply of all necessary hardware as per specifications,</t>
  </si>
  <si>
    <t>drawings and directions of Engineer-in-charge (Supply of the required structural steel is</t>
  </si>
  <si>
    <t>covered else where in the tender).All lighting fixtures shall be suitable for application in Zone #</t>
  </si>
  <si>
    <t>1 &amp; 2, Gas Group IIA, IIB, Temperature class T6 .</t>
  </si>
  <si>
    <t>Construction - Cast Aluminum Alloy LM6 as per IS 2148, Epoxy finish. Installation - Through</t>
  </si>
  <si>
    <t>M.S. clamp / bracket with fixing bolts, nuts and spring washers.</t>
  </si>
  <si>
    <t>Ingress Protection -   IP 65</t>
  </si>
  <si>
    <t>Area Classification - Zone 1 &amp; 2, Gas Group IIA &amp; IIB, Temperature Class T6</t>
  </si>
  <si>
    <t>a</t>
  </si>
  <si>
    <t>63W LED type,flame proof and  weatherproof well glass light fixture</t>
  </si>
  <si>
    <t>SR NO</t>
  </si>
  <si>
    <t>ITEAMDESCRIPITION</t>
  </si>
  <si>
    <t>QTY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</si>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</sst>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" fontId="2" fillId="3" borderId="1" xfId="0" applyNumberFormat="1" applyFont="1" applyFill="1" applyBorder="1" applyAlignment="1" applyProtection="1">
      <alignment horizontal="center"/>
    </xf>
    <xf numFmtId="0" fontId="2" fillId="3" borderId="0" xfId="0" applyFont="1" applyFill="1" applyBorder="1" applyProtection="1"/>
    <xf numFmtId="0" fontId="1" fillId="3" borderId="2" xfId="0" applyFont="1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/>
    </xf>
    <xf numFmtId="2" fontId="1" fillId="2" borderId="1" xfId="0" applyNumberFormat="1" applyFont="1" applyFill="1" applyBorder="1" applyAlignment="1" applyProtection="1">
      <alignment horizontal="center"/>
    </xf>
    <xf numFmtId="4" fontId="1" fillId="4" borderId="0" xfId="0" applyNumberFormat="1" applyFont="1" applyFill="1" applyBorder="1" applyAlignment="1" applyProtection="1">
      <alignment horizontal="left"/>
    </xf>
    <xf numFmtId="3" fontId="1" fillId="4" borderId="2" xfId="0" applyNumberFormat="1" applyFont="1" applyFill="1" applyBorder="1" applyAlignment="1" applyProtection="1">
      <alignment horizontal="center" vertical="top"/>
    </xf>
    <xf numFmtId="4" fontId="1" fillId="2" borderId="3" xfId="0" applyNumberFormat="1" applyFont="1" applyFill="1" applyBorder="1" applyAlignment="1" applyProtection="1">
      <alignment horizontal="center" vertical="top"/>
    </xf>
    <xf numFmtId="1" fontId="1" fillId="2" borderId="1" xfId="0" applyNumberFormat="1" applyFont="1" applyFill="1" applyBorder="1" applyAlignment="1" applyProtection="1">
      <alignment horizontal="center"/>
    </xf>
    <xf numFmtId="4" fontId="1" fillId="4" borderId="0" xfId="0" quotePrefix="1" applyNumberFormat="1" applyFont="1" applyFill="1" applyBorder="1" applyAlignment="1" applyProtection="1">
      <alignment horizontal="left"/>
    </xf>
    <xf numFmtId="2" fontId="1" fillId="2" borderId="1" xfId="0" quotePrefix="1" applyNumberFormat="1" applyFont="1" applyFill="1" applyBorder="1" applyAlignment="1" applyProtection="1">
      <alignment horizontal="center"/>
    </xf>
    <xf numFmtId="4" fontId="2" fillId="4" borderId="0" xfId="0" quotePrefix="1" applyNumberFormat="1" applyFont="1" applyFill="1" applyBorder="1" applyAlignment="1" applyProtection="1">
      <alignment horizontal="left"/>
    </xf>
    <xf numFmtId="164" fontId="3" fillId="2" borderId="1" xfId="0" quotePrefix="1" applyNumberFormat="1" applyFont="1" applyFill="1" applyBorder="1" applyAlignment="1" applyProtection="1">
      <alignment horizontal="center"/>
    </xf>
    <xf numFmtId="4" fontId="3" fillId="4" borderId="0" xfId="0" quotePrefix="1" applyNumberFormat="1" applyFont="1" applyFill="1" applyBorder="1" applyAlignment="1" applyProtection="1">
      <alignment horizontal="left"/>
    </xf>
    <xf numFmtId="3" fontId="3" fillId="4" borderId="2" xfId="0" applyNumberFormat="1" applyFont="1" applyFill="1" applyBorder="1" applyAlignment="1" applyProtection="1">
      <alignment horizontal="center" vertical="top"/>
    </xf>
    <xf numFmtId="4" fontId="3" fillId="2" borderId="3" xfId="0" applyNumberFormat="1" applyFont="1" applyFill="1" applyBorder="1" applyAlignment="1" applyProtection="1">
      <alignment horizontal="center" vertical="top"/>
    </xf>
    <xf numFmtId="164" fontId="1" fillId="2" borderId="1" xfId="0" applyNumberFormat="1" applyFont="1" applyFill="1" applyBorder="1" applyAlignment="1" applyProtection="1">
      <alignment horizontal="center" vertical="top"/>
    </xf>
    <xf numFmtId="4" fontId="3" fillId="4" borderId="0" xfId="0" applyNumberFormat="1" applyFont="1" applyFill="1" applyBorder="1" applyAlignment="1" applyProtection="1">
      <alignment horizontal="left"/>
    </xf>
    <xf numFmtId="4" fontId="6" fillId="4" borderId="0" xfId="0" applyNumberFormat="1" applyFont="1" applyFill="1" applyBorder="1" applyAlignment="1" applyProtection="1">
      <alignment horizontal="left"/>
    </xf>
    <xf numFmtId="4" fontId="1" fillId="0" borderId="0" xfId="0" applyNumberFormat="1" applyFont="1" applyFill="1" applyBorder="1" applyAlignment="1" applyProtection="1">
      <alignment vertical="center"/>
    </xf>
    <xf numFmtId="164" fontId="3" fillId="2" borderId="1" xfId="0" applyNumberFormat="1" applyFont="1" applyFill="1" applyBorder="1" applyAlignment="1" applyProtection="1">
      <alignment horizontal="center" vertical="top"/>
    </xf>
    <xf numFmtId="164" fontId="1" fillId="2" borderId="1" xfId="0" quotePrefix="1" applyNumberFormat="1" applyFont="1" applyFill="1" applyBorder="1" applyAlignment="1" applyProtection="1">
      <alignment horizontal="center"/>
    </xf>
    <xf numFmtId="4" fontId="1" fillId="4" borderId="0" xfId="0" applyNumberFormat="1" applyFont="1" applyFill="1" applyBorder="1" applyAlignment="1" applyProtection="1">
      <alignment horizontal="left" wrapText="1"/>
    </xf>
    <xf numFmtId="2" fontId="3" fillId="2" borderId="1" xfId="0" quotePrefix="1" applyNumberFormat="1" applyFont="1" applyFill="1" applyBorder="1" applyAlignment="1" applyProtection="1">
      <alignment horizontal="center"/>
    </xf>
    <xf numFmtId="0" fontId="1" fillId="0" borderId="4" xfId="0" applyFont="1" applyFill="1" applyBorder="1" applyProtection="1"/>
    <xf numFmtId="0" fontId="1" fillId="0" borderId="0" xfId="0" applyFont="1" applyFill="1" applyBorder="1" applyProtection="1"/>
    <xf numFmtId="0" fontId="1" fillId="2" borderId="0" xfId="0" applyFont="1" applyFill="1" applyBorder="1" applyAlignment="1" applyProtection="1">
      <alignment horizontal="left"/>
    </xf>
    <xf numFmtId="0" fontId="1" fillId="2" borderId="0" xfId="0" quotePrefix="1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left" wrapText="1"/>
    </xf>
    <xf numFmtId="0" fontId="1" fillId="2" borderId="0" xfId="0" applyFont="1" applyFill="1" applyBorder="1" applyProtection="1"/>
    <xf numFmtId="2" fontId="1" fillId="2" borderId="5" xfId="0" applyNumberFormat="1" applyFont="1" applyFill="1" applyBorder="1" applyAlignment="1" applyProtection="1">
      <alignment horizontal="center" vertical="top" wrapText="1"/>
    </xf>
    <xf numFmtId="0" fontId="1" fillId="2" borderId="5" xfId="0" quotePrefix="1" applyFont="1" applyFill="1" applyBorder="1" applyAlignment="1" applyProtection="1">
      <alignment horizontal="left" vertical="top" wrapText="1"/>
    </xf>
    <xf numFmtId="0" fontId="1" fillId="2" borderId="5" xfId="0" applyFont="1" applyFill="1" applyBorder="1" applyAlignment="1" applyProtection="1">
      <alignment horizontal="center" vertical="top"/>
    </xf>
    <xf numFmtId="0" fontId="1" fillId="2" borderId="5" xfId="0" quotePrefix="1" applyFont="1" applyFill="1" applyBorder="1" applyAlignment="1" applyProtection="1">
      <alignment horizontal="center" vertical="top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2"/>
  <sheetViews>
    <sheetView tabSelected="1" topLeftCell="A46" workbookViewId="0">
      <selection activeCell="B19" sqref="B19"/>
    </sheetView>
  </sheetViews>
  <sheetFormatPr defaultRowHeight="14.25" x14ac:dyDescent="0.45"/>
  <cols>
    <col min="1" max="1" width="9.59765625" customWidth="1"/>
    <col min="2" max="2" width="86.73046875" customWidth="1"/>
    <col min="3" max="3" width="8.1328125" customWidth="1"/>
    <col min="4" max="4" width="10" customWidth="1"/>
  </cols>
  <sheetData>
    <row r="3" spans="1:4" s="36" customFormat="1" ht="15" x14ac:dyDescent="0.25">
      <c r="A3" s="35" t="s">
        <v>68</v>
      </c>
      <c r="B3" s="35" t="s">
        <v>69</v>
      </c>
      <c r="C3" s="35" t="s">
        <v>70</v>
      </c>
      <c r="D3" s="35" t="s">
        <v>71</v>
      </c>
    </row>
    <row r="4" spans="1:4" ht="15" x14ac:dyDescent="0.25">
      <c r="A4" s="31"/>
      <c r="B4" s="32"/>
      <c r="C4" s="33"/>
      <c r="D4" s="34"/>
    </row>
    <row r="5" spans="1:4" ht="15" x14ac:dyDescent="0.25">
      <c r="A5" s="1">
        <v>2300</v>
      </c>
      <c r="B5" s="2" t="s">
        <v>0</v>
      </c>
      <c r="C5" s="3"/>
      <c r="D5" s="4"/>
    </row>
    <row r="6" spans="1:4" ht="15" x14ac:dyDescent="0.25">
      <c r="A6" s="5"/>
      <c r="B6" s="6"/>
      <c r="C6" s="7"/>
      <c r="D6" s="8"/>
    </row>
    <row r="7" spans="1:4" ht="15" x14ac:dyDescent="0.25">
      <c r="A7" s="9">
        <v>2301</v>
      </c>
      <c r="B7" s="6" t="s">
        <v>1</v>
      </c>
      <c r="C7" s="7"/>
      <c r="D7" s="8"/>
    </row>
    <row r="8" spans="1:4" ht="15" x14ac:dyDescent="0.25">
      <c r="A8" s="5"/>
      <c r="B8" s="10" t="s">
        <v>2</v>
      </c>
      <c r="C8" s="7"/>
      <c r="D8" s="8"/>
    </row>
    <row r="9" spans="1:4" ht="15" x14ac:dyDescent="0.25">
      <c r="A9" s="11"/>
      <c r="B9" s="10" t="s">
        <v>3</v>
      </c>
      <c r="C9" s="7"/>
      <c r="D9" s="8"/>
    </row>
    <row r="10" spans="1:4" ht="15" x14ac:dyDescent="0.25">
      <c r="A10" s="11"/>
      <c r="B10" s="10" t="s">
        <v>4</v>
      </c>
      <c r="C10" s="7"/>
      <c r="D10" s="8"/>
    </row>
    <row r="11" spans="1:4" ht="15" x14ac:dyDescent="0.25">
      <c r="A11" s="11"/>
      <c r="B11" s="10"/>
      <c r="C11" s="7"/>
      <c r="D11" s="8"/>
    </row>
    <row r="12" spans="1:4" ht="15" x14ac:dyDescent="0.25">
      <c r="A12" s="11"/>
      <c r="B12" s="10" t="s">
        <v>5</v>
      </c>
      <c r="C12" s="7"/>
      <c r="D12" s="8"/>
    </row>
    <row r="13" spans="1:4" ht="15" x14ac:dyDescent="0.25">
      <c r="A13" s="11"/>
      <c r="B13" s="10" t="s">
        <v>6</v>
      </c>
      <c r="C13" s="7"/>
      <c r="D13" s="8"/>
    </row>
    <row r="14" spans="1:4" ht="15" x14ac:dyDescent="0.25">
      <c r="A14" s="11"/>
      <c r="B14" s="10" t="s">
        <v>7</v>
      </c>
      <c r="C14" s="7"/>
      <c r="D14" s="8"/>
    </row>
    <row r="15" spans="1:4" ht="15" x14ac:dyDescent="0.25">
      <c r="A15" s="11"/>
      <c r="B15" s="10"/>
      <c r="C15" s="7"/>
      <c r="D15" s="8"/>
    </row>
    <row r="16" spans="1:4" ht="15" x14ac:dyDescent="0.25">
      <c r="A16" s="11"/>
      <c r="B16" s="10" t="s">
        <v>8</v>
      </c>
      <c r="C16" s="7"/>
      <c r="D16" s="8"/>
    </row>
    <row r="17" spans="1:4" ht="15" x14ac:dyDescent="0.25">
      <c r="A17" s="11"/>
      <c r="B17" s="10" t="s">
        <v>9</v>
      </c>
      <c r="C17" s="7"/>
      <c r="D17" s="8"/>
    </row>
    <row r="18" spans="1:4" ht="15" x14ac:dyDescent="0.25">
      <c r="A18" s="11"/>
      <c r="B18" s="10" t="s">
        <v>10</v>
      </c>
      <c r="C18" s="7"/>
      <c r="D18" s="8"/>
    </row>
    <row r="19" spans="1:4" ht="15" x14ac:dyDescent="0.25">
      <c r="A19" s="11"/>
      <c r="B19" s="10"/>
      <c r="C19" s="7"/>
      <c r="D19" s="8"/>
    </row>
    <row r="20" spans="1:4" ht="15" x14ac:dyDescent="0.25">
      <c r="A20" s="11"/>
      <c r="B20" s="12" t="s">
        <v>11</v>
      </c>
      <c r="C20" s="7"/>
      <c r="D20" s="8"/>
    </row>
    <row r="21" spans="1:4" ht="15" x14ac:dyDescent="0.25">
      <c r="A21" s="11"/>
      <c r="B21" s="12" t="s">
        <v>12</v>
      </c>
      <c r="C21" s="7"/>
      <c r="D21" s="8"/>
    </row>
    <row r="22" spans="1:4" ht="15" x14ac:dyDescent="0.25">
      <c r="A22" s="11"/>
      <c r="B22" s="10"/>
      <c r="C22" s="7"/>
      <c r="D22" s="8"/>
    </row>
    <row r="23" spans="1:4" ht="15" x14ac:dyDescent="0.25">
      <c r="A23" s="13">
        <f>+A7+0.1</f>
        <v>2301.1</v>
      </c>
      <c r="B23" s="14" t="s">
        <v>13</v>
      </c>
      <c r="C23" s="15">
        <v>133</v>
      </c>
      <c r="D23" s="16" t="s">
        <v>14</v>
      </c>
    </row>
    <row r="24" spans="1:4" ht="15" x14ac:dyDescent="0.25">
      <c r="A24" s="17"/>
      <c r="B24" s="14" t="s">
        <v>15</v>
      </c>
      <c r="C24" s="7"/>
      <c r="D24" s="8"/>
    </row>
    <row r="25" spans="1:4" ht="15" x14ac:dyDescent="0.25">
      <c r="A25" s="17"/>
      <c r="B25" s="18"/>
      <c r="C25" s="7"/>
      <c r="D25" s="8"/>
    </row>
    <row r="26" spans="1:4" x14ac:dyDescent="0.45">
      <c r="A26" s="17"/>
      <c r="B26" s="19" t="s">
        <v>16</v>
      </c>
      <c r="C26" s="7"/>
      <c r="D26" s="8"/>
    </row>
    <row r="27" spans="1:4" x14ac:dyDescent="0.45">
      <c r="A27" s="17"/>
      <c r="B27" s="18" t="s">
        <v>17</v>
      </c>
      <c r="C27" s="7"/>
      <c r="D27" s="8"/>
    </row>
    <row r="28" spans="1:4" x14ac:dyDescent="0.45">
      <c r="A28" s="17"/>
      <c r="B28" s="18" t="s">
        <v>18</v>
      </c>
      <c r="C28" s="7"/>
      <c r="D28" s="8"/>
    </row>
    <row r="29" spans="1:4" x14ac:dyDescent="0.45">
      <c r="A29" s="17"/>
      <c r="B29" s="18" t="s">
        <v>19</v>
      </c>
      <c r="C29" s="7"/>
      <c r="D29" s="8"/>
    </row>
    <row r="30" spans="1:4" x14ac:dyDescent="0.45">
      <c r="A30" s="17"/>
      <c r="B30" s="18" t="s">
        <v>20</v>
      </c>
      <c r="C30" s="7"/>
      <c r="D30" s="8"/>
    </row>
    <row r="31" spans="1:4" x14ac:dyDescent="0.45">
      <c r="A31" s="17"/>
      <c r="B31" s="18" t="s">
        <v>21</v>
      </c>
      <c r="C31" s="7"/>
      <c r="D31" s="8"/>
    </row>
    <row r="32" spans="1:4" x14ac:dyDescent="0.45">
      <c r="A32" s="17"/>
      <c r="B32" s="18" t="s">
        <v>22</v>
      </c>
      <c r="C32" s="7"/>
      <c r="D32" s="8"/>
    </row>
    <row r="33" spans="1:4" x14ac:dyDescent="0.45">
      <c r="A33" s="17"/>
      <c r="B33" s="6"/>
      <c r="C33" s="7"/>
      <c r="D33" s="8"/>
    </row>
    <row r="34" spans="1:4" x14ac:dyDescent="0.45">
      <c r="A34" s="17">
        <f>+A23+0.1</f>
        <v>2301.1999999999998</v>
      </c>
      <c r="B34" s="10" t="s">
        <v>23</v>
      </c>
      <c r="C34" s="7">
        <f>4+9+4+9</f>
        <v>26</v>
      </c>
      <c r="D34" s="8" t="s">
        <v>14</v>
      </c>
    </row>
    <row r="35" spans="1:4" x14ac:dyDescent="0.45">
      <c r="A35" s="17"/>
      <c r="B35" s="10" t="s">
        <v>24</v>
      </c>
      <c r="C35" s="7"/>
      <c r="D35" s="8"/>
    </row>
    <row r="36" spans="1:4" x14ac:dyDescent="0.45">
      <c r="A36" s="17"/>
      <c r="B36" s="10"/>
      <c r="C36" s="7"/>
      <c r="D36" s="8"/>
    </row>
    <row r="37" spans="1:4" x14ac:dyDescent="0.45">
      <c r="A37" s="17"/>
      <c r="B37" s="6" t="s">
        <v>25</v>
      </c>
      <c r="C37" s="7"/>
      <c r="D37" s="8"/>
    </row>
    <row r="38" spans="1:4" x14ac:dyDescent="0.45">
      <c r="A38" s="17"/>
      <c r="B38" s="6" t="s">
        <v>17</v>
      </c>
      <c r="C38" s="7"/>
      <c r="D38" s="8"/>
    </row>
    <row r="39" spans="1:4" x14ac:dyDescent="0.45">
      <c r="A39" s="17"/>
      <c r="B39" s="6" t="s">
        <v>18</v>
      </c>
      <c r="C39" s="7"/>
      <c r="D39" s="8"/>
    </row>
    <row r="40" spans="1:4" x14ac:dyDescent="0.45">
      <c r="A40" s="17"/>
      <c r="B40" s="6" t="s">
        <v>26</v>
      </c>
      <c r="C40" s="7"/>
      <c r="D40" s="8"/>
    </row>
    <row r="41" spans="1:4" x14ac:dyDescent="0.45">
      <c r="A41" s="17"/>
      <c r="B41" s="6" t="s">
        <v>27</v>
      </c>
      <c r="C41" s="7"/>
      <c r="D41" s="8"/>
    </row>
    <row r="42" spans="1:4" x14ac:dyDescent="0.45">
      <c r="A42" s="17"/>
      <c r="B42" s="6" t="s">
        <v>21</v>
      </c>
      <c r="C42" s="7"/>
      <c r="D42" s="8"/>
    </row>
    <row r="43" spans="1:4" x14ac:dyDescent="0.45">
      <c r="A43" s="17"/>
      <c r="B43" s="6" t="s">
        <v>22</v>
      </c>
      <c r="C43" s="7"/>
      <c r="D43" s="8"/>
    </row>
    <row r="44" spans="1:4" x14ac:dyDescent="0.45">
      <c r="A44" s="17"/>
      <c r="B44" s="20"/>
      <c r="C44" s="7"/>
      <c r="D44" s="8"/>
    </row>
    <row r="45" spans="1:4" x14ac:dyDescent="0.45">
      <c r="A45" s="17">
        <f>+A34+0.1</f>
        <v>2301.2999999999997</v>
      </c>
      <c r="B45" s="10" t="s">
        <v>28</v>
      </c>
      <c r="C45" s="7">
        <f>82+1+9+5</f>
        <v>97</v>
      </c>
      <c r="D45" s="8" t="s">
        <v>14</v>
      </c>
    </row>
    <row r="46" spans="1:4" x14ac:dyDescent="0.45">
      <c r="A46" s="17"/>
      <c r="B46" s="10" t="s">
        <v>29</v>
      </c>
      <c r="C46" s="7"/>
      <c r="D46" s="8"/>
    </row>
    <row r="47" spans="1:4" x14ac:dyDescent="0.45">
      <c r="A47" s="17"/>
      <c r="B47" s="10"/>
      <c r="C47" s="7"/>
      <c r="D47" s="8"/>
    </row>
    <row r="48" spans="1:4" x14ac:dyDescent="0.45">
      <c r="A48" s="17"/>
      <c r="B48" s="6" t="s">
        <v>25</v>
      </c>
      <c r="C48" s="7"/>
      <c r="D48" s="8"/>
    </row>
    <row r="49" spans="1:4" x14ac:dyDescent="0.45">
      <c r="A49" s="17"/>
      <c r="B49" s="6" t="s">
        <v>17</v>
      </c>
      <c r="C49" s="7"/>
      <c r="D49" s="8"/>
    </row>
    <row r="50" spans="1:4" x14ac:dyDescent="0.45">
      <c r="A50" s="17"/>
      <c r="B50" s="6" t="s">
        <v>18</v>
      </c>
      <c r="C50" s="7"/>
      <c r="D50" s="8"/>
    </row>
    <row r="51" spans="1:4" x14ac:dyDescent="0.45">
      <c r="A51" s="17"/>
      <c r="B51" s="6" t="s">
        <v>19</v>
      </c>
      <c r="C51" s="7"/>
      <c r="D51" s="8"/>
    </row>
    <row r="52" spans="1:4" x14ac:dyDescent="0.45">
      <c r="A52" s="17"/>
      <c r="B52" s="6" t="s">
        <v>27</v>
      </c>
      <c r="C52" s="7"/>
      <c r="D52" s="8"/>
    </row>
    <row r="53" spans="1:4" x14ac:dyDescent="0.45">
      <c r="A53" s="17"/>
      <c r="B53" s="6" t="s">
        <v>21</v>
      </c>
      <c r="C53" s="7"/>
      <c r="D53" s="8"/>
    </row>
    <row r="54" spans="1:4" x14ac:dyDescent="0.45">
      <c r="A54" s="17"/>
      <c r="B54" s="6" t="s">
        <v>22</v>
      </c>
      <c r="C54" s="7"/>
      <c r="D54" s="8"/>
    </row>
    <row r="55" spans="1:4" x14ac:dyDescent="0.45">
      <c r="A55" s="17"/>
      <c r="B55" s="20"/>
      <c r="C55" s="7"/>
      <c r="D55" s="8"/>
    </row>
    <row r="56" spans="1:4" x14ac:dyDescent="0.45">
      <c r="A56" s="21">
        <f>+A45+0.1</f>
        <v>2301.3999999999996</v>
      </c>
      <c r="B56" s="18" t="s">
        <v>30</v>
      </c>
      <c r="C56" s="15">
        <f>35-17</f>
        <v>18</v>
      </c>
      <c r="D56" s="16" t="s">
        <v>14</v>
      </c>
    </row>
    <row r="57" spans="1:4" x14ac:dyDescent="0.45">
      <c r="A57" s="21"/>
      <c r="B57" s="18"/>
      <c r="C57" s="15"/>
      <c r="D57" s="16"/>
    </row>
    <row r="58" spans="1:4" x14ac:dyDescent="0.45">
      <c r="A58" s="21"/>
      <c r="B58" s="18" t="s">
        <v>31</v>
      </c>
      <c r="C58" s="15"/>
      <c r="D58" s="16"/>
    </row>
    <row r="59" spans="1:4" x14ac:dyDescent="0.45">
      <c r="A59" s="21"/>
      <c r="B59" s="18" t="s">
        <v>17</v>
      </c>
      <c r="C59" s="15"/>
      <c r="D59" s="16"/>
    </row>
    <row r="60" spans="1:4" x14ac:dyDescent="0.45">
      <c r="A60" s="21"/>
      <c r="B60" s="18" t="s">
        <v>18</v>
      </c>
      <c r="C60" s="15"/>
      <c r="D60" s="16"/>
    </row>
    <row r="61" spans="1:4" x14ac:dyDescent="0.45">
      <c r="A61" s="21"/>
      <c r="B61" s="18" t="s">
        <v>26</v>
      </c>
      <c r="C61" s="15"/>
      <c r="D61" s="16"/>
    </row>
    <row r="62" spans="1:4" x14ac:dyDescent="0.45">
      <c r="A62" s="21"/>
      <c r="B62" s="18" t="s">
        <v>27</v>
      </c>
      <c r="C62" s="15"/>
      <c r="D62" s="16"/>
    </row>
    <row r="63" spans="1:4" x14ac:dyDescent="0.45">
      <c r="A63" s="21"/>
      <c r="B63" s="18" t="s">
        <v>21</v>
      </c>
      <c r="C63" s="15"/>
      <c r="D63" s="16"/>
    </row>
    <row r="64" spans="1:4" x14ac:dyDescent="0.45">
      <c r="A64" s="21"/>
      <c r="B64" s="18" t="s">
        <v>22</v>
      </c>
      <c r="C64" s="15"/>
      <c r="D64" s="16"/>
    </row>
    <row r="65" spans="1:4" x14ac:dyDescent="0.45">
      <c r="A65" s="17"/>
      <c r="B65" s="6"/>
      <c r="C65" s="7"/>
      <c r="D65" s="8"/>
    </row>
    <row r="66" spans="1:4" x14ac:dyDescent="0.45">
      <c r="A66" s="17">
        <f>+A56+0.1</f>
        <v>2301.4999999999995</v>
      </c>
      <c r="B66" s="6" t="s">
        <v>32</v>
      </c>
      <c r="C66" s="7">
        <f>18+5+1</f>
        <v>24</v>
      </c>
      <c r="D66" s="8" t="s">
        <v>14</v>
      </c>
    </row>
    <row r="67" spans="1:4" x14ac:dyDescent="0.45">
      <c r="A67" s="17"/>
      <c r="B67" s="6"/>
      <c r="C67" s="7"/>
      <c r="D67" s="8"/>
    </row>
    <row r="68" spans="1:4" x14ac:dyDescent="0.45">
      <c r="A68" s="17"/>
      <c r="B68" s="6" t="s">
        <v>33</v>
      </c>
      <c r="C68" s="7"/>
      <c r="D68" s="8"/>
    </row>
    <row r="69" spans="1:4" x14ac:dyDescent="0.45">
      <c r="A69" s="17"/>
      <c r="B69" s="6" t="s">
        <v>34</v>
      </c>
      <c r="C69" s="7"/>
      <c r="D69" s="8"/>
    </row>
    <row r="70" spans="1:4" x14ac:dyDescent="0.45">
      <c r="A70" s="17"/>
      <c r="B70" s="6" t="s">
        <v>18</v>
      </c>
      <c r="C70" s="7"/>
      <c r="D70" s="8"/>
    </row>
    <row r="71" spans="1:4" x14ac:dyDescent="0.45">
      <c r="A71" s="17"/>
      <c r="B71" s="6" t="s">
        <v>26</v>
      </c>
      <c r="C71" s="7"/>
      <c r="D71" s="8"/>
    </row>
    <row r="72" spans="1:4" x14ac:dyDescent="0.45">
      <c r="A72" s="17"/>
      <c r="B72" s="6" t="s">
        <v>27</v>
      </c>
      <c r="C72" s="7"/>
      <c r="D72" s="8"/>
    </row>
    <row r="73" spans="1:4" x14ac:dyDescent="0.45">
      <c r="A73" s="17"/>
      <c r="B73" s="6" t="s">
        <v>21</v>
      </c>
      <c r="C73" s="7"/>
      <c r="D73" s="8"/>
    </row>
    <row r="74" spans="1:4" x14ac:dyDescent="0.45">
      <c r="A74" s="17"/>
      <c r="B74" s="6" t="s">
        <v>35</v>
      </c>
      <c r="C74" s="7"/>
      <c r="D74" s="8"/>
    </row>
    <row r="75" spans="1:4" x14ac:dyDescent="0.45">
      <c r="A75" s="17"/>
      <c r="B75" s="6"/>
      <c r="C75" s="7"/>
      <c r="D75" s="8"/>
    </row>
    <row r="76" spans="1:4" x14ac:dyDescent="0.45">
      <c r="A76" s="17">
        <f>+A66+0.1</f>
        <v>2301.5999999999995</v>
      </c>
      <c r="B76" s="6" t="s">
        <v>36</v>
      </c>
      <c r="C76" s="7">
        <f>19+8-5</f>
        <v>22</v>
      </c>
      <c r="D76" s="8" t="s">
        <v>14</v>
      </c>
    </row>
    <row r="77" spans="1:4" x14ac:dyDescent="0.45">
      <c r="A77" s="17"/>
      <c r="B77" s="6"/>
      <c r="C77" s="7"/>
      <c r="D77" s="8"/>
    </row>
    <row r="78" spans="1:4" x14ac:dyDescent="0.45">
      <c r="A78" s="17"/>
      <c r="B78" s="6" t="s">
        <v>37</v>
      </c>
      <c r="C78" s="7"/>
      <c r="D78" s="8"/>
    </row>
    <row r="79" spans="1:4" x14ac:dyDescent="0.45">
      <c r="A79" s="17"/>
      <c r="B79" s="6" t="s">
        <v>34</v>
      </c>
      <c r="C79" s="7"/>
      <c r="D79" s="8"/>
    </row>
    <row r="80" spans="1:4" x14ac:dyDescent="0.45">
      <c r="A80" s="17"/>
      <c r="B80" s="6" t="s">
        <v>18</v>
      </c>
      <c r="C80" s="7"/>
      <c r="D80" s="8"/>
    </row>
    <row r="81" spans="1:4" x14ac:dyDescent="0.45">
      <c r="A81" s="17"/>
      <c r="B81" s="6" t="s">
        <v>38</v>
      </c>
      <c r="C81" s="7"/>
      <c r="D81" s="8"/>
    </row>
    <row r="82" spans="1:4" x14ac:dyDescent="0.45">
      <c r="A82" s="17"/>
      <c r="B82" s="6" t="s">
        <v>27</v>
      </c>
      <c r="C82" s="7"/>
      <c r="D82" s="8"/>
    </row>
    <row r="83" spans="1:4" x14ac:dyDescent="0.45">
      <c r="A83" s="17"/>
      <c r="B83" s="6" t="s">
        <v>21</v>
      </c>
      <c r="C83" s="7"/>
      <c r="D83" s="8"/>
    </row>
    <row r="84" spans="1:4" x14ac:dyDescent="0.45">
      <c r="A84" s="17"/>
      <c r="B84" s="6" t="s">
        <v>22</v>
      </c>
      <c r="C84" s="7"/>
      <c r="D84" s="8"/>
    </row>
    <row r="85" spans="1:4" x14ac:dyDescent="0.45">
      <c r="A85" s="17"/>
      <c r="B85" s="6"/>
      <c r="C85" s="7"/>
      <c r="D85" s="8"/>
    </row>
    <row r="86" spans="1:4" x14ac:dyDescent="0.45">
      <c r="A86" s="17"/>
      <c r="B86" s="6"/>
      <c r="C86" s="7"/>
      <c r="D86" s="8"/>
    </row>
    <row r="87" spans="1:4" x14ac:dyDescent="0.45">
      <c r="A87" s="17">
        <f>+A76+0.1</f>
        <v>2301.6999999999994</v>
      </c>
      <c r="B87" s="6" t="s">
        <v>39</v>
      </c>
      <c r="C87" s="7">
        <v>5</v>
      </c>
      <c r="D87" s="8" t="s">
        <v>14</v>
      </c>
    </row>
    <row r="88" spans="1:4" x14ac:dyDescent="0.45">
      <c r="A88" s="17"/>
      <c r="B88" s="6"/>
      <c r="C88" s="7"/>
      <c r="D88" s="8"/>
    </row>
    <row r="89" spans="1:4" x14ac:dyDescent="0.45">
      <c r="A89" s="17"/>
      <c r="B89" s="6" t="s">
        <v>40</v>
      </c>
      <c r="C89" s="7"/>
      <c r="D89" s="8"/>
    </row>
    <row r="90" spans="1:4" x14ac:dyDescent="0.45">
      <c r="A90" s="17"/>
      <c r="B90" s="6" t="s">
        <v>34</v>
      </c>
      <c r="C90" s="7"/>
      <c r="D90" s="8"/>
    </row>
    <row r="91" spans="1:4" x14ac:dyDescent="0.45">
      <c r="A91" s="17"/>
      <c r="B91" s="6" t="s">
        <v>18</v>
      </c>
      <c r="C91" s="7"/>
      <c r="D91" s="8"/>
    </row>
    <row r="92" spans="1:4" x14ac:dyDescent="0.45">
      <c r="A92" s="17"/>
      <c r="B92" s="6" t="s">
        <v>38</v>
      </c>
      <c r="C92" s="7"/>
      <c r="D92" s="8"/>
    </row>
    <row r="93" spans="1:4" x14ac:dyDescent="0.45">
      <c r="A93" s="17"/>
      <c r="B93" s="6" t="s">
        <v>27</v>
      </c>
      <c r="C93" s="7"/>
      <c r="D93" s="8"/>
    </row>
    <row r="94" spans="1:4" x14ac:dyDescent="0.45">
      <c r="A94" s="17"/>
      <c r="B94" s="6" t="s">
        <v>21</v>
      </c>
      <c r="C94" s="7"/>
      <c r="D94" s="8"/>
    </row>
    <row r="95" spans="1:4" x14ac:dyDescent="0.45">
      <c r="A95" s="17"/>
      <c r="B95" s="6" t="s">
        <v>22</v>
      </c>
      <c r="C95" s="7"/>
      <c r="D95" s="8"/>
    </row>
    <row r="96" spans="1:4" x14ac:dyDescent="0.45">
      <c r="A96" s="17"/>
      <c r="B96" s="6"/>
      <c r="C96" s="7"/>
      <c r="D96" s="8"/>
    </row>
    <row r="97" spans="1:4" x14ac:dyDescent="0.45">
      <c r="A97" s="22"/>
      <c r="B97" s="10"/>
      <c r="C97" s="7"/>
      <c r="D97" s="8"/>
    </row>
    <row r="98" spans="1:4" x14ac:dyDescent="0.45">
      <c r="A98" s="22">
        <f>+A87+0.1</f>
        <v>2301.7999999999993</v>
      </c>
      <c r="B98" s="10" t="s">
        <v>41</v>
      </c>
      <c r="C98" s="7"/>
      <c r="D98" s="8" t="s">
        <v>42</v>
      </c>
    </row>
    <row r="99" spans="1:4" x14ac:dyDescent="0.45">
      <c r="A99" s="22"/>
      <c r="B99" s="6" t="s">
        <v>43</v>
      </c>
      <c r="C99" s="7"/>
      <c r="D99" s="8"/>
    </row>
    <row r="100" spans="1:4" x14ac:dyDescent="0.45">
      <c r="A100" s="22"/>
      <c r="B100" s="6" t="s">
        <v>44</v>
      </c>
      <c r="C100" s="7"/>
      <c r="D100" s="8"/>
    </row>
    <row r="101" spans="1:4" x14ac:dyDescent="0.45">
      <c r="A101" s="22"/>
      <c r="B101" s="6"/>
      <c r="C101" s="7"/>
      <c r="D101" s="8"/>
    </row>
    <row r="102" spans="1:4" x14ac:dyDescent="0.45">
      <c r="A102" s="22">
        <f>+A98+0.1</f>
        <v>2301.8999999999992</v>
      </c>
      <c r="B102" s="6" t="s">
        <v>45</v>
      </c>
      <c r="C102" s="7">
        <v>11</v>
      </c>
      <c r="D102" s="8" t="s">
        <v>14</v>
      </c>
    </row>
    <row r="103" spans="1:4" x14ac:dyDescent="0.45">
      <c r="A103" s="22"/>
      <c r="B103" s="6" t="s">
        <v>46</v>
      </c>
      <c r="C103" s="7"/>
      <c r="D103" s="8"/>
    </row>
    <row r="104" spans="1:4" x14ac:dyDescent="0.45">
      <c r="A104" s="11"/>
      <c r="B104" s="6"/>
      <c r="C104" s="7"/>
      <c r="D104" s="8"/>
    </row>
    <row r="105" spans="1:4" x14ac:dyDescent="0.45">
      <c r="A105" s="11"/>
      <c r="B105" s="6" t="s">
        <v>47</v>
      </c>
      <c r="C105" s="7"/>
      <c r="D105" s="8"/>
    </row>
    <row r="106" spans="1:4" x14ac:dyDescent="0.45">
      <c r="A106" s="11"/>
      <c r="B106" s="6" t="s">
        <v>34</v>
      </c>
      <c r="C106" s="7"/>
      <c r="D106" s="8"/>
    </row>
    <row r="107" spans="1:4" x14ac:dyDescent="0.45">
      <c r="A107" s="11"/>
      <c r="B107" s="6" t="s">
        <v>18</v>
      </c>
      <c r="C107" s="7"/>
      <c r="D107" s="8"/>
    </row>
    <row r="108" spans="1:4" x14ac:dyDescent="0.45">
      <c r="A108" s="11"/>
      <c r="B108" s="6" t="s">
        <v>38</v>
      </c>
      <c r="C108" s="7"/>
      <c r="D108" s="8"/>
    </row>
    <row r="109" spans="1:4" x14ac:dyDescent="0.45">
      <c r="A109" s="11"/>
      <c r="B109" s="6" t="s">
        <v>27</v>
      </c>
      <c r="C109" s="7"/>
      <c r="D109" s="8"/>
    </row>
    <row r="110" spans="1:4" x14ac:dyDescent="0.45">
      <c r="A110" s="11"/>
      <c r="B110" s="6" t="s">
        <v>21</v>
      </c>
      <c r="C110" s="7"/>
      <c r="D110" s="8"/>
    </row>
    <row r="111" spans="1:4" x14ac:dyDescent="0.45">
      <c r="A111" s="11"/>
      <c r="B111" s="6" t="s">
        <v>22</v>
      </c>
      <c r="C111" s="7"/>
      <c r="D111" s="8"/>
    </row>
    <row r="112" spans="1:4" x14ac:dyDescent="0.45">
      <c r="A112" s="11"/>
      <c r="B112" s="6"/>
      <c r="C112" s="7"/>
      <c r="D112" s="8"/>
    </row>
    <row r="113" spans="1:4" x14ac:dyDescent="0.45">
      <c r="A113" s="11">
        <v>2301.1</v>
      </c>
      <c r="B113" s="23" t="s">
        <v>48</v>
      </c>
      <c r="C113" s="7">
        <v>16</v>
      </c>
      <c r="D113" s="8" t="s">
        <v>14</v>
      </c>
    </row>
    <row r="114" spans="1:4" x14ac:dyDescent="0.45">
      <c r="A114" s="11"/>
      <c r="B114" s="23" t="s">
        <v>49</v>
      </c>
      <c r="C114" s="7"/>
      <c r="D114" s="8"/>
    </row>
    <row r="115" spans="1:4" x14ac:dyDescent="0.45">
      <c r="A115" s="11"/>
      <c r="B115" s="6"/>
      <c r="C115" s="7"/>
      <c r="D115" s="8"/>
    </row>
    <row r="116" spans="1:4" x14ac:dyDescent="0.45">
      <c r="A116" s="11"/>
      <c r="B116" s="6" t="s">
        <v>37</v>
      </c>
      <c r="C116" s="7"/>
      <c r="D116" s="8"/>
    </row>
    <row r="117" spans="1:4" x14ac:dyDescent="0.45">
      <c r="A117" s="11"/>
      <c r="B117" s="6" t="s">
        <v>34</v>
      </c>
      <c r="C117" s="7"/>
      <c r="D117" s="8"/>
    </row>
    <row r="118" spans="1:4" x14ac:dyDescent="0.45">
      <c r="A118" s="11"/>
      <c r="B118" s="6" t="s">
        <v>18</v>
      </c>
      <c r="C118" s="7"/>
      <c r="D118" s="8"/>
    </row>
    <row r="119" spans="1:4" x14ac:dyDescent="0.45">
      <c r="A119" s="11"/>
      <c r="B119" s="6" t="s">
        <v>38</v>
      </c>
      <c r="C119" s="7"/>
      <c r="D119" s="8"/>
    </row>
    <row r="120" spans="1:4" x14ac:dyDescent="0.45">
      <c r="A120" s="11"/>
      <c r="B120" s="6" t="s">
        <v>27</v>
      </c>
      <c r="C120" s="7"/>
      <c r="D120" s="8"/>
    </row>
    <row r="121" spans="1:4" x14ac:dyDescent="0.45">
      <c r="A121" s="11"/>
      <c r="B121" s="6" t="s">
        <v>21</v>
      </c>
      <c r="C121" s="7"/>
      <c r="D121" s="8"/>
    </row>
    <row r="122" spans="1:4" x14ac:dyDescent="0.45">
      <c r="A122" s="11"/>
      <c r="B122" s="6" t="s">
        <v>22</v>
      </c>
      <c r="C122" s="7"/>
      <c r="D122" s="8"/>
    </row>
    <row r="123" spans="1:4" x14ac:dyDescent="0.45">
      <c r="A123" s="11"/>
      <c r="B123" s="6"/>
      <c r="C123" s="7"/>
      <c r="D123" s="8"/>
    </row>
    <row r="124" spans="1:4" x14ac:dyDescent="0.45">
      <c r="A124" s="24">
        <f>+A113+0.01</f>
        <v>2301.11</v>
      </c>
      <c r="B124" s="18" t="s">
        <v>50</v>
      </c>
      <c r="C124" s="15"/>
      <c r="D124" s="16" t="s">
        <v>42</v>
      </c>
    </row>
    <row r="125" spans="1:4" x14ac:dyDescent="0.45">
      <c r="A125" s="24"/>
      <c r="B125" s="18" t="s">
        <v>51</v>
      </c>
      <c r="C125" s="15"/>
      <c r="D125" s="16"/>
    </row>
    <row r="126" spans="1:4" x14ac:dyDescent="0.45">
      <c r="A126" s="24"/>
      <c r="B126" s="18"/>
      <c r="C126" s="15"/>
      <c r="D126" s="16"/>
    </row>
    <row r="127" spans="1:4" x14ac:dyDescent="0.45">
      <c r="A127" s="24"/>
      <c r="B127" s="18" t="s">
        <v>34</v>
      </c>
      <c r="C127" s="15"/>
      <c r="D127" s="16"/>
    </row>
    <row r="128" spans="1:4" x14ac:dyDescent="0.45">
      <c r="A128" s="24"/>
      <c r="B128" s="18" t="s">
        <v>18</v>
      </c>
      <c r="C128" s="15"/>
      <c r="D128" s="16"/>
    </row>
    <row r="129" spans="1:4" x14ac:dyDescent="0.45">
      <c r="A129" s="24"/>
      <c r="B129" s="18" t="s">
        <v>26</v>
      </c>
      <c r="C129" s="15"/>
      <c r="D129" s="16"/>
    </row>
    <row r="130" spans="1:4" x14ac:dyDescent="0.45">
      <c r="A130" s="24"/>
      <c r="B130" s="18" t="s">
        <v>27</v>
      </c>
      <c r="C130" s="15"/>
      <c r="D130" s="16"/>
    </row>
    <row r="131" spans="1:4" x14ac:dyDescent="0.45">
      <c r="A131" s="24"/>
      <c r="B131" s="18" t="s">
        <v>21</v>
      </c>
      <c r="C131" s="15"/>
      <c r="D131" s="16"/>
    </row>
    <row r="132" spans="1:4" x14ac:dyDescent="0.45">
      <c r="A132" s="24"/>
      <c r="B132" s="18" t="s">
        <v>22</v>
      </c>
      <c r="C132" s="15"/>
      <c r="D132" s="16"/>
    </row>
    <row r="133" spans="1:4" x14ac:dyDescent="0.45">
      <c r="A133" s="11"/>
      <c r="B133" s="6"/>
      <c r="C133" s="7"/>
      <c r="D133" s="8"/>
    </row>
    <row r="134" spans="1:4" x14ac:dyDescent="0.45">
      <c r="A134" s="9">
        <v>2302</v>
      </c>
      <c r="B134" s="25" t="s">
        <v>52</v>
      </c>
      <c r="C134" s="7">
        <v>8</v>
      </c>
      <c r="D134" s="8" t="s">
        <v>14</v>
      </c>
    </row>
    <row r="135" spans="1:4" x14ac:dyDescent="0.45">
      <c r="A135" s="5"/>
      <c r="B135" s="25" t="s">
        <v>53</v>
      </c>
      <c r="C135" s="7"/>
      <c r="D135" s="8"/>
    </row>
    <row r="136" spans="1:4" x14ac:dyDescent="0.45">
      <c r="A136" s="5"/>
      <c r="B136" s="25" t="s">
        <v>54</v>
      </c>
      <c r="C136" s="7"/>
      <c r="D136" s="8"/>
    </row>
    <row r="137" spans="1:4" x14ac:dyDescent="0.45">
      <c r="A137" s="5"/>
      <c r="B137" s="25" t="s">
        <v>55</v>
      </c>
      <c r="C137" s="7"/>
      <c r="D137" s="8"/>
    </row>
    <row r="138" spans="1:4" x14ac:dyDescent="0.45">
      <c r="A138" s="5"/>
      <c r="B138" s="26"/>
      <c r="C138" s="7"/>
      <c r="D138" s="8"/>
    </row>
    <row r="139" spans="1:4" x14ac:dyDescent="0.45">
      <c r="A139" s="9">
        <v>2303</v>
      </c>
      <c r="B139" s="27" t="s">
        <v>56</v>
      </c>
      <c r="C139" s="7"/>
      <c r="D139" s="8"/>
    </row>
    <row r="140" spans="1:4" x14ac:dyDescent="0.45">
      <c r="A140" s="5"/>
      <c r="B140" s="28" t="s">
        <v>57</v>
      </c>
      <c r="C140" s="7"/>
      <c r="D140" s="8"/>
    </row>
    <row r="141" spans="1:4" x14ac:dyDescent="0.45">
      <c r="A141" s="11"/>
      <c r="B141" s="27" t="s">
        <v>58</v>
      </c>
      <c r="C141" s="7"/>
      <c r="D141" s="8"/>
    </row>
    <row r="142" spans="1:4" x14ac:dyDescent="0.45">
      <c r="A142" s="11"/>
      <c r="B142" s="28" t="s">
        <v>59</v>
      </c>
      <c r="C142" s="7"/>
      <c r="D142" s="8"/>
    </row>
    <row r="143" spans="1:4" x14ac:dyDescent="0.45">
      <c r="A143" s="11"/>
      <c r="B143" s="27" t="s">
        <v>60</v>
      </c>
      <c r="C143" s="7"/>
      <c r="D143" s="8"/>
    </row>
    <row r="144" spans="1:4" x14ac:dyDescent="0.45">
      <c r="A144" s="11"/>
      <c r="B144" s="28" t="s">
        <v>61</v>
      </c>
      <c r="C144" s="7"/>
      <c r="D144" s="8"/>
    </row>
    <row r="145" spans="1:4" x14ac:dyDescent="0.45">
      <c r="A145" s="11"/>
      <c r="B145" s="29"/>
      <c r="C145" s="7"/>
      <c r="D145" s="8"/>
    </row>
    <row r="146" spans="1:4" x14ac:dyDescent="0.45">
      <c r="A146" s="11"/>
      <c r="B146" s="27" t="s">
        <v>62</v>
      </c>
      <c r="C146" s="7"/>
      <c r="D146" s="8"/>
    </row>
    <row r="147" spans="1:4" x14ac:dyDescent="0.45">
      <c r="A147" s="11"/>
      <c r="B147" s="27" t="s">
        <v>63</v>
      </c>
      <c r="C147" s="7"/>
      <c r="D147" s="8"/>
    </row>
    <row r="148" spans="1:4" x14ac:dyDescent="0.45">
      <c r="A148" s="11"/>
      <c r="B148" s="27" t="s">
        <v>64</v>
      </c>
      <c r="C148" s="7"/>
      <c r="D148" s="8"/>
    </row>
    <row r="149" spans="1:4" x14ac:dyDescent="0.45">
      <c r="A149" s="11"/>
      <c r="B149" s="28" t="s">
        <v>65</v>
      </c>
      <c r="C149" s="7"/>
      <c r="D149" s="8"/>
    </row>
    <row r="150" spans="1:4" x14ac:dyDescent="0.45">
      <c r="A150" s="11"/>
      <c r="B150" s="28"/>
      <c r="C150" s="7"/>
      <c r="D150" s="8"/>
    </row>
    <row r="151" spans="1:4" x14ac:dyDescent="0.45">
      <c r="A151" s="11" t="s">
        <v>66</v>
      </c>
      <c r="B151" s="28" t="s">
        <v>67</v>
      </c>
      <c r="C151" s="7">
        <v>6</v>
      </c>
      <c r="D151" s="8" t="s">
        <v>14</v>
      </c>
    </row>
    <row r="152" spans="1:4" x14ac:dyDescent="0.45">
      <c r="A152" s="5"/>
      <c r="B152" s="30"/>
      <c r="C152" s="7"/>
      <c r="D152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2019-09-29T20:02:53Z</dcterms:modified>
</cp:coreProperties>
</file>