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1 - 16.10.19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7" i="1" l="1"/>
  <c r="J16" i="1"/>
  <c r="J15" i="1"/>
  <c r="J14" i="1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<sst xmlns="http://schemas.openxmlformats.org/spreadsheetml/2006/main" count="53" uniqueCount="23">
  <si>
    <t>S.N</t>
  </si>
  <si>
    <t>Description</t>
  </si>
  <si>
    <t>Quantity</t>
  </si>
  <si>
    <t>Unit</t>
  </si>
  <si>
    <t>18 W</t>
  </si>
  <si>
    <t>25 W</t>
  </si>
  <si>
    <t>30 W</t>
  </si>
  <si>
    <t>36 W</t>
  </si>
  <si>
    <t>65 W</t>
  </si>
  <si>
    <t>100 W</t>
  </si>
  <si>
    <t>120 W</t>
  </si>
  <si>
    <t>200 W</t>
  </si>
  <si>
    <t>No's</t>
  </si>
  <si>
    <t>Type</t>
  </si>
  <si>
    <t>Flood Light</t>
  </si>
  <si>
    <t>Supply of LED Light fixture for Tumkur Smart city Project - Location - Tumkur</t>
  </si>
  <si>
    <t>43 W</t>
  </si>
  <si>
    <t>90 W</t>
  </si>
  <si>
    <t>150 W</t>
  </si>
  <si>
    <t>Street Light</t>
  </si>
  <si>
    <t>Total Wattage</t>
  </si>
  <si>
    <t>W</t>
  </si>
  <si>
    <t>Halonix - 16.10.19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</si>
</sst>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43" fontId="4" fillId="2" borderId="1" xfId="1" applyFont="1" applyFill="1" applyBorder="1" applyAlignment="1"/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L18"/>
  <sheetViews>
    <sheetView tabSelected="1" topLeftCell="E1" workbookViewId="0">
      <selection activeCell="M12" sqref="M12"/>
    </sheetView>
  </sheetViews>
  <sheetFormatPr defaultRowHeight="16.5" x14ac:dyDescent="0.3"/>
  <cols>
    <col min="1" max="4" width="9.140625" style="1"/>
    <col min="5" max="5" width="4" style="1" bestFit="1" customWidth="1"/>
    <col min="6" max="6" width="14.28515625" style="1" bestFit="1" customWidth="1"/>
    <col min="7" max="7" width="12.7109375" style="1" bestFit="1" customWidth="1"/>
    <col min="8" max="8" width="9.5703125" style="10" customWidth="1"/>
    <col min="9" max="9" width="4.85546875" style="1" customWidth="1"/>
    <col min="10" max="10" width="12.7109375" style="2" customWidth="1"/>
    <col min="11" max="11" width="5.7109375" style="2" customWidth="1"/>
    <col min="12" max="12" width="9.140625" style="1" customWidth="1"/>
    <col min="13" max="16384" width="9.140625" style="1"/>
  </cols>
  <sheetData>
    <row r="4" spans="5:12" x14ac:dyDescent="0.3">
      <c r="E4" s="14" t="s">
        <v>22</v>
      </c>
      <c r="F4" s="15"/>
      <c r="G4" s="15"/>
      <c r="H4" s="15"/>
      <c r="I4" s="15"/>
      <c r="J4" s="15"/>
      <c r="K4" s="15"/>
      <c r="L4" s="12"/>
    </row>
    <row r="5" spans="5:12" x14ac:dyDescent="0.3">
      <c r="E5" s="11" t="s">
        <v>15</v>
      </c>
      <c r="F5" s="11"/>
      <c r="G5" s="11"/>
      <c r="H5" s="11"/>
      <c r="I5" s="11"/>
      <c r="J5" s="11"/>
      <c r="K5" s="11"/>
      <c r="L5" s="12"/>
    </row>
    <row r="6" spans="5:12" x14ac:dyDescent="0.3">
      <c r="E6" s="5" t="s">
        <v>0</v>
      </c>
      <c r="F6" s="5" t="s">
        <v>1</v>
      </c>
      <c r="G6" s="5" t="s">
        <v>13</v>
      </c>
      <c r="H6" s="8" t="s">
        <v>2</v>
      </c>
      <c r="I6" s="5" t="s">
        <v>3</v>
      </c>
      <c r="J6" s="6" t="s">
        <v>20</v>
      </c>
      <c r="K6" s="6" t="s">
        <v>3</v>
      </c>
      <c r="L6" s="12"/>
    </row>
    <row r="7" spans="5:12" x14ac:dyDescent="0.3">
      <c r="E7" s="3">
        <v>1</v>
      </c>
      <c r="F7" s="3" t="s">
        <v>4</v>
      </c>
      <c r="G7" s="3" t="s">
        <v>19</v>
      </c>
      <c r="H7" s="9">
        <v>14809</v>
      </c>
      <c r="I7" s="3" t="s">
        <v>12</v>
      </c>
      <c r="J7" s="4">
        <f>18*H7</f>
        <v>266562</v>
      </c>
      <c r="K7" s="4" t="s">
        <v>21</v>
      </c>
      <c r="L7" s="12"/>
    </row>
    <row r="8" spans="5:12" x14ac:dyDescent="0.3">
      <c r="E8" s="3">
        <v>2</v>
      </c>
      <c r="F8" s="3" t="s">
        <v>5</v>
      </c>
      <c r="G8" s="3" t="s">
        <v>19</v>
      </c>
      <c r="H8" s="9">
        <v>1536</v>
      </c>
      <c r="I8" s="3" t="s">
        <v>12</v>
      </c>
      <c r="J8" s="4">
        <f>25*H8</f>
        <v>38400</v>
      </c>
      <c r="K8" s="4" t="s">
        <v>21</v>
      </c>
      <c r="L8" s="12"/>
    </row>
    <row r="9" spans="5:12" x14ac:dyDescent="0.3">
      <c r="E9" s="3">
        <v>3</v>
      </c>
      <c r="F9" s="3" t="s">
        <v>6</v>
      </c>
      <c r="G9" s="3" t="s">
        <v>19</v>
      </c>
      <c r="H9" s="9">
        <v>155</v>
      </c>
      <c r="I9" s="3" t="s">
        <v>12</v>
      </c>
      <c r="J9" s="4">
        <f>30*H9</f>
        <v>4650</v>
      </c>
      <c r="K9" s="4" t="s">
        <v>21</v>
      </c>
      <c r="L9" s="12"/>
    </row>
    <row r="10" spans="5:12" x14ac:dyDescent="0.3">
      <c r="E10" s="3">
        <v>4</v>
      </c>
      <c r="F10" s="3" t="s">
        <v>7</v>
      </c>
      <c r="G10" s="3" t="s">
        <v>19</v>
      </c>
      <c r="H10" s="9">
        <v>573</v>
      </c>
      <c r="I10" s="3" t="s">
        <v>12</v>
      </c>
      <c r="J10" s="4">
        <f>36*H10</f>
        <v>20628</v>
      </c>
      <c r="K10" s="4" t="s">
        <v>21</v>
      </c>
      <c r="L10" s="12"/>
    </row>
    <row r="11" spans="5:12" x14ac:dyDescent="0.3">
      <c r="E11" s="3">
        <v>5</v>
      </c>
      <c r="F11" s="3" t="s">
        <v>16</v>
      </c>
      <c r="G11" s="3" t="s">
        <v>19</v>
      </c>
      <c r="H11" s="9">
        <v>2887</v>
      </c>
      <c r="I11" s="3" t="s">
        <v>12</v>
      </c>
      <c r="J11" s="4">
        <f>43*H11</f>
        <v>124141</v>
      </c>
      <c r="K11" s="4" t="s">
        <v>21</v>
      </c>
      <c r="L11" s="12"/>
    </row>
    <row r="12" spans="5:12" x14ac:dyDescent="0.3">
      <c r="E12" s="3">
        <v>6</v>
      </c>
      <c r="F12" s="3" t="s">
        <v>8</v>
      </c>
      <c r="G12" s="3" t="s">
        <v>19</v>
      </c>
      <c r="H12" s="9">
        <v>439</v>
      </c>
      <c r="I12" s="3" t="s">
        <v>12</v>
      </c>
      <c r="J12" s="4">
        <f>65*H12</f>
        <v>28535</v>
      </c>
      <c r="K12" s="4" t="s">
        <v>21</v>
      </c>
      <c r="L12" s="12"/>
    </row>
    <row r="13" spans="5:12" x14ac:dyDescent="0.3">
      <c r="E13" s="3">
        <v>7</v>
      </c>
      <c r="F13" s="3" t="s">
        <v>17</v>
      </c>
      <c r="G13" s="3" t="s">
        <v>19</v>
      </c>
      <c r="H13" s="9">
        <v>119</v>
      </c>
      <c r="I13" s="3" t="s">
        <v>12</v>
      </c>
      <c r="J13" s="4">
        <f>90*119</f>
        <v>10710</v>
      </c>
      <c r="K13" s="4" t="s">
        <v>21</v>
      </c>
      <c r="L13" s="12"/>
    </row>
    <row r="14" spans="5:12" x14ac:dyDescent="0.3">
      <c r="E14" s="3">
        <v>8</v>
      </c>
      <c r="F14" s="3" t="s">
        <v>9</v>
      </c>
      <c r="G14" s="3" t="s">
        <v>19</v>
      </c>
      <c r="H14" s="9">
        <v>9496</v>
      </c>
      <c r="I14" s="3" t="s">
        <v>12</v>
      </c>
      <c r="J14" s="4">
        <f>100*H14</f>
        <v>949600</v>
      </c>
      <c r="K14" s="4" t="s">
        <v>21</v>
      </c>
      <c r="L14" s="12"/>
    </row>
    <row r="15" spans="5:12" s="7" customFormat="1" x14ac:dyDescent="0.3">
      <c r="E15" s="3">
        <v>9</v>
      </c>
      <c r="F15" s="3" t="s">
        <v>10</v>
      </c>
      <c r="G15" s="3" t="s">
        <v>19</v>
      </c>
      <c r="H15" s="9">
        <v>9337</v>
      </c>
      <c r="I15" s="3" t="s">
        <v>12</v>
      </c>
      <c r="J15" s="4">
        <f>120*9337</f>
        <v>1120440</v>
      </c>
      <c r="K15" s="4" t="s">
        <v>21</v>
      </c>
      <c r="L15" s="13"/>
    </row>
    <row r="16" spans="5:12" s="7" customFormat="1" x14ac:dyDescent="0.3">
      <c r="E16" s="3">
        <v>10</v>
      </c>
      <c r="F16" s="3" t="s">
        <v>18</v>
      </c>
      <c r="G16" s="3" t="s">
        <v>19</v>
      </c>
      <c r="H16" s="9">
        <v>36</v>
      </c>
      <c r="I16" s="3" t="s">
        <v>12</v>
      </c>
      <c r="J16" s="4">
        <f>150*H16</f>
        <v>5400</v>
      </c>
      <c r="K16" s="4" t="s">
        <v>21</v>
      </c>
      <c r="L16" s="13"/>
    </row>
    <row r="17" spans="5:12" x14ac:dyDescent="0.3">
      <c r="E17" s="3">
        <v>11</v>
      </c>
      <c r="F17" s="3" t="s">
        <v>11</v>
      </c>
      <c r="G17" s="3" t="s">
        <v>14</v>
      </c>
      <c r="H17" s="9">
        <v>608</v>
      </c>
      <c r="I17" s="3" t="s">
        <v>12</v>
      </c>
      <c r="J17" s="4">
        <f>200*H17</f>
        <v>121600</v>
      </c>
      <c r="K17" s="4" t="s">
        <v>21</v>
      </c>
      <c r="L17" s="12"/>
    </row>
    <row r="18" spans="5:12" hidden="1" x14ac:dyDescent="0.3">
      <c r="E18" s="3"/>
      <c r="F18" s="3"/>
      <c r="G18" s="3"/>
      <c r="H18" s="9"/>
      <c r="I18" s="3"/>
      <c r="J18" s="4"/>
      <c r="K18" s="4"/>
      <c r="L18" s="12"/>
    </row>
  </sheetData>
  <mergeCells count="1">
    <mergeCell ref="E4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R1 - 16.10.19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2019-10-18T17:43:24Z</dcterms:modified>
</cp:coreProperties>
</file>