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3" i="1" l="1"/>
  <c r="D22" i="1"/>
  <c r="B24" i="1"/>
  <c r="B23" i="1"/>
  <c r="B22" i="1"/>
  <c r="B17" i="1"/>
  <c r="B15" i="1"/>
  <c r="B13" i="1"/>
  <c r="B11" i="1"/>
  <c r="B9" i="1"/>
  <c r="G6" i="1"/>
  <c r="G4" i="1"/>
  <c r="G5" i="1"/>
  <c r="G3" i="1"/>
</calcChain>
</file>

<file path=xl/sharedStrings.xml><?xml version="1.0" encoding="utf-8"?>
<sst xmlns="http://schemas.openxmlformats.org/spreadsheetml/2006/main" count="28" uniqueCount="28">
  <si>
    <t>Total</t>
  </si>
  <si>
    <t>Ho:</t>
  </si>
  <si>
    <t>µ1=µ2=…=µk</t>
  </si>
  <si>
    <t>Group1</t>
  </si>
  <si>
    <t>Group2</t>
  </si>
  <si>
    <t>Group3</t>
  </si>
  <si>
    <t>Mean, Xj</t>
  </si>
  <si>
    <t>X</t>
  </si>
  <si>
    <t>SSTR =</t>
  </si>
  <si>
    <t>Sum(No of observation in each group*(Xj-X)^2)</t>
  </si>
  <si>
    <t>MSTR =</t>
  </si>
  <si>
    <t>SSTR/(k-1)</t>
  </si>
  <si>
    <t>SSE =</t>
  </si>
  <si>
    <t>Sum((Xij-Xj)^2)</t>
  </si>
  <si>
    <t xml:space="preserve">MSE = </t>
  </si>
  <si>
    <t>SSE/(n-k)</t>
  </si>
  <si>
    <t>F score =</t>
  </si>
  <si>
    <t>MSTR/MSE</t>
  </si>
  <si>
    <r>
      <t xml:space="preserve">F critical (2,12) with significance, </t>
    </r>
    <r>
      <rPr>
        <sz val="11"/>
        <color theme="1"/>
        <rFont val="Calibri"/>
        <family val="2"/>
      </rPr>
      <t>α = 0.05</t>
    </r>
  </si>
  <si>
    <t>ANOVA Table</t>
  </si>
  <si>
    <t>Group</t>
  </si>
  <si>
    <t>Error</t>
  </si>
  <si>
    <t>SS</t>
  </si>
  <si>
    <t>DF</t>
  </si>
  <si>
    <t>MS</t>
  </si>
  <si>
    <t>F</t>
  </si>
  <si>
    <t>F&gt;Fcritical, i.e; reject null hypothesis</t>
  </si>
  <si>
    <r>
      <t>i.e; µ1</t>
    </r>
    <r>
      <rPr>
        <b/>
        <sz val="11"/>
        <color theme="1"/>
        <rFont val="Calibri"/>
        <family val="2"/>
      </rPr>
      <t>ǂ</t>
    </r>
    <r>
      <rPr>
        <b/>
        <sz val="11"/>
        <color theme="1"/>
        <rFont val="Calibri"/>
        <family val="2"/>
        <scheme val="minor"/>
      </rPr>
      <t>µ2ǂ…ǂµk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</si>
</sst>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5" workbookViewId="0">
      <selection activeCell="A26" sqref="A26:A27"/>
    </sheetView>
  </sheetViews>
  <sheetFormatPr defaultRowHeight="15" x14ac:dyDescent="0.25"/>
  <cols>
    <col min="1" max="1" width="13.140625" customWidth="1"/>
    <col min="2" max="2" width="11.28515625" bestFit="1" customWidth="1"/>
  </cols>
  <sheetData>
    <row r="1" spans="1:7" x14ac:dyDescent="0.25">
      <c r="A1" t="s">
        <v>1</v>
      </c>
      <c r="B1" s="3" t="s">
        <v>2</v>
      </c>
    </row>
    <row r="2" spans="1:7" x14ac:dyDescent="0.25">
      <c r="G2" t="s">
        <v>6</v>
      </c>
    </row>
    <row r="3" spans="1:7" x14ac:dyDescent="0.25">
      <c r="A3" t="s">
        <v>3</v>
      </c>
      <c r="B3">
        <v>51</v>
      </c>
      <c r="C3">
        <v>45</v>
      </c>
      <c r="D3">
        <v>33</v>
      </c>
      <c r="E3">
        <v>45</v>
      </c>
      <c r="F3">
        <v>67</v>
      </c>
      <c r="G3" s="1">
        <f>(B3+C3+D3+E3+F3)/5</f>
        <v>48.2</v>
      </c>
    </row>
    <row r="4" spans="1:7" x14ac:dyDescent="0.25">
      <c r="A4" t="s">
        <v>4</v>
      </c>
      <c r="B4">
        <v>23</v>
      </c>
      <c r="C4">
        <v>43</v>
      </c>
      <c r="D4">
        <v>23</v>
      </c>
      <c r="E4">
        <v>43</v>
      </c>
      <c r="F4">
        <v>45</v>
      </c>
      <c r="G4" s="1">
        <f t="shared" ref="G4:G5" si="0">(B4+C4+D4+E4+F4)/5</f>
        <v>35.4</v>
      </c>
    </row>
    <row r="5" spans="1:7" x14ac:dyDescent="0.25">
      <c r="A5" t="s">
        <v>5</v>
      </c>
      <c r="B5">
        <v>56</v>
      </c>
      <c r="C5">
        <v>76</v>
      </c>
      <c r="D5">
        <v>74</v>
      </c>
      <c r="E5">
        <v>87</v>
      </c>
      <c r="F5">
        <v>56</v>
      </c>
      <c r="G5" s="1">
        <f t="shared" si="0"/>
        <v>69.8</v>
      </c>
    </row>
    <row r="6" spans="1:7" x14ac:dyDescent="0.25">
      <c r="F6" t="s">
        <v>7</v>
      </c>
      <c r="G6" s="1">
        <f>($G$3+$G$4+$G$5)/3</f>
        <v>51.133333333333326</v>
      </c>
    </row>
    <row r="8" spans="1:7" x14ac:dyDescent="0.25">
      <c r="A8" t="s">
        <v>8</v>
      </c>
      <c r="B8" t="s">
        <v>9</v>
      </c>
    </row>
    <row r="9" spans="1:7" x14ac:dyDescent="0.25">
      <c r="B9" s="1">
        <f>5*($G$3-$G$6)^2+5*($G$4-$G$6)^2+5*($G$5-$G$6)^2</f>
        <v>3022.9333333333329</v>
      </c>
    </row>
    <row r="10" spans="1:7" x14ac:dyDescent="0.25">
      <c r="A10" t="s">
        <v>10</v>
      </c>
      <c r="B10" t="s">
        <v>11</v>
      </c>
    </row>
    <row r="11" spans="1:7" x14ac:dyDescent="0.25">
      <c r="B11" s="1">
        <f>$B$9/(3-1)</f>
        <v>1511.4666666666665</v>
      </c>
    </row>
    <row r="12" spans="1:7" x14ac:dyDescent="0.25">
      <c r="A12" t="s">
        <v>12</v>
      </c>
      <c r="B12" t="s">
        <v>13</v>
      </c>
    </row>
    <row r="13" spans="1:7" x14ac:dyDescent="0.25">
      <c r="B13" s="4">
        <f>($B$3-$G$3)^2+($C$3-$G$3)^2+($D$3-$G$3)^2+($E$3-$G$3)^2+($F$3-$G$3)^2+($B$4-$G$4)^2+($C$4-$G$4)^2+($D$4-$G$4)^2+($E$4-$G$4)^2+($F$4-$G$4)^2+($B$5-$G$5)^2+($C$5-$G$5)^2+($D$5-$G$5)^2+($E$5-$G$5)^2+($F$5-$G$5)^2</f>
        <v>1860.8</v>
      </c>
    </row>
    <row r="14" spans="1:7" x14ac:dyDescent="0.25">
      <c r="A14" t="s">
        <v>14</v>
      </c>
      <c r="B14" t="s">
        <v>15</v>
      </c>
    </row>
    <row r="15" spans="1:7" x14ac:dyDescent="0.25">
      <c r="A15" s="2"/>
      <c r="B15" s="4">
        <f>$B$13/(15-3)</f>
        <v>155.06666666666666</v>
      </c>
    </row>
    <row r="16" spans="1:7" x14ac:dyDescent="0.25">
      <c r="A16" t="s">
        <v>16</v>
      </c>
      <c r="B16" t="s">
        <v>17</v>
      </c>
    </row>
    <row r="17" spans="1:5" x14ac:dyDescent="0.25">
      <c r="B17" s="4">
        <f>$B$11/$B$15</f>
        <v>9.7472055030094573</v>
      </c>
    </row>
    <row r="18" spans="1:5" x14ac:dyDescent="0.25">
      <c r="A18" t="s">
        <v>18</v>
      </c>
    </row>
    <row r="19" spans="1:5" x14ac:dyDescent="0.25">
      <c r="A19" s="1"/>
      <c r="B19" s="1">
        <v>3.89</v>
      </c>
    </row>
    <row r="20" spans="1:5" x14ac:dyDescent="0.25">
      <c r="A20" s="1" t="s">
        <v>19</v>
      </c>
    </row>
    <row r="21" spans="1:5" x14ac:dyDescent="0.25">
      <c r="B21" t="s">
        <v>22</v>
      </c>
      <c r="C21" t="s">
        <v>23</v>
      </c>
      <c r="D21" t="s">
        <v>24</v>
      </c>
      <c r="E21" t="s">
        <v>25</v>
      </c>
    </row>
    <row r="22" spans="1:5" x14ac:dyDescent="0.25">
      <c r="A22" t="s">
        <v>20</v>
      </c>
      <c r="B22" s="4">
        <f>5*($G$3-$G$6)^2+5*($G$4-$G$6)^2+5*($G$5-$G$6)^2</f>
        <v>3022.9333333333329</v>
      </c>
      <c r="C22" s="1">
        <v>2</v>
      </c>
      <c r="D22" s="1">
        <f>$B$9/(3-1)</f>
        <v>1511.4666666666665</v>
      </c>
      <c r="E22" s="1">
        <v>9.75</v>
      </c>
    </row>
    <row r="23" spans="1:5" x14ac:dyDescent="0.25">
      <c r="A23" t="s">
        <v>21</v>
      </c>
      <c r="B23" s="4">
        <f>($B$3-$G$3)^2+($C$3-$G$3)^2+($D$3-$G$3)^2+($E$3-$G$3)^2+($F$3-$G$3)^2+($B$4-$G$4)^2+($C$4-$G$4)^2+($D$4-$G$4)^2+($E$4-$G$4)^2+($F$4-$G$4)^2+($B$5-$G$5)^2+($C$5-$G$5)^2+($D$5-$G$5)^2+($E$5-$G$5)^2+($F$5-$G$5)^2</f>
        <v>1860.8</v>
      </c>
      <c r="C23" s="1">
        <v>12</v>
      </c>
      <c r="D23" s="4">
        <f>$B$13/(15-3)</f>
        <v>155.06666666666666</v>
      </c>
      <c r="E23" s="1"/>
    </row>
    <row r="24" spans="1:5" x14ac:dyDescent="0.25">
      <c r="A24" t="s">
        <v>0</v>
      </c>
      <c r="B24" s="1">
        <f>$B$22+$B$23</f>
        <v>4883.7333333333327</v>
      </c>
    </row>
    <row r="26" spans="1:5" x14ac:dyDescent="0.25">
      <c r="A26" s="1" t="s">
        <v>26</v>
      </c>
    </row>
    <row r="27" spans="1:5" x14ac:dyDescent="0.25">
      <c r="A27" s="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2018-05-09T16:22:24Z</dcterms:modified>
</cp:coreProperties>
</file>