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jan\Desktop\ProjectNonclassical-master\"/>
    </mc:Choice>
  </mc:AlternateContent>
  <bookViews>
    <workbookView xWindow="0" yWindow="0" windowWidth="11505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L15" i="1"/>
  <c r="AJ15" i="1"/>
  <c r="AG15" i="1"/>
  <c r="AE15" i="1"/>
  <c r="AB15" i="1"/>
  <c r="Z15" i="1"/>
  <c r="AL14" i="1"/>
  <c r="AJ14" i="1"/>
  <c r="AG14" i="1"/>
  <c r="AE14" i="1"/>
  <c r="AB14" i="1"/>
  <c r="Z14" i="1"/>
  <c r="AL13" i="1"/>
  <c r="AJ13" i="1"/>
  <c r="AG13" i="1"/>
  <c r="AE13" i="1"/>
  <c r="AB13" i="1"/>
  <c r="Z13" i="1"/>
  <c r="AL12" i="1"/>
  <c r="AJ12" i="1"/>
  <c r="AG12" i="1"/>
  <c r="AE12" i="1"/>
  <c r="AB12" i="1"/>
  <c r="Z12" i="1"/>
  <c r="AL11" i="1"/>
  <c r="AJ11" i="1"/>
  <c r="AG11" i="1"/>
  <c r="AE11" i="1"/>
  <c r="AB11" i="1"/>
  <c r="Z11" i="1"/>
  <c r="AL10" i="1"/>
  <c r="AJ10" i="1"/>
  <c r="AG10" i="1"/>
  <c r="AE10" i="1"/>
  <c r="AB10" i="1"/>
  <c r="Z10" i="1"/>
  <c r="AL9" i="1"/>
  <c r="AJ9" i="1"/>
  <c r="AG9" i="1"/>
  <c r="AE9" i="1"/>
  <c r="AB9" i="1"/>
  <c r="Z9" i="1"/>
  <c r="AL8" i="1"/>
  <c r="AJ8" i="1"/>
  <c r="AG8" i="1"/>
  <c r="AE8" i="1"/>
  <c r="AB8" i="1"/>
  <c r="Z8" i="1"/>
  <c r="AL7" i="1"/>
  <c r="AJ7" i="1"/>
  <c r="AG7" i="1"/>
  <c r="AE7" i="1"/>
  <c r="AB7" i="1"/>
  <c r="Z7" i="1"/>
  <c r="AL6" i="1"/>
  <c r="AJ6" i="1"/>
  <c r="AG6" i="1"/>
  <c r="AE6" i="1"/>
  <c r="AB6" i="1"/>
  <c r="Z6" i="1"/>
  <c r="AL5" i="1"/>
  <c r="AJ5" i="1"/>
  <c r="AG5" i="1"/>
  <c r="AE5" i="1"/>
  <c r="AB5" i="1"/>
  <c r="Z5" i="1"/>
  <c r="Q14" i="1" l="1"/>
  <c r="O14" i="1"/>
  <c r="Q15" i="1"/>
  <c r="O15" i="1"/>
  <c r="Q6" i="1"/>
  <c r="Q7" i="1"/>
  <c r="Q8" i="1"/>
  <c r="Q9" i="1"/>
  <c r="Q10" i="1"/>
  <c r="Q11" i="1"/>
  <c r="Q12" i="1"/>
  <c r="Q13" i="1"/>
  <c r="Q16" i="1"/>
  <c r="Q5" i="1"/>
  <c r="O5" i="1"/>
  <c r="O6" i="1"/>
  <c r="O7" i="1"/>
  <c r="O8" i="1"/>
  <c r="O9" i="1"/>
  <c r="O10" i="1"/>
  <c r="O11" i="1"/>
  <c r="O12" i="1"/>
  <c r="O13" i="1"/>
  <c r="O16" i="1"/>
  <c r="J5" i="1"/>
  <c r="L5" i="1"/>
  <c r="L6" i="1"/>
  <c r="L7" i="1"/>
  <c r="L8" i="1"/>
  <c r="L9" i="1"/>
  <c r="L10" i="1"/>
  <c r="L11" i="1"/>
  <c r="L12" i="1"/>
  <c r="L13" i="1"/>
  <c r="L14" i="1"/>
  <c r="L15" i="1"/>
  <c r="J6" i="1"/>
  <c r="J7" i="1"/>
  <c r="J8" i="1"/>
  <c r="J9" i="1"/>
  <c r="J10" i="1"/>
  <c r="J11" i="1"/>
  <c r="J12" i="1"/>
  <c r="J13" i="1"/>
  <c r="J14" i="1"/>
  <c r="J15" i="1"/>
  <c r="J16" i="1"/>
  <c r="E6" i="1"/>
  <c r="E7" i="1"/>
  <c r="E8" i="1"/>
  <c r="E9" i="1"/>
  <c r="E10" i="1"/>
  <c r="E11" i="1"/>
  <c r="E12" i="1"/>
  <c r="E13" i="1"/>
  <c r="E14" i="1"/>
  <c r="E15" i="1"/>
  <c r="E16" i="1"/>
  <c r="E5" i="1"/>
  <c r="G5" i="1"/>
  <c r="L16" i="1"/>
  <c r="G8" i="1"/>
  <c r="G9" i="1"/>
  <c r="G10" i="1"/>
  <c r="G11" i="1"/>
  <c r="G12" i="1"/>
  <c r="G13" i="1"/>
  <c r="G14" i="1"/>
  <c r="G15" i="1"/>
  <c r="G16" i="1"/>
  <c r="G7" i="1"/>
  <c r="G6" i="1"/>
</calcChain>
</file>

<file path=xl/sharedStrings.xml><?xml version="1.0" encoding="utf-8"?>
<sst xmlns="http://schemas.openxmlformats.org/spreadsheetml/2006/main" count="38" uniqueCount="18">
  <si>
    <t>Thickness</t>
  </si>
  <si>
    <t>c</t>
  </si>
  <si>
    <t>SP1-D</t>
  </si>
  <si>
    <t>SP1-MC</t>
  </si>
  <si>
    <t>SP1-av</t>
  </si>
  <si>
    <t>SP2-D</t>
  </si>
  <si>
    <t>SP2-MC</t>
  </si>
  <si>
    <t>SP2-av</t>
  </si>
  <si>
    <t>SP3-D</t>
  </si>
  <si>
    <t>SP3-MC</t>
  </si>
  <si>
    <t>SP3-av</t>
  </si>
  <si>
    <t>Err (%)</t>
  </si>
  <si>
    <t>err%</t>
  </si>
  <si>
    <t>h</t>
  </si>
  <si>
    <t>T</t>
  </si>
  <si>
    <t>h_d</t>
  </si>
  <si>
    <t>h_mc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</si>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</sst>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2" fillId="8" borderId="0" xfId="0" applyFont="1" applyFill="1"/>
    <xf numFmtId="0" fontId="2" fillId="6" borderId="0" xfId="0" applyFont="1" applyFill="1"/>
    <xf numFmtId="0" fontId="2" fillId="4" borderId="0" xfId="0" applyFont="1" applyFill="1"/>
    <xf numFmtId="0" fontId="0" fillId="10" borderId="0" xfId="0" applyFill="1"/>
    <xf numFmtId="0" fontId="3" fillId="5" borderId="0" xfId="0" applyFont="1" applyFill="1"/>
    <xf numFmtId="0" fontId="1" fillId="5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0" xfId="0" applyFont="1" applyFill="1"/>
    <xf numFmtId="0" fontId="4" fillId="5" borderId="0" xfId="0" applyFont="1" applyFill="1"/>
    <xf numFmtId="16" fontId="0" fillId="0" borderId="0" xfId="0" applyNumberFormat="1"/>
    <xf numFmtId="0" fontId="0" fillId="11" borderId="0" xfId="0" applyFill="1"/>
    <xf numFmtId="0" fontId="5" fillId="5" borderId="0" xfId="0" applyFont="1" applyFill="1"/>
    <xf numFmtId="0" fontId="5" fillId="3" borderId="0" xfId="0" applyFont="1" applyFill="1"/>
    <xf numFmtId="0" fontId="5" fillId="2" borderId="0" xfId="0" applyFont="1" applyFill="1"/>
    <xf numFmtId="0" fontId="0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7.5015970000000003</c:v>
                </c:pt>
                <c:pt idx="1">
                  <c:v>3.2018048000000001</c:v>
                </c:pt>
                <c:pt idx="2">
                  <c:v>2.13503837378483</c:v>
                </c:pt>
                <c:pt idx="3">
                  <c:v>1.44087900190805</c:v>
                </c:pt>
                <c:pt idx="4">
                  <c:v>1.265003094828</c:v>
                </c:pt>
                <c:pt idx="5">
                  <c:v>0.95493056322338798</c:v>
                </c:pt>
                <c:pt idx="6">
                  <c:v>0.83243304954529695</c:v>
                </c:pt>
                <c:pt idx="7">
                  <c:v>0.785841837134863</c:v>
                </c:pt>
                <c:pt idx="8">
                  <c:v>0.67979472740425195</c:v>
                </c:pt>
                <c:pt idx="9">
                  <c:v>0.62891617695840396</c:v>
                </c:pt>
                <c:pt idx="10">
                  <c:v>0.582022450286382</c:v>
                </c:pt>
                <c:pt idx="11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7.9962</c:v>
                </c:pt>
                <c:pt idx="1">
                  <c:v>3.2408999999999999</c:v>
                </c:pt>
                <c:pt idx="2">
                  <c:v>2.1497999999999999</c:v>
                </c:pt>
                <c:pt idx="3">
                  <c:v>1.4124999999999901</c:v>
                </c:pt>
                <c:pt idx="4">
                  <c:v>1.2052</c:v>
                </c:pt>
                <c:pt idx="5">
                  <c:v>0.88269999999999904</c:v>
                </c:pt>
                <c:pt idx="6">
                  <c:v>0.75700000000000001</c:v>
                </c:pt>
                <c:pt idx="7">
                  <c:v>0.68679999999999997</c:v>
                </c:pt>
                <c:pt idx="8">
                  <c:v>0.59</c:v>
                </c:pt>
                <c:pt idx="9">
                  <c:v>0.54769999999999996</c:v>
                </c:pt>
                <c:pt idx="10">
                  <c:v>0.49879999999999902</c:v>
                </c:pt>
                <c:pt idx="11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SP1-AV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7.9691999999999998</c:v>
                </c:pt>
                <c:pt idx="1">
                  <c:v>3.2353499999999902</c:v>
                </c:pt>
                <c:pt idx="2">
                  <c:v>2.1664500000000002</c:v>
                </c:pt>
                <c:pt idx="3">
                  <c:v>1.4232</c:v>
                </c:pt>
                <c:pt idx="4">
                  <c:v>1.2248000000000001</c:v>
                </c:pt>
                <c:pt idx="5">
                  <c:v>0.89924999999999899</c:v>
                </c:pt>
                <c:pt idx="6">
                  <c:v>0.76290000000000002</c:v>
                </c:pt>
                <c:pt idx="7">
                  <c:v>0.68479999999999897</c:v>
                </c:pt>
                <c:pt idx="8">
                  <c:v>0.58794999999999997</c:v>
                </c:pt>
                <c:pt idx="9">
                  <c:v>0.55079999999999996</c:v>
                </c:pt>
                <c:pt idx="10">
                  <c:v>0.497449999999999</c:v>
                </c:pt>
                <c:pt idx="11">
                  <c:v>0.48</c:v>
                </c:pt>
              </c:numCache>
            </c:numRef>
          </c:val>
          <c:smooth val="0"/>
        </c:ser>
        <c:ser>
          <c:idx val="3"/>
          <c:order val="3"/>
          <c:tx>
            <c:v>SP2-D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8.2072418849453008</c:v>
                </c:pt>
                <c:pt idx="1">
                  <c:v>3.79302338155401</c:v>
                </c:pt>
                <c:pt idx="2">
                  <c:v>2.6981074543508501</c:v>
                </c:pt>
                <c:pt idx="3">
                  <c:v>1.8832096020770199</c:v>
                </c:pt>
                <c:pt idx="4">
                  <c:v>1.66612842905947</c:v>
                </c:pt>
                <c:pt idx="5">
                  <c:v>1.26801324789851</c:v>
                </c:pt>
                <c:pt idx="6">
                  <c:v>1.10438899835466</c:v>
                </c:pt>
                <c:pt idx="7">
                  <c:v>0.98195205512010197</c:v>
                </c:pt>
                <c:pt idx="8">
                  <c:v>0.84531312282801996</c:v>
                </c:pt>
                <c:pt idx="9">
                  <c:v>0.80843046429035503</c:v>
                </c:pt>
                <c:pt idx="10">
                  <c:v>0.74409907924040497</c:v>
                </c:pt>
                <c:pt idx="11">
                  <c:v>0.69481477619496701</c:v>
                </c:pt>
              </c:numCache>
            </c:numRef>
          </c:val>
          <c:smooth val="0"/>
        </c:ser>
        <c:ser>
          <c:idx val="4"/>
          <c:order val="4"/>
          <c:tx>
            <c:v>SP2-MC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0.99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0.75</c:v>
                </c:pt>
                <c:pt idx="5">
                  <c:v>0.6</c:v>
                </c:pt>
                <c:pt idx="6">
                  <c:v>0.5</c:v>
                </c:pt>
                <c:pt idx="7">
                  <c:v>0.4</c:v>
                </c:pt>
                <c:pt idx="8">
                  <c:v>0.25</c:v>
                </c:pt>
                <c:pt idx="9">
                  <c:v>0.2</c:v>
                </c:pt>
                <c:pt idx="10">
                  <c:v>0.1</c:v>
                </c:pt>
                <c:pt idx="11">
                  <c:v>0.01</c:v>
                </c:pt>
              </c:numCache>
            </c:numRef>
          </c:cat>
          <c:val>
            <c:numRef>
              <c:f>Sheet1!$I$5:$I$16</c:f>
              <c:numCache>
                <c:formatCode>General</c:formatCode>
                <c:ptCount val="12"/>
                <c:pt idx="0">
                  <c:v>8.8570999999999902</c:v>
                </c:pt>
                <c:pt idx="1">
                  <c:v>3.9263999999999899</c:v>
                </c:pt>
                <c:pt idx="2">
                  <c:v>2.7606999999999902</c:v>
                </c:pt>
                <c:pt idx="3">
                  <c:v>1.8792</c:v>
                </c:pt>
                <c:pt idx="4">
                  <c:v>1.6425999999999901</c:v>
                </c:pt>
                <c:pt idx="5">
                  <c:v>1.2343</c:v>
                </c:pt>
                <c:pt idx="6">
                  <c:v>1.0733999999999999</c:v>
                </c:pt>
                <c:pt idx="7">
                  <c:v>0.94329999999999903</c:v>
                </c:pt>
                <c:pt idx="8">
                  <c:v>0.80659999999999898</c:v>
                </c:pt>
                <c:pt idx="9">
                  <c:v>0.77169999999999905</c:v>
                </c:pt>
                <c:pt idx="10">
                  <c:v>0.71040000000000003</c:v>
                </c:pt>
                <c:pt idx="11">
                  <c:v>0.66969999999999996</c:v>
                </c:pt>
              </c:numCache>
            </c:numRef>
          </c:val>
          <c:smooth val="0"/>
        </c:ser>
        <c:ser>
          <c:idx val="5"/>
          <c:order val="5"/>
          <c:tx>
            <c:v>SP2-AV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Sheet1!$K$5:$K$16</c:f>
              <c:numCache>
                <c:formatCode>General</c:formatCode>
                <c:ptCount val="12"/>
                <c:pt idx="0">
                  <c:v>8.8107000000000006</c:v>
                </c:pt>
                <c:pt idx="1">
                  <c:v>3.9151999999999898</c:v>
                </c:pt>
                <c:pt idx="2">
                  <c:v>2.7316499999999899</c:v>
                </c:pt>
                <c:pt idx="3">
                  <c:v>1.86384999999999</c:v>
                </c:pt>
                <c:pt idx="4">
                  <c:v>1.6393499999999901</c:v>
                </c:pt>
                <c:pt idx="5">
                  <c:v>1.2237</c:v>
                </c:pt>
                <c:pt idx="6">
                  <c:v>1.0606499999999901</c:v>
                </c:pt>
                <c:pt idx="7">
                  <c:v>0.93579999999999997</c:v>
                </c:pt>
                <c:pt idx="8">
                  <c:v>0.80489999999999995</c:v>
                </c:pt>
                <c:pt idx="9">
                  <c:v>0.76344999999999996</c:v>
                </c:pt>
                <c:pt idx="10">
                  <c:v>0.71040000000000003</c:v>
                </c:pt>
                <c:pt idx="11">
                  <c:v>0.66720000000000002</c:v>
                </c:pt>
              </c:numCache>
            </c:numRef>
          </c:val>
          <c:smooth val="0"/>
        </c:ser>
        <c:ser>
          <c:idx val="6"/>
          <c:order val="6"/>
          <c:tx>
            <c:v>SP3-D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Sheet1!$M$5:$M$16</c:f>
              <c:numCache>
                <c:formatCode>General</c:formatCode>
                <c:ptCount val="12"/>
                <c:pt idx="0">
                  <c:v>7.7946506141173701</c:v>
                </c:pt>
                <c:pt idx="1">
                  <c:v>3.4230533437133199</c:v>
                </c:pt>
                <c:pt idx="2">
                  <c:v>2.3686931700370901</c:v>
                </c:pt>
                <c:pt idx="3">
                  <c:v>1.61324087794286</c:v>
                </c:pt>
                <c:pt idx="4">
                  <c:v>1.4191021402236601</c:v>
                </c:pt>
                <c:pt idx="5">
                  <c:v>1.07337404503135</c:v>
                </c:pt>
                <c:pt idx="6">
                  <c:v>0.93545115301616899</c:v>
                </c:pt>
                <c:pt idx="7">
                  <c:v>0.83379533964637398</c:v>
                </c:pt>
                <c:pt idx="8">
                  <c:v>0.72173995495753596</c:v>
                </c:pt>
                <c:pt idx="9">
                  <c:v>0.69170568277058797</c:v>
                </c:pt>
                <c:pt idx="10">
                  <c:v>0.63948885995206906</c:v>
                </c:pt>
                <c:pt idx="11">
                  <c:v>0.59959745809166798</c:v>
                </c:pt>
              </c:numCache>
            </c:numRef>
          </c:val>
          <c:smooth val="0"/>
        </c:ser>
        <c:ser>
          <c:idx val="7"/>
          <c:order val="7"/>
          <c:tx>
            <c:v>SP3-MC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Sheet1!$N$5:$N$16</c:f>
              <c:numCache>
                <c:formatCode>General</c:formatCode>
                <c:ptCount val="12"/>
                <c:pt idx="0">
                  <c:v>8.19</c:v>
                </c:pt>
                <c:pt idx="1">
                  <c:v>3.6809999999999898</c:v>
                </c:pt>
                <c:pt idx="2">
                  <c:v>2.48199999999999</c:v>
                </c:pt>
                <c:pt idx="3">
                  <c:v>1.63</c:v>
                </c:pt>
                <c:pt idx="4">
                  <c:v>1.446</c:v>
                </c:pt>
                <c:pt idx="5">
                  <c:v>1.1039999999999901</c:v>
                </c:pt>
                <c:pt idx="6">
                  <c:v>0.92200000000000004</c:v>
                </c:pt>
                <c:pt idx="7">
                  <c:v>0.80699999999999905</c:v>
                </c:pt>
                <c:pt idx="8">
                  <c:v>0.68199999999999905</c:v>
                </c:pt>
                <c:pt idx="9">
                  <c:v>0.65299999999999903</c:v>
                </c:pt>
                <c:pt idx="10">
                  <c:v>0.64799999999999902</c:v>
                </c:pt>
                <c:pt idx="11">
                  <c:v>0.56999999999999995</c:v>
                </c:pt>
              </c:numCache>
            </c:numRef>
          </c:val>
          <c:smooth val="0"/>
        </c:ser>
        <c:ser>
          <c:idx val="8"/>
          <c:order val="8"/>
          <c:tx>
            <c:v>SP3-AV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Sheet1!$P$5:$P$16</c:f>
              <c:numCache>
                <c:formatCode>General</c:formatCode>
                <c:ptCount val="12"/>
                <c:pt idx="0">
                  <c:v>7.9764999999999997</c:v>
                </c:pt>
                <c:pt idx="1">
                  <c:v>3.6345000000000001</c:v>
                </c:pt>
                <c:pt idx="2">
                  <c:v>2.4719999999999902</c:v>
                </c:pt>
                <c:pt idx="3">
                  <c:v>1.62699999999999</c:v>
                </c:pt>
                <c:pt idx="4">
                  <c:v>1.42099999999999</c:v>
                </c:pt>
                <c:pt idx="5">
                  <c:v>1.0445</c:v>
                </c:pt>
                <c:pt idx="6">
                  <c:v>0.90149999999999997</c:v>
                </c:pt>
                <c:pt idx="7">
                  <c:v>0.79799999999999904</c:v>
                </c:pt>
                <c:pt idx="8">
                  <c:v>0.64599999999999902</c:v>
                </c:pt>
                <c:pt idx="9">
                  <c:v>0.65299999999999903</c:v>
                </c:pt>
                <c:pt idx="10">
                  <c:v>0.62749999999999995</c:v>
                </c:pt>
                <c:pt idx="11">
                  <c:v>0.55649999999999999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8101776"/>
        <c:axId val="-607750672"/>
      </c:lineChart>
      <c:catAx>
        <c:axId val="-608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50672"/>
        <c:crosses val="autoZero"/>
        <c:auto val="1"/>
        <c:lblAlgn val="ctr"/>
        <c:lblOffset val="100"/>
        <c:noMultiLvlLbl val="0"/>
      </c:catAx>
      <c:valAx>
        <c:axId val="-6077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sp1-d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Sheet1!$C$6:$C$16</c15:sqref>
                  </c15:fullRef>
                </c:ext>
              </c:extLst>
              <c:f>Sheet1!$C$9:$C$16</c:f>
              <c:numCache>
                <c:formatCode>General</c:formatCode>
                <c:ptCount val="8"/>
                <c:pt idx="0">
                  <c:v>1.265003094828</c:v>
                </c:pt>
                <c:pt idx="1">
                  <c:v>0.95493056322338798</c:v>
                </c:pt>
                <c:pt idx="2">
                  <c:v>0.83243304954529695</c:v>
                </c:pt>
                <c:pt idx="3">
                  <c:v>0.785841837134863</c:v>
                </c:pt>
                <c:pt idx="4">
                  <c:v>0.67979472740425195</c:v>
                </c:pt>
                <c:pt idx="5">
                  <c:v>0.62891617695840396</c:v>
                </c:pt>
                <c:pt idx="6">
                  <c:v>0.582022450286382</c:v>
                </c:pt>
                <c:pt idx="7">
                  <c:v>0.54625743124322101</c:v>
                </c:pt>
              </c:numCache>
            </c:numRef>
          </c:val>
          <c:smooth val="0"/>
        </c:ser>
        <c:ser>
          <c:idx val="1"/>
          <c:order val="1"/>
          <c:tx>
            <c:v>sp1-mc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Sheet1!$D$6:$D$16</c15:sqref>
                  </c15:fullRef>
                </c:ext>
              </c:extLst>
              <c:f>Sheet1!$D$9:$D$16</c:f>
              <c:numCache>
                <c:formatCode>General</c:formatCode>
                <c:ptCount val="8"/>
                <c:pt idx="0">
                  <c:v>1.2052</c:v>
                </c:pt>
                <c:pt idx="1">
                  <c:v>0.88269999999999904</c:v>
                </c:pt>
                <c:pt idx="2">
                  <c:v>0.75700000000000001</c:v>
                </c:pt>
                <c:pt idx="3">
                  <c:v>0.68679999999999997</c:v>
                </c:pt>
                <c:pt idx="4">
                  <c:v>0.59</c:v>
                </c:pt>
                <c:pt idx="5">
                  <c:v>0.54769999999999996</c:v>
                </c:pt>
                <c:pt idx="6">
                  <c:v>0.49879999999999902</c:v>
                </c:pt>
                <c:pt idx="7">
                  <c:v>0.48499999999999999</c:v>
                </c:pt>
              </c:numCache>
            </c:numRef>
          </c:val>
          <c:smooth val="0"/>
        </c:ser>
        <c:ser>
          <c:idx val="2"/>
          <c:order val="2"/>
          <c:tx>
            <c:v>sp2-d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Sheet1!$H$6:$H$16</c15:sqref>
                  </c15:fullRef>
                </c:ext>
              </c:extLst>
              <c:f>Sheet1!$H$9:$H$16</c:f>
              <c:numCache>
                <c:formatCode>General</c:formatCode>
                <c:ptCount val="8"/>
                <c:pt idx="0">
                  <c:v>1.66612842905947</c:v>
                </c:pt>
                <c:pt idx="1">
                  <c:v>1.26801324789851</c:v>
                </c:pt>
                <c:pt idx="2">
                  <c:v>1.10438899835466</c:v>
                </c:pt>
                <c:pt idx="3">
                  <c:v>0.98195205512010197</c:v>
                </c:pt>
                <c:pt idx="4">
                  <c:v>0.84531312282801996</c:v>
                </c:pt>
                <c:pt idx="5">
                  <c:v>0.80843046429035503</c:v>
                </c:pt>
                <c:pt idx="6">
                  <c:v>0.74409907924040497</c:v>
                </c:pt>
                <c:pt idx="7">
                  <c:v>0.69481477619496701</c:v>
                </c:pt>
              </c:numCache>
            </c:numRef>
          </c:val>
          <c:smooth val="0"/>
        </c:ser>
        <c:ser>
          <c:idx val="3"/>
          <c:order val="3"/>
          <c:tx>
            <c:v>sp2-mc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Sheet1!$I$6:$I$16</c15:sqref>
                  </c15:fullRef>
                </c:ext>
              </c:extLst>
              <c:f>Sheet1!$I$9:$I$16</c:f>
              <c:numCache>
                <c:formatCode>General</c:formatCode>
                <c:ptCount val="8"/>
                <c:pt idx="0">
                  <c:v>1.6425999999999901</c:v>
                </c:pt>
                <c:pt idx="1">
                  <c:v>1.2343</c:v>
                </c:pt>
                <c:pt idx="2">
                  <c:v>1.0733999999999999</c:v>
                </c:pt>
                <c:pt idx="3">
                  <c:v>0.94329999999999903</c:v>
                </c:pt>
                <c:pt idx="4">
                  <c:v>0.80659999999999898</c:v>
                </c:pt>
                <c:pt idx="5">
                  <c:v>0.77169999999999905</c:v>
                </c:pt>
                <c:pt idx="6">
                  <c:v>0.71040000000000003</c:v>
                </c:pt>
                <c:pt idx="7">
                  <c:v>0.66969999999999996</c:v>
                </c:pt>
              </c:numCache>
            </c:numRef>
          </c:val>
          <c:smooth val="0"/>
        </c:ser>
        <c:ser>
          <c:idx val="4"/>
          <c:order val="4"/>
          <c:tx>
            <c:v>sp3-d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Sheet1!$M$6:$M$16</c15:sqref>
                  </c15:fullRef>
                </c:ext>
              </c:extLst>
              <c:f>Sheet1!$M$9:$M$16</c:f>
              <c:numCache>
                <c:formatCode>General</c:formatCode>
                <c:ptCount val="8"/>
                <c:pt idx="0">
                  <c:v>1.4191021402236601</c:v>
                </c:pt>
                <c:pt idx="1">
                  <c:v>1.07337404503135</c:v>
                </c:pt>
                <c:pt idx="2">
                  <c:v>0.93545115301616899</c:v>
                </c:pt>
                <c:pt idx="3">
                  <c:v>0.83379533964637398</c:v>
                </c:pt>
                <c:pt idx="4">
                  <c:v>0.72173995495753596</c:v>
                </c:pt>
                <c:pt idx="5">
                  <c:v>0.69170568277058797</c:v>
                </c:pt>
                <c:pt idx="6">
                  <c:v>0.63948885995206906</c:v>
                </c:pt>
                <c:pt idx="7">
                  <c:v>0.59959745809166798</c:v>
                </c:pt>
              </c:numCache>
            </c:numRef>
          </c:val>
          <c:smooth val="0"/>
        </c:ser>
        <c:ser>
          <c:idx val="5"/>
          <c:order val="5"/>
          <c:tx>
            <c:v>sp3-mc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Sheet1!$B$6:$B$16</c15:sqref>
                  </c15:fullRef>
                </c:ext>
              </c:extLst>
              <c:f>Sheet1!$B$9:$B$16</c:f>
              <c:numCache>
                <c:formatCode>General</c:formatCode>
                <c:ptCount val="8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0.25</c:v>
                </c:pt>
                <c:pt idx="5">
                  <c:v>0.2</c:v>
                </c:pt>
                <c:pt idx="6">
                  <c:v>0.1</c:v>
                </c:pt>
                <c:pt idx="7">
                  <c:v>0.01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Sheet1!$N$6:$N$16</c15:sqref>
                  </c15:fullRef>
                </c:ext>
              </c:extLst>
              <c:f>Sheet1!$N$9:$N$16</c:f>
              <c:numCache>
                <c:formatCode>General</c:formatCode>
                <c:ptCount val="8"/>
                <c:pt idx="0">
                  <c:v>1.446</c:v>
                </c:pt>
                <c:pt idx="1">
                  <c:v>1.1039999999999901</c:v>
                </c:pt>
                <c:pt idx="2">
                  <c:v>0.92200000000000004</c:v>
                </c:pt>
                <c:pt idx="3">
                  <c:v>0.80699999999999905</c:v>
                </c:pt>
                <c:pt idx="4">
                  <c:v>0.68199999999999905</c:v>
                </c:pt>
                <c:pt idx="5">
                  <c:v>0.65299999999999903</c:v>
                </c:pt>
                <c:pt idx="6">
                  <c:v>0.64799999999999902</c:v>
                </c:pt>
                <c:pt idx="7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7762096"/>
        <c:axId val="-607761552"/>
      </c:lineChart>
      <c:catAx>
        <c:axId val="-6077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61552"/>
        <c:crosses val="autoZero"/>
        <c:auto val="1"/>
        <c:lblAlgn val="ctr"/>
        <c:lblOffset val="100"/>
        <c:noMultiLvlLbl val="0"/>
      </c:catAx>
      <c:valAx>
        <c:axId val="-607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7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100012</xdr:rowOff>
    </xdr:from>
    <xdr:to>
      <xdr:col>8</xdr:col>
      <xdr:colOff>333375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18</xdr:row>
      <xdr:rowOff>61912</xdr:rowOff>
    </xdr:from>
    <xdr:to>
      <xdr:col>19</xdr:col>
      <xdr:colOff>600074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6"/>
  <sheetViews>
    <sheetView tabSelected="1" topLeftCell="J1" workbookViewId="0">
      <selection activeCell="AB23" sqref="AB23"/>
    </sheetView>
  </sheetViews>
  <sheetFormatPr defaultRowHeight="15" x14ac:dyDescent="0.25"/>
  <sheetData>
    <row r="2" spans="2:38" x14ac:dyDescent="0.25">
      <c r="D2" t="s">
        <v>0</v>
      </c>
      <c r="E2">
        <v>100</v>
      </c>
      <c r="X2" t="s">
        <v>14</v>
      </c>
      <c r="Y2">
        <v>100</v>
      </c>
    </row>
    <row r="3" spans="2:38" x14ac:dyDescent="0.25">
      <c r="D3" s="17" t="s">
        <v>13</v>
      </c>
      <c r="E3">
        <v>0.1</v>
      </c>
      <c r="X3" t="s">
        <v>15</v>
      </c>
      <c r="Y3">
        <v>0.02</v>
      </c>
      <c r="Z3" t="s">
        <v>16</v>
      </c>
      <c r="AA3">
        <f>0.0005</f>
        <v>5.0000000000000001E-4</v>
      </c>
      <c r="AB3" t="s">
        <v>17</v>
      </c>
      <c r="AC3">
        <v>20000</v>
      </c>
    </row>
    <row r="4" spans="2:38" x14ac:dyDescent="0.25">
      <c r="B4" s="4" t="s">
        <v>1</v>
      </c>
      <c r="C4" s="6" t="s">
        <v>2</v>
      </c>
      <c r="D4" s="7" t="s">
        <v>3</v>
      </c>
      <c r="E4" s="7" t="s">
        <v>12</v>
      </c>
      <c r="F4" s="8" t="s">
        <v>4</v>
      </c>
      <c r="G4" s="8" t="s">
        <v>11</v>
      </c>
      <c r="H4" s="6" t="s">
        <v>5</v>
      </c>
      <c r="I4" s="7" t="s">
        <v>6</v>
      </c>
      <c r="J4" s="7" t="s">
        <v>12</v>
      </c>
      <c r="K4" s="8" t="s">
        <v>7</v>
      </c>
      <c r="L4" s="8" t="s">
        <v>12</v>
      </c>
      <c r="M4" s="6" t="s">
        <v>8</v>
      </c>
      <c r="N4" s="7" t="s">
        <v>9</v>
      </c>
      <c r="O4" s="7" t="s">
        <v>12</v>
      </c>
      <c r="P4" s="8" t="s">
        <v>10</v>
      </c>
      <c r="Q4" s="6" t="s">
        <v>12</v>
      </c>
      <c r="R4" s="7"/>
      <c r="S4" s="8"/>
      <c r="W4" s="4" t="s">
        <v>1</v>
      </c>
      <c r="X4" s="6" t="s">
        <v>2</v>
      </c>
      <c r="Y4" s="7" t="s">
        <v>3</v>
      </c>
      <c r="Z4" s="7" t="s">
        <v>12</v>
      </c>
      <c r="AA4" s="8" t="s">
        <v>4</v>
      </c>
      <c r="AB4" s="8" t="s">
        <v>11</v>
      </c>
      <c r="AC4" s="6" t="s">
        <v>5</v>
      </c>
      <c r="AD4" s="7" t="s">
        <v>6</v>
      </c>
      <c r="AE4" s="7" t="s">
        <v>12</v>
      </c>
      <c r="AF4" s="8" t="s">
        <v>7</v>
      </c>
      <c r="AG4" s="8" t="s">
        <v>12</v>
      </c>
      <c r="AH4" s="6" t="s">
        <v>8</v>
      </c>
      <c r="AI4" s="7" t="s">
        <v>9</v>
      </c>
      <c r="AJ4" s="7" t="s">
        <v>12</v>
      </c>
      <c r="AK4" s="8" t="s">
        <v>10</v>
      </c>
      <c r="AL4" s="6" t="s">
        <v>12</v>
      </c>
    </row>
    <row r="5" spans="2:38" x14ac:dyDescent="0.25">
      <c r="B5" s="5">
        <v>0.99</v>
      </c>
      <c r="C5" s="9">
        <v>7.5015970000000003</v>
      </c>
      <c r="D5" s="3">
        <v>7.9962</v>
      </c>
      <c r="E5" s="3">
        <f t="shared" ref="E5:E16" si="0">ABS(D5-C5)/C5*100</f>
        <v>6.5933027327381044</v>
      </c>
      <c r="F5" s="1">
        <v>7.9691999999999998</v>
      </c>
      <c r="G5" s="1">
        <f t="shared" ref="G5:G16" si="1">ABS(F5-C5)/C5*100</f>
        <v>6.2333793724189599</v>
      </c>
      <c r="H5" s="9">
        <v>8.2072418849453008</v>
      </c>
      <c r="I5" s="3">
        <v>8.8570999999999902</v>
      </c>
      <c r="J5" s="3">
        <f t="shared" ref="J5:J16" si="2">ABS(I5-H5)/H5*100</f>
        <v>7.9181060356797381</v>
      </c>
      <c r="K5" s="2">
        <v>8.8107000000000006</v>
      </c>
      <c r="L5" s="2">
        <f t="shared" ref="L5:L16" si="3">ABS(K5-H5)/H5*100</f>
        <v>7.3527516736363578</v>
      </c>
      <c r="M5" s="9">
        <v>7.7946506141173701</v>
      </c>
      <c r="N5" s="3">
        <v>8.19</v>
      </c>
      <c r="O5" s="3">
        <f>ABS(N5-M5)/M5*100</f>
        <v>5.0720603841638239</v>
      </c>
      <c r="P5" s="2">
        <v>7.9764999999999997</v>
      </c>
      <c r="Q5" s="15">
        <f>ABS(P5-M5)/M5*100</f>
        <v>2.3330023997903253</v>
      </c>
      <c r="W5" s="5">
        <v>0.95</v>
      </c>
      <c r="X5" s="9">
        <v>3.44127292149</v>
      </c>
      <c r="Y5" s="3">
        <v>3.5799999999999899</v>
      </c>
      <c r="Z5" s="16">
        <f>ABS(Y5-X5)/X5*100</f>
        <v>4.0312721970893239</v>
      </c>
      <c r="AA5" s="1">
        <v>3.45399999999999</v>
      </c>
      <c r="AB5" s="23">
        <f>ABS(AA5-X5)/X5*100</f>
        <v>0.36983635998505565</v>
      </c>
      <c r="AC5" s="9">
        <v>4.0196550360699996</v>
      </c>
      <c r="AD5" s="3"/>
      <c r="AE5" s="16">
        <f>ABS(AD5-AC5)/AC5*100</f>
        <v>100</v>
      </c>
      <c r="AF5" s="2"/>
      <c r="AG5" s="15">
        <f>ABS(AF5-AC5)/AC5*100</f>
        <v>100</v>
      </c>
      <c r="AH5" s="9">
        <v>3.67150881272</v>
      </c>
      <c r="AI5" s="3"/>
      <c r="AJ5" s="16">
        <f t="shared" ref="AJ5:AJ15" si="4">ABS(AI5-AH5)/AH5*100</f>
        <v>100</v>
      </c>
      <c r="AK5" s="2"/>
      <c r="AL5" s="15">
        <f t="shared" ref="AL5:AL15" si="5">ABS(AK5-AH5)/AH5*100</f>
        <v>100</v>
      </c>
    </row>
    <row r="6" spans="2:38" x14ac:dyDescent="0.25">
      <c r="B6" s="5">
        <v>0.95</v>
      </c>
      <c r="C6" s="9">
        <v>3.2018048000000001</v>
      </c>
      <c r="D6" s="3">
        <v>3.2408999999999999</v>
      </c>
      <c r="E6" s="10">
        <f t="shared" si="0"/>
        <v>1.221036335506767</v>
      </c>
      <c r="F6" s="1">
        <v>3.2353499999999902</v>
      </c>
      <c r="G6" s="13">
        <f t="shared" si="1"/>
        <v>1.0476965991177869</v>
      </c>
      <c r="H6" s="9">
        <v>3.79302338155401</v>
      </c>
      <c r="I6" s="3">
        <v>3.9263999999999899</v>
      </c>
      <c r="J6" s="16">
        <f t="shared" si="2"/>
        <v>3.5163668933497378</v>
      </c>
      <c r="K6" s="2">
        <v>3.9151999999999898</v>
      </c>
      <c r="L6" s="15">
        <f t="shared" si="3"/>
        <v>3.2210879331812556</v>
      </c>
      <c r="M6" s="9">
        <v>3.4230533437133199</v>
      </c>
      <c r="N6" s="3">
        <v>3.6809999999999898</v>
      </c>
      <c r="O6" s="3">
        <f t="shared" ref="O6:O16" si="6">ABS(N6-M6)/M6*100</f>
        <v>7.5355722036995783</v>
      </c>
      <c r="P6" s="2">
        <v>3.6345000000000001</v>
      </c>
      <c r="Q6" s="2">
        <f t="shared" ref="Q6:Q16" si="7">ABS(P6-M6)/M6*100</f>
        <v>6.1771358800182563</v>
      </c>
      <c r="W6" s="5">
        <v>0.9</v>
      </c>
      <c r="X6" s="9">
        <v>2.3539637068800001</v>
      </c>
      <c r="Y6" s="3">
        <v>2.4079999999999999</v>
      </c>
      <c r="Z6" s="16">
        <f>ABS(Y6-X6)/X6*100</f>
        <v>2.295544870214707</v>
      </c>
      <c r="AA6" s="1">
        <v>2.2879999999999998</v>
      </c>
      <c r="AB6" s="23">
        <f>ABS(AA6-X6)/X6*100</f>
        <v>2.8022397578690872</v>
      </c>
      <c r="AC6" s="9">
        <v>2.8482385487699999</v>
      </c>
      <c r="AD6" s="3"/>
      <c r="AE6" s="16">
        <f>ABS(AD6-AC6)/AC6*100</f>
        <v>100</v>
      </c>
      <c r="AF6" s="2"/>
      <c r="AG6" s="15">
        <f>ABS(AF6-AC6)/AC6*100</f>
        <v>100</v>
      </c>
      <c r="AH6" s="9">
        <v>2.54206688421</v>
      </c>
      <c r="AI6" s="3"/>
      <c r="AJ6" s="16">
        <f t="shared" si="4"/>
        <v>100</v>
      </c>
      <c r="AK6" s="2"/>
      <c r="AL6" s="15">
        <f t="shared" si="5"/>
        <v>100</v>
      </c>
    </row>
    <row r="7" spans="2:38" x14ac:dyDescent="0.25">
      <c r="B7" s="5">
        <v>0.9</v>
      </c>
      <c r="C7" s="9">
        <v>2.13503837378483</v>
      </c>
      <c r="D7" s="3">
        <v>2.1497999999999999</v>
      </c>
      <c r="E7" s="10">
        <f t="shared" si="0"/>
        <v>0.69139863697164849</v>
      </c>
      <c r="F7" s="1">
        <v>2.1664500000000002</v>
      </c>
      <c r="G7" s="13">
        <f t="shared" si="1"/>
        <v>1.471244105064311</v>
      </c>
      <c r="H7" s="9">
        <v>2.6981074543508501</v>
      </c>
      <c r="I7" s="3">
        <v>2.7606999999999902</v>
      </c>
      <c r="J7" s="16">
        <f t="shared" si="2"/>
        <v>2.3198685266669448</v>
      </c>
      <c r="K7" s="2">
        <v>2.7316499999999899</v>
      </c>
      <c r="L7" s="15">
        <f t="shared" si="3"/>
        <v>1.2431879091787315</v>
      </c>
      <c r="M7" s="9">
        <v>2.3686931700370901</v>
      </c>
      <c r="N7" s="3">
        <v>2.48199999999999</v>
      </c>
      <c r="O7" s="16">
        <f t="shared" si="6"/>
        <v>4.7835165565629447</v>
      </c>
      <c r="P7" s="2">
        <v>2.4719999999999902</v>
      </c>
      <c r="Q7" s="15">
        <f t="shared" si="7"/>
        <v>4.3613428395743821</v>
      </c>
      <c r="W7" s="5">
        <v>0.8</v>
      </c>
      <c r="X7" s="9">
        <v>1.5792516571799999</v>
      </c>
      <c r="Y7" s="3">
        <v>1.5599999999999901</v>
      </c>
      <c r="Z7" s="16">
        <f>ABS(Y7-X7)/X7*100</f>
        <v>1.2190366932643724</v>
      </c>
      <c r="AA7" s="1">
        <v>1.4232</v>
      </c>
      <c r="AB7" s="22">
        <f>ABS(AA7-X7)/X7*100</f>
        <v>9.8813673217006137</v>
      </c>
      <c r="AC7" s="9">
        <v>1.96991837764</v>
      </c>
      <c r="AD7" s="3"/>
      <c r="AE7" s="16">
        <f>ABS(AD7-AC7)/AC7*100</f>
        <v>100</v>
      </c>
      <c r="AF7" s="2"/>
      <c r="AG7" s="15">
        <f>ABS(AF7-AC7)/AC7*100</f>
        <v>100</v>
      </c>
      <c r="AH7" s="9">
        <v>1.7223281289900001</v>
      </c>
      <c r="AI7" s="3"/>
      <c r="AJ7" s="16">
        <f t="shared" si="4"/>
        <v>100</v>
      </c>
      <c r="AK7" s="2"/>
      <c r="AL7" s="15">
        <f t="shared" si="5"/>
        <v>100</v>
      </c>
    </row>
    <row r="8" spans="2:38" x14ac:dyDescent="0.25">
      <c r="B8" s="5">
        <v>0.8</v>
      </c>
      <c r="C8" s="9">
        <v>1.44087900190805</v>
      </c>
      <c r="D8" s="3">
        <v>1.4124999999999901</v>
      </c>
      <c r="E8" s="10">
        <f t="shared" si="0"/>
        <v>1.969561765455645</v>
      </c>
      <c r="F8" s="1">
        <v>1.4232</v>
      </c>
      <c r="G8" s="13">
        <f t="shared" si="1"/>
        <v>1.2269595076782256</v>
      </c>
      <c r="H8" s="9">
        <v>1.8832096020770199</v>
      </c>
      <c r="I8" s="3">
        <v>1.8792</v>
      </c>
      <c r="J8" s="16">
        <f t="shared" si="2"/>
        <v>0.21291321330337828</v>
      </c>
      <c r="K8" s="2">
        <v>1.86384999999999</v>
      </c>
      <c r="L8" s="15">
        <f t="shared" si="3"/>
        <v>1.028011011396603</v>
      </c>
      <c r="M8" s="9">
        <v>1.61324087794286</v>
      </c>
      <c r="N8" s="3">
        <v>1.63</v>
      </c>
      <c r="O8" s="16">
        <f t="shared" si="6"/>
        <v>1.0388480905908162</v>
      </c>
      <c r="P8" s="2">
        <v>1.62699999999999</v>
      </c>
      <c r="Q8" s="15">
        <f t="shared" si="7"/>
        <v>0.85288702048482157</v>
      </c>
      <c r="W8" s="5">
        <v>0.75</v>
      </c>
      <c r="X8" s="9">
        <v>1.3833111549699999</v>
      </c>
      <c r="Y8" s="3">
        <v>1.46</v>
      </c>
      <c r="Z8" s="19">
        <f>ABS(Y8-X8)/X8*100</f>
        <v>5.5438608121152058</v>
      </c>
      <c r="AA8" s="1">
        <v>1.3180000000000001</v>
      </c>
      <c r="AB8" s="21">
        <f>ABS(AA8-X8)/X8*100</f>
        <v>4.721364006597363</v>
      </c>
      <c r="AC8" s="9">
        <v>1.73728238132</v>
      </c>
      <c r="AD8" s="3"/>
      <c r="AE8" s="16">
        <f>ABS(AD8-AC8)/AC8*100</f>
        <v>100</v>
      </c>
      <c r="AF8" s="2"/>
      <c r="AG8" s="15">
        <f>ABS(AF8-AC8)/AC8*100</f>
        <v>100</v>
      </c>
      <c r="AH8" s="9">
        <v>1.5120437273</v>
      </c>
      <c r="AI8" s="3"/>
      <c r="AJ8" s="16">
        <f t="shared" si="4"/>
        <v>100</v>
      </c>
      <c r="AK8" s="2"/>
      <c r="AL8" s="20">
        <f t="shared" si="5"/>
        <v>100</v>
      </c>
    </row>
    <row r="9" spans="2:38" x14ac:dyDescent="0.25">
      <c r="B9" s="5">
        <v>0.75</v>
      </c>
      <c r="C9" s="9">
        <v>1.265003094828</v>
      </c>
      <c r="D9" s="3">
        <v>1.2052</v>
      </c>
      <c r="E9" s="3">
        <f t="shared" si="0"/>
        <v>4.727505811843983</v>
      </c>
      <c r="F9" s="1">
        <v>1.2248000000000001</v>
      </c>
      <c r="G9" s="13">
        <f t="shared" si="1"/>
        <v>3.178102487841441</v>
      </c>
      <c r="H9" s="9">
        <v>1.66612842905947</v>
      </c>
      <c r="I9" s="3">
        <v>1.6425999999999901</v>
      </c>
      <c r="J9" s="16">
        <f t="shared" si="2"/>
        <v>1.4121617907187229</v>
      </c>
      <c r="K9" s="2">
        <v>1.6393499999999901</v>
      </c>
      <c r="L9" s="15">
        <f t="shared" si="3"/>
        <v>1.6072247848622538</v>
      </c>
      <c r="M9" s="9">
        <v>1.4191021402236601</v>
      </c>
      <c r="N9" s="3">
        <v>1.446</v>
      </c>
      <c r="O9" s="16">
        <f t="shared" si="6"/>
        <v>1.8954139391334133</v>
      </c>
      <c r="P9" s="2">
        <v>1.42099999999999</v>
      </c>
      <c r="Q9" s="15">
        <f t="shared" si="7"/>
        <v>0.13373665802736587</v>
      </c>
      <c r="W9" s="5">
        <v>0.6</v>
      </c>
      <c r="X9" s="9">
        <v>1.03848529967</v>
      </c>
      <c r="Y9" s="3">
        <v>1.02799999999999</v>
      </c>
      <c r="Z9" s="16">
        <f>ABS(Y9-X9)/X9*100</f>
        <v>1.0096724212987815</v>
      </c>
      <c r="AA9" s="1">
        <v>0.91199999999999903</v>
      </c>
      <c r="AB9" s="14">
        <f>ABS(AA9-X9)/X9*100</f>
        <v>12.179787206443295</v>
      </c>
      <c r="AC9" s="9">
        <v>1.3130061286000001</v>
      </c>
      <c r="AD9" s="3"/>
      <c r="AE9" s="16">
        <f>ABS(AD9-AC9)/AC9*100</f>
        <v>100</v>
      </c>
      <c r="AF9" s="2"/>
      <c r="AG9" s="20">
        <f>ABS(AF9-AC9)/AC9*100</f>
        <v>100</v>
      </c>
      <c r="AH9" s="9">
        <v>1.1382417622400001</v>
      </c>
      <c r="AI9" s="3"/>
      <c r="AJ9" s="16">
        <f t="shared" si="4"/>
        <v>100</v>
      </c>
      <c r="AK9" s="2"/>
      <c r="AL9" s="20">
        <f t="shared" si="5"/>
        <v>100</v>
      </c>
    </row>
    <row r="10" spans="2:38" x14ac:dyDescent="0.25">
      <c r="B10" s="5">
        <v>0.6</v>
      </c>
      <c r="C10" s="9">
        <v>0.95493056322338798</v>
      </c>
      <c r="D10" s="3">
        <v>0.88269999999999904</v>
      </c>
      <c r="E10" s="3">
        <f t="shared" si="0"/>
        <v>7.5639597270374477</v>
      </c>
      <c r="F10" s="1">
        <v>0.89924999999999899</v>
      </c>
      <c r="G10" s="1">
        <f t="shared" si="1"/>
        <v>5.8308494217043476</v>
      </c>
      <c r="H10" s="9">
        <v>1.26801324789851</v>
      </c>
      <c r="I10" s="3">
        <v>1.2343</v>
      </c>
      <c r="J10" s="16">
        <f t="shared" si="2"/>
        <v>2.6587457153451135</v>
      </c>
      <c r="K10" s="2">
        <v>1.2237</v>
      </c>
      <c r="L10" s="15">
        <f t="shared" si="3"/>
        <v>3.4946991265233818</v>
      </c>
      <c r="M10" s="9">
        <v>1.07337404503135</v>
      </c>
      <c r="N10" s="3">
        <v>1.1039999999999901</v>
      </c>
      <c r="O10" s="16">
        <f t="shared" si="6"/>
        <v>2.8532416179064191</v>
      </c>
      <c r="P10" s="2">
        <v>1.0445</v>
      </c>
      <c r="Q10" s="15">
        <f t="shared" si="7"/>
        <v>2.6900263859563256</v>
      </c>
      <c r="W10" s="5">
        <v>0.5</v>
      </c>
      <c r="X10" s="9">
        <v>0.90257974655899997</v>
      </c>
      <c r="Y10" s="3">
        <v>0.95999999999999897</v>
      </c>
      <c r="Z10" s="19">
        <f>ABS(Y10-X10)/X10*100</f>
        <v>6.36179281220394</v>
      </c>
      <c r="AA10" s="1">
        <v>0.83599999999999897</v>
      </c>
      <c r="AB10" s="21">
        <f>ABS(AA10-X10)/X10*100</f>
        <v>7.3766054260390845</v>
      </c>
      <c r="AC10" s="9">
        <v>1.13978055533</v>
      </c>
      <c r="AD10" s="3"/>
      <c r="AE10" s="16">
        <f>ABS(AD10-AC10)/AC10*100</f>
        <v>100</v>
      </c>
      <c r="AF10" s="2"/>
      <c r="AG10" s="20">
        <f>ABS(AF10-AC10)/AC10*100</f>
        <v>100</v>
      </c>
      <c r="AH10" s="9">
        <v>0.98946982154399998</v>
      </c>
      <c r="AI10" s="3"/>
      <c r="AJ10" s="19">
        <f t="shared" si="4"/>
        <v>100</v>
      </c>
      <c r="AK10" s="2"/>
      <c r="AL10" s="20">
        <f t="shared" si="5"/>
        <v>100</v>
      </c>
    </row>
    <row r="11" spans="2:38" x14ac:dyDescent="0.25">
      <c r="B11" s="5">
        <v>0.5</v>
      </c>
      <c r="C11" s="9">
        <v>0.83243304954529695</v>
      </c>
      <c r="D11" s="3">
        <v>0.75700000000000001</v>
      </c>
      <c r="E11" s="11">
        <f t="shared" si="0"/>
        <v>9.0617557275628382</v>
      </c>
      <c r="F11" s="1">
        <v>0.76290000000000002</v>
      </c>
      <c r="G11" s="1">
        <f t="shared" si="1"/>
        <v>8.3529900192307629</v>
      </c>
      <c r="H11" s="9">
        <v>1.10438899835466</v>
      </c>
      <c r="I11" s="3">
        <v>1.0733999999999999</v>
      </c>
      <c r="J11" s="16">
        <f t="shared" si="2"/>
        <v>2.8059857895024378</v>
      </c>
      <c r="K11" s="2">
        <v>1.0606499999999901</v>
      </c>
      <c r="L11" s="15">
        <f t="shared" si="3"/>
        <v>3.9604703070958767</v>
      </c>
      <c r="M11" s="9">
        <v>0.93545115301616899</v>
      </c>
      <c r="N11" s="3">
        <v>0.92200000000000004</v>
      </c>
      <c r="O11" s="16">
        <f t="shared" si="6"/>
        <v>1.4379321649023025</v>
      </c>
      <c r="P11" s="2">
        <v>0.90149999999999997</v>
      </c>
      <c r="Q11" s="15">
        <f t="shared" si="7"/>
        <v>3.6293881200210762</v>
      </c>
      <c r="W11" s="5">
        <v>0.4</v>
      </c>
      <c r="X11" s="9">
        <v>0.80306930293699996</v>
      </c>
      <c r="Y11" s="3">
        <v>0.81200000000000006</v>
      </c>
      <c r="Z11" s="16">
        <f>ABS(Y11-X11)/X11*100</f>
        <v>1.1120705311905934</v>
      </c>
      <c r="AA11" s="1">
        <v>0.76</v>
      </c>
      <c r="AB11" s="21">
        <f>ABS(AA11-X11)/X11*100</f>
        <v>5.3630866949447702</v>
      </c>
      <c r="AC11" s="9">
        <v>1.01070246703</v>
      </c>
      <c r="AD11" s="3"/>
      <c r="AE11" s="19">
        <f>ABS(AD11-AC11)/AC11*100</f>
        <v>100</v>
      </c>
      <c r="AF11" s="2"/>
      <c r="AG11" s="20">
        <f>ABS(AF11-AC11)/AC11*100</f>
        <v>100</v>
      </c>
      <c r="AH11" s="9">
        <v>0.87999837455899999</v>
      </c>
      <c r="AI11" s="3"/>
      <c r="AJ11" s="19">
        <f t="shared" si="4"/>
        <v>100</v>
      </c>
      <c r="AK11" s="2"/>
      <c r="AL11" s="20">
        <f t="shared" si="5"/>
        <v>100</v>
      </c>
    </row>
    <row r="12" spans="2:38" x14ac:dyDescent="0.25">
      <c r="B12" s="5">
        <v>0.4</v>
      </c>
      <c r="C12" s="9">
        <v>0.785841837134863</v>
      </c>
      <c r="D12" s="3">
        <v>0.68679999999999997</v>
      </c>
      <c r="E12" s="11">
        <f t="shared" si="0"/>
        <v>12.603278733029057</v>
      </c>
      <c r="F12" s="1">
        <v>0.68479999999999897</v>
      </c>
      <c r="G12" s="14">
        <f t="shared" si="1"/>
        <v>12.857782871838069</v>
      </c>
      <c r="H12" s="9">
        <v>0.98195205512010197</v>
      </c>
      <c r="I12" s="3">
        <v>0.94329999999999903</v>
      </c>
      <c r="J12" s="16">
        <f t="shared" si="2"/>
        <v>3.9362466750350085</v>
      </c>
      <c r="K12" s="2">
        <v>0.93579999999999997</v>
      </c>
      <c r="L12" s="15">
        <f t="shared" si="3"/>
        <v>4.7000314200123734</v>
      </c>
      <c r="M12" s="9">
        <v>0.83379533964637398</v>
      </c>
      <c r="N12" s="3">
        <v>0.80699999999999905</v>
      </c>
      <c r="O12" s="16">
        <f t="shared" si="6"/>
        <v>3.2136590806251406</v>
      </c>
      <c r="P12" s="2">
        <v>0.79799999999999904</v>
      </c>
      <c r="Q12" s="15">
        <f t="shared" si="7"/>
        <v>4.293060652216683</v>
      </c>
      <c r="W12" s="5">
        <v>0.25</v>
      </c>
      <c r="X12" s="9">
        <v>0.69404701674799996</v>
      </c>
      <c r="Y12" s="3">
        <v>0.69199999999999995</v>
      </c>
      <c r="Z12" s="16">
        <f>ABS(Y12-X12)/X12*100</f>
        <v>0.29493920420426717</v>
      </c>
      <c r="AA12" s="1">
        <v>0.627999999999999</v>
      </c>
      <c r="AB12" s="21">
        <f>ABS(AA12-X12)/X12*100</f>
        <v>9.5162165032375352</v>
      </c>
      <c r="AC12" s="9">
        <v>0.86727606848899996</v>
      </c>
      <c r="AD12" s="3"/>
      <c r="AE12" s="19">
        <f>ABS(AD12-AC12)/AC12*100</f>
        <v>100</v>
      </c>
      <c r="AF12" s="2"/>
      <c r="AG12" s="20">
        <f>ABS(AF12-AC12)/AC12*100</f>
        <v>100</v>
      </c>
      <c r="AH12" s="9">
        <v>0.759553238184</v>
      </c>
      <c r="AI12" s="3"/>
      <c r="AJ12" s="3">
        <f t="shared" si="4"/>
        <v>100</v>
      </c>
      <c r="AK12" s="2"/>
      <c r="AL12" s="12">
        <f t="shared" si="5"/>
        <v>100</v>
      </c>
    </row>
    <row r="13" spans="2:38" x14ac:dyDescent="0.25">
      <c r="B13" s="5">
        <v>0.25</v>
      </c>
      <c r="C13" s="9">
        <v>0.67979472740425195</v>
      </c>
      <c r="D13" s="3">
        <v>0.59</v>
      </c>
      <c r="E13" s="11">
        <f t="shared" si="0"/>
        <v>13.209094419888604</v>
      </c>
      <c r="F13" s="1">
        <v>0.58794999999999997</v>
      </c>
      <c r="G13" s="14">
        <f t="shared" si="1"/>
        <v>13.510656040972041</v>
      </c>
      <c r="H13" s="9">
        <v>0.84531312282801996</v>
      </c>
      <c r="I13" s="3">
        <v>0.80659999999999898</v>
      </c>
      <c r="J13" s="16">
        <f t="shared" si="2"/>
        <v>4.5797375886588725</v>
      </c>
      <c r="K13" s="2">
        <v>0.80489999999999995</v>
      </c>
      <c r="L13" s="15">
        <f t="shared" si="3"/>
        <v>4.7808464977825871</v>
      </c>
      <c r="M13" s="9">
        <v>0.72173995495753596</v>
      </c>
      <c r="N13" s="3">
        <v>0.68199999999999905</v>
      </c>
      <c r="O13" s="3">
        <f t="shared" si="6"/>
        <v>5.5061320472239936</v>
      </c>
      <c r="P13" s="2">
        <v>0.64599999999999902</v>
      </c>
      <c r="Q13" s="12">
        <f t="shared" si="7"/>
        <v>10.494078156168193</v>
      </c>
      <c r="W13" s="5">
        <v>0.2</v>
      </c>
      <c r="X13" s="9">
        <v>0.66494581331900005</v>
      </c>
      <c r="Y13" s="3">
        <v>0.68799999999999994</v>
      </c>
      <c r="Z13" s="16">
        <f>ABS(Y13-X13)/X13*100</f>
        <v>3.4670775000338141</v>
      </c>
      <c r="AA13" s="1">
        <v>0.60599999999999998</v>
      </c>
      <c r="AB13" s="21">
        <f>ABS(AA13-X13)/X13*100</f>
        <v>8.8647544113074215</v>
      </c>
      <c r="AC13" s="9">
        <v>0.82868420120499997</v>
      </c>
      <c r="AD13" s="3"/>
      <c r="AE13" s="19">
        <f>ABS(AD13-AC13)/AC13*100</f>
        <v>100</v>
      </c>
      <c r="AF13" s="2"/>
      <c r="AG13" s="20">
        <f>ABS(AF13-AC13)/AC13*100</f>
        <v>100</v>
      </c>
      <c r="AH13" s="9">
        <v>0.72731814478599999</v>
      </c>
      <c r="AI13" s="3"/>
      <c r="AJ13" s="3">
        <f>ABS(AI13-AH13)/AH13*100</f>
        <v>100</v>
      </c>
      <c r="AK13" s="2"/>
      <c r="AL13" s="12">
        <f>ABS(AK13-AH13)/AH13*100</f>
        <v>100</v>
      </c>
    </row>
    <row r="14" spans="2:38" x14ac:dyDescent="0.25">
      <c r="B14" s="5">
        <v>0.2</v>
      </c>
      <c r="C14" s="9">
        <v>0.62891617695840396</v>
      </c>
      <c r="D14" s="3">
        <v>0.54769999999999996</v>
      </c>
      <c r="E14" s="11">
        <f t="shared" si="0"/>
        <v>12.913672749075362</v>
      </c>
      <c r="F14" s="1">
        <v>0.55079999999999996</v>
      </c>
      <c r="G14" s="14">
        <f t="shared" si="1"/>
        <v>12.420761274768505</v>
      </c>
      <c r="H14" s="9">
        <v>0.80843046429035503</v>
      </c>
      <c r="I14" s="3">
        <v>0.77169999999999905</v>
      </c>
      <c r="J14" s="16">
        <f t="shared" si="2"/>
        <v>4.5434290161984672</v>
      </c>
      <c r="K14" s="2">
        <v>0.76344999999999996</v>
      </c>
      <c r="L14" s="15">
        <f t="shared" si="3"/>
        <v>5.5639249480583564</v>
      </c>
      <c r="M14" s="9">
        <v>0.69170568277058797</v>
      </c>
      <c r="N14" s="3">
        <v>0.65299999999999903</v>
      </c>
      <c r="O14" s="3">
        <f>ABS(N14-M14)/M14*100</f>
        <v>5.5956866821674094</v>
      </c>
      <c r="P14" s="2">
        <v>0.65299999999999903</v>
      </c>
      <c r="Q14" s="2">
        <f>ABS(P14-M14)/M14*100</f>
        <v>5.5956866821674094</v>
      </c>
      <c r="W14" s="5">
        <v>0.1</v>
      </c>
      <c r="X14" s="9">
        <v>0.614471377697</v>
      </c>
      <c r="Y14" s="3">
        <v>0.60399999999999998</v>
      </c>
      <c r="Z14" s="16">
        <f>ABS(Y14-X14)/X14*100</f>
        <v>1.7041278206067272</v>
      </c>
      <c r="AA14" s="1">
        <v>0.55600000000000005</v>
      </c>
      <c r="AB14" s="22">
        <f>ABS(AA14-X14)/X14*100</f>
        <v>9.5157203116843263</v>
      </c>
      <c r="AC14" s="9">
        <v>0.76150528236500004</v>
      </c>
      <c r="AD14" s="3">
        <v>0.83599999999999997</v>
      </c>
      <c r="AE14" s="19">
        <f>ABS(AD14-AC14)/AC14*100</f>
        <v>9.7825608515337361</v>
      </c>
      <c r="AF14" s="2">
        <v>0.78600000000000003</v>
      </c>
      <c r="AG14" s="15">
        <f>ABS(AF14-AC14)/AC14*100</f>
        <v>3.2166182168726363</v>
      </c>
      <c r="AH14" s="9">
        <v>0.67133097138999998</v>
      </c>
      <c r="AI14" s="3"/>
      <c r="AJ14" s="16">
        <f>ABS(AI14-AH14)/AH14*100</f>
        <v>100</v>
      </c>
      <c r="AK14" s="2"/>
      <c r="AL14" s="15">
        <f>ABS(AK14-AH14)/AH14*100</f>
        <v>100</v>
      </c>
    </row>
    <row r="15" spans="2:38" x14ac:dyDescent="0.25">
      <c r="B15" s="5">
        <v>0.1</v>
      </c>
      <c r="C15" s="9">
        <v>0.582022450286382</v>
      </c>
      <c r="D15" s="3">
        <v>0.49879999999999902</v>
      </c>
      <c r="E15" s="11">
        <f t="shared" si="0"/>
        <v>14.298838514808782</v>
      </c>
      <c r="F15" s="1">
        <v>0.497449999999999</v>
      </c>
      <c r="G15" s="14">
        <f t="shared" si="1"/>
        <v>14.530788330376163</v>
      </c>
      <c r="H15" s="9">
        <v>0.74409907924040497</v>
      </c>
      <c r="I15" s="3">
        <v>0.71040000000000003</v>
      </c>
      <c r="J15" s="16">
        <f t="shared" si="2"/>
        <v>4.5288430238088466</v>
      </c>
      <c r="K15" s="2">
        <v>0.71040000000000003</v>
      </c>
      <c r="L15" s="15">
        <f t="shared" si="3"/>
        <v>4.5288430238088466</v>
      </c>
      <c r="M15" s="9">
        <v>0.63948885995206906</v>
      </c>
      <c r="N15" s="3">
        <v>0.64799999999999902</v>
      </c>
      <c r="O15" s="16">
        <f>ABS(N15-M15)/M15*100</f>
        <v>1.3309285870230627</v>
      </c>
      <c r="P15" s="2">
        <v>0.62749999999999995</v>
      </c>
      <c r="Q15" s="15">
        <f>ABS(P15-M15)/M15*100</f>
        <v>1.8747566537699651</v>
      </c>
      <c r="W15" s="5">
        <v>0.01</v>
      </c>
      <c r="X15" s="18">
        <v>0.57601260030276202</v>
      </c>
      <c r="Y15" s="3">
        <v>0.58399999999999996</v>
      </c>
      <c r="Z15" s="16">
        <f>ABS(Y15-X15)/X15*100</f>
        <v>1.386671002168985</v>
      </c>
      <c r="AA15" s="1">
        <v>0.51200000000000001</v>
      </c>
      <c r="AB15" s="14">
        <f>ABS(AA15-X15)/X15*100</f>
        <v>11.113055559742252</v>
      </c>
      <c r="AC15" s="18">
        <v>0.71015932181069896</v>
      </c>
      <c r="AD15" s="3">
        <v>0.77600000000000002</v>
      </c>
      <c r="AE15" s="19">
        <f>ABS(AD15-AC15)/AC15*100</f>
        <v>9.2712545153144728</v>
      </c>
      <c r="AF15" s="2">
        <v>0.748</v>
      </c>
      <c r="AG15" s="20">
        <f>ABS(AF15-AC15)/AC15*100</f>
        <v>5.3284772905350808</v>
      </c>
      <c r="AH15" s="18">
        <v>0.62861207719619505</v>
      </c>
      <c r="AI15" s="3"/>
      <c r="AJ15" s="3">
        <f t="shared" ref="AJ15" si="8">ABS(AI15-AH15)/AH15*100</f>
        <v>100</v>
      </c>
      <c r="AK15" s="2"/>
      <c r="AL15" s="12">
        <f t="shared" ref="AL15" si="9">ABS(AK15-AH15)/AH15*100</f>
        <v>100</v>
      </c>
    </row>
    <row r="16" spans="2:38" x14ac:dyDescent="0.25">
      <c r="B16" s="5">
        <v>0.01</v>
      </c>
      <c r="C16" s="9">
        <v>0.54625743124322101</v>
      </c>
      <c r="D16" s="3">
        <v>0.48499999999999999</v>
      </c>
      <c r="E16" s="11">
        <f t="shared" si="0"/>
        <v>11.214022499209932</v>
      </c>
      <c r="F16" s="1">
        <v>0.48</v>
      </c>
      <c r="G16" s="14">
        <f t="shared" si="1"/>
        <v>12.12934185488818</v>
      </c>
      <c r="H16" s="9">
        <v>0.69481477619496701</v>
      </c>
      <c r="I16" s="3">
        <v>0.66969999999999996</v>
      </c>
      <c r="J16" s="16">
        <f t="shared" si="2"/>
        <v>3.614600186326459</v>
      </c>
      <c r="K16" s="2">
        <v>0.66720000000000002</v>
      </c>
      <c r="L16" s="15">
        <f t="shared" si="3"/>
        <v>3.9744083086710598</v>
      </c>
      <c r="M16" s="9">
        <v>0.59959745809166798</v>
      </c>
      <c r="N16" s="3">
        <v>0.56999999999999995</v>
      </c>
      <c r="O16" s="3">
        <f t="shared" si="6"/>
        <v>4.9362214085876088</v>
      </c>
      <c r="P16" s="2">
        <v>0.55649999999999999</v>
      </c>
      <c r="Q16" s="2">
        <f t="shared" si="7"/>
        <v>7.1877319541736844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Kendrick</dc:creator>
  <cp:lastModifiedBy>James Kendrick</cp:lastModifiedBy>
  <dcterms:created xsi:type="dcterms:W3CDTF">2017-05-31T20:02:41Z</dcterms:created>
  <dcterms:modified xsi:type="dcterms:W3CDTF">2017-06-01T21:24:32Z</dcterms:modified>
</cp:coreProperties>
</file>