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jan\Desktop\ProjectNonclassical-master\"/>
    </mc:Choice>
  </mc:AlternateContent>
  <bookViews>
    <workbookView xWindow="0" yWindow="0" windowWidth="11505" windowHeight="7350"/>
  </bookViews>
  <sheets>
    <sheet name="Sheet1" sheetId="1" r:id="rId1"/>
    <sheet name="Refdine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F2" i="2"/>
  <c r="D2" i="2"/>
  <c r="E2" i="2"/>
  <c r="G2" i="2"/>
  <c r="H2" i="2"/>
  <c r="C2" i="2"/>
  <c r="AL13" i="1"/>
  <c r="AG13" i="1"/>
  <c r="AB13" i="1"/>
  <c r="AL12" i="1"/>
  <c r="AG12" i="1"/>
  <c r="AB12" i="1"/>
  <c r="AL11" i="1"/>
  <c r="AG11" i="1"/>
  <c r="AB11" i="1"/>
  <c r="AL10" i="1"/>
  <c r="AG10" i="1"/>
  <c r="AB10" i="1"/>
  <c r="AL9" i="1"/>
  <c r="AG9" i="1"/>
  <c r="AB9" i="1"/>
  <c r="AL8" i="1"/>
  <c r="AG8" i="1"/>
  <c r="AB8" i="1"/>
  <c r="AL7" i="1"/>
  <c r="AG7" i="1"/>
  <c r="AB7" i="1"/>
  <c r="Q11" i="1" l="1"/>
  <c r="O11" i="1"/>
  <c r="Q12" i="1"/>
  <c r="O12" i="1"/>
  <c r="Q7" i="1"/>
  <c r="Q8" i="1"/>
  <c r="Q9" i="1"/>
  <c r="Q10" i="1"/>
  <c r="Q13" i="1"/>
  <c r="O7" i="1"/>
  <c r="O8" i="1"/>
  <c r="O9" i="1"/>
  <c r="O10" i="1"/>
  <c r="O13" i="1"/>
  <c r="L7" i="1"/>
  <c r="L8" i="1"/>
  <c r="L9" i="1"/>
  <c r="L10" i="1"/>
  <c r="L11" i="1"/>
  <c r="L12" i="1"/>
  <c r="J7" i="1"/>
  <c r="J8" i="1"/>
  <c r="J9" i="1"/>
  <c r="J10" i="1"/>
  <c r="J11" i="1"/>
  <c r="J12" i="1"/>
  <c r="J13" i="1"/>
  <c r="E7" i="1"/>
  <c r="E8" i="1"/>
  <c r="E9" i="1"/>
  <c r="E10" i="1"/>
  <c r="E11" i="1"/>
  <c r="E12" i="1"/>
  <c r="E13" i="1"/>
  <c r="L13" i="1"/>
  <c r="G9" i="1"/>
  <c r="G10" i="1"/>
  <c r="G11" i="1"/>
  <c r="G12" i="1"/>
  <c r="G13" i="1"/>
  <c r="G8" i="1"/>
  <c r="G7" i="1"/>
</calcChain>
</file>

<file path=xl/sharedStrings.xml><?xml version="1.0" encoding="utf-8"?>
<sst xmlns="http://schemas.openxmlformats.org/spreadsheetml/2006/main" count="70" uniqueCount="22">
  <si>
    <t>Thickness</t>
  </si>
  <si>
    <t>c</t>
  </si>
  <si>
    <t>SP1-D</t>
  </si>
  <si>
    <t>SP1-MC</t>
  </si>
  <si>
    <t>SP1-av</t>
  </si>
  <si>
    <t>SP2-D</t>
  </si>
  <si>
    <t>SP2-MC</t>
  </si>
  <si>
    <t>SP2-av</t>
  </si>
  <si>
    <t>SP3-D</t>
  </si>
  <si>
    <t>SP3-MC</t>
  </si>
  <si>
    <t>SP3-av</t>
  </si>
  <si>
    <t>Err (%)</t>
  </si>
  <si>
    <t>err%</t>
  </si>
  <si>
    <t>h</t>
  </si>
  <si>
    <t>T</t>
  </si>
  <si>
    <t>h_d</t>
  </si>
  <si>
    <t>h_mc</t>
  </si>
  <si>
    <t>M</t>
  </si>
  <si>
    <t xml:space="preserve">WE CAN </t>
  </si>
  <si>
    <t>STOP</t>
  </si>
  <si>
    <t>AT</t>
  </si>
  <si>
    <t>M =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</si>
</sst>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9" borderId="0" xfId="0" applyFill="1"/>
    <xf numFmtId="0" fontId="2" fillId="8" borderId="0" xfId="0" applyFont="1" applyFill="1"/>
    <xf numFmtId="0" fontId="2" fillId="6" borderId="0" xfId="0" applyFont="1" applyFill="1"/>
    <xf numFmtId="0" fontId="2" fillId="4" borderId="0" xfId="0" applyFont="1" applyFill="1"/>
    <xf numFmtId="0" fontId="0" fillId="10" borderId="0" xfId="0" applyFill="1"/>
    <xf numFmtId="0" fontId="3" fillId="5" borderId="0" xfId="0" applyFont="1" applyFill="1"/>
    <xf numFmtId="0" fontId="1" fillId="5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0" xfId="0" applyFont="1" applyFill="1"/>
    <xf numFmtId="0" fontId="4" fillId="5" borderId="0" xfId="0" applyFont="1" applyFill="1"/>
    <xf numFmtId="16" fontId="0" fillId="0" borderId="0" xfId="0" applyNumberFormat="1"/>
    <xf numFmtId="0" fontId="0" fillId="11" borderId="0" xfId="0" applyFill="1"/>
    <xf numFmtId="0" fontId="5" fillId="5" borderId="0" xfId="0" applyFont="1" applyFill="1"/>
    <xf numFmtId="0" fontId="5" fillId="11" borderId="0" xfId="0" applyFont="1" applyFill="1"/>
    <xf numFmtId="0" fontId="5" fillId="8" borderId="0" xfId="0" applyFont="1" applyFill="1"/>
    <xf numFmtId="0" fontId="0" fillId="8" borderId="0" xfId="0" applyFill="1"/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SP1-D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Sheet1!$B$6:$B$13</c:f>
              <c:numCache>
                <c:formatCode>General</c:formatCode>
                <c:ptCount val="8"/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f>Sheet1!$C$6:$C$13</c:f>
              <c:numCache>
                <c:formatCode>General</c:formatCode>
                <c:ptCount val="8"/>
                <c:pt idx="1">
                  <c:v>3.2018048000000001</c:v>
                </c:pt>
                <c:pt idx="2">
                  <c:v>2.13503837378483</c:v>
                </c:pt>
                <c:pt idx="3">
                  <c:v>1.44087900190805</c:v>
                </c:pt>
                <c:pt idx="4">
                  <c:v>0.83243304954529695</c:v>
                </c:pt>
                <c:pt idx="5">
                  <c:v>0.62891617695840396</c:v>
                </c:pt>
                <c:pt idx="6">
                  <c:v>0.582022450286382</c:v>
                </c:pt>
                <c:pt idx="7">
                  <c:v>0.54625743124322101</c:v>
                </c:pt>
              </c:numCache>
            </c:numRef>
          </c:val>
          <c:smooth val="0"/>
        </c:ser>
        <c:ser>
          <c:idx val="1"/>
          <c:order val="1"/>
          <c:tx>
            <c:v>SP1-MC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Sheet1!$B$6:$B$13</c:f>
              <c:numCache>
                <c:formatCode>General</c:formatCode>
                <c:ptCount val="8"/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f>Sheet1!$D$6:$D$13</c:f>
              <c:numCache>
                <c:formatCode>General</c:formatCode>
                <c:ptCount val="8"/>
                <c:pt idx="1">
                  <c:v>3.2408999999999999</c:v>
                </c:pt>
                <c:pt idx="2">
                  <c:v>2.1497999999999999</c:v>
                </c:pt>
                <c:pt idx="3">
                  <c:v>1.4124999999999901</c:v>
                </c:pt>
                <c:pt idx="4">
                  <c:v>0.75700000000000001</c:v>
                </c:pt>
                <c:pt idx="5">
                  <c:v>0.54769999999999996</c:v>
                </c:pt>
                <c:pt idx="6">
                  <c:v>0.49879999999999902</c:v>
                </c:pt>
                <c:pt idx="7">
                  <c:v>0.48499999999999999</c:v>
                </c:pt>
              </c:numCache>
            </c:numRef>
          </c:val>
          <c:smooth val="0"/>
        </c:ser>
        <c:ser>
          <c:idx val="2"/>
          <c:order val="2"/>
          <c:tx>
            <c:v>SP1-AV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Sheet1!$B$6:$B$13</c:f>
              <c:numCache>
                <c:formatCode>General</c:formatCode>
                <c:ptCount val="8"/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f>Sheet1!$F$6:$F$13</c:f>
              <c:numCache>
                <c:formatCode>General</c:formatCode>
                <c:ptCount val="8"/>
                <c:pt idx="1">
                  <c:v>3.2353499999999902</c:v>
                </c:pt>
                <c:pt idx="2">
                  <c:v>2.1664500000000002</c:v>
                </c:pt>
                <c:pt idx="3">
                  <c:v>1.4232</c:v>
                </c:pt>
                <c:pt idx="4">
                  <c:v>0.76290000000000002</c:v>
                </c:pt>
                <c:pt idx="5">
                  <c:v>0.55079999999999996</c:v>
                </c:pt>
                <c:pt idx="6">
                  <c:v>0.497449999999999</c:v>
                </c:pt>
                <c:pt idx="7">
                  <c:v>0.48</c:v>
                </c:pt>
              </c:numCache>
            </c:numRef>
          </c:val>
          <c:smooth val="0"/>
        </c:ser>
        <c:ser>
          <c:idx val="3"/>
          <c:order val="3"/>
          <c:tx>
            <c:v>SP2-D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Sheet1!$B$6:$B$13</c:f>
              <c:numCache>
                <c:formatCode>General</c:formatCode>
                <c:ptCount val="8"/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f>Sheet1!$H$6:$H$13</c:f>
              <c:numCache>
                <c:formatCode>General</c:formatCode>
                <c:ptCount val="8"/>
                <c:pt idx="1">
                  <c:v>3.79302338155401</c:v>
                </c:pt>
                <c:pt idx="2">
                  <c:v>2.6981074543508501</c:v>
                </c:pt>
                <c:pt idx="3">
                  <c:v>1.8832096020770199</c:v>
                </c:pt>
                <c:pt idx="4">
                  <c:v>1.10438899835466</c:v>
                </c:pt>
                <c:pt idx="5">
                  <c:v>0.80843046429035503</c:v>
                </c:pt>
                <c:pt idx="6">
                  <c:v>0.74409907924040497</c:v>
                </c:pt>
                <c:pt idx="7">
                  <c:v>0.69481477619496701</c:v>
                </c:pt>
              </c:numCache>
            </c:numRef>
          </c:val>
          <c:smooth val="0"/>
        </c:ser>
        <c:ser>
          <c:idx val="4"/>
          <c:order val="4"/>
          <c:tx>
            <c:v>SP2-MC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Sheet1!$B$6:$B$13</c:f>
              <c:numCache>
                <c:formatCode>General</c:formatCode>
                <c:ptCount val="8"/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f>Sheet1!$I$6:$I$13</c:f>
              <c:numCache>
                <c:formatCode>General</c:formatCode>
                <c:ptCount val="8"/>
                <c:pt idx="1">
                  <c:v>3.9263999999999899</c:v>
                </c:pt>
                <c:pt idx="2">
                  <c:v>2.7606999999999902</c:v>
                </c:pt>
                <c:pt idx="3">
                  <c:v>1.8792</c:v>
                </c:pt>
                <c:pt idx="4">
                  <c:v>1.0733999999999999</c:v>
                </c:pt>
                <c:pt idx="5">
                  <c:v>0.77169999999999905</c:v>
                </c:pt>
                <c:pt idx="6">
                  <c:v>0.71040000000000003</c:v>
                </c:pt>
                <c:pt idx="7">
                  <c:v>0.66969999999999996</c:v>
                </c:pt>
              </c:numCache>
            </c:numRef>
          </c:val>
          <c:smooth val="0"/>
        </c:ser>
        <c:ser>
          <c:idx val="5"/>
          <c:order val="5"/>
          <c:tx>
            <c:v>SP2-AV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Sheet1!$K$6:$K$13</c:f>
              <c:numCache>
                <c:formatCode>General</c:formatCode>
                <c:ptCount val="8"/>
                <c:pt idx="1">
                  <c:v>3.9151999999999898</c:v>
                </c:pt>
                <c:pt idx="2">
                  <c:v>2.7316499999999899</c:v>
                </c:pt>
                <c:pt idx="3">
                  <c:v>1.86384999999999</c:v>
                </c:pt>
                <c:pt idx="4">
                  <c:v>1.0606499999999901</c:v>
                </c:pt>
                <c:pt idx="5">
                  <c:v>0.76344999999999996</c:v>
                </c:pt>
                <c:pt idx="6">
                  <c:v>0.71040000000000003</c:v>
                </c:pt>
                <c:pt idx="7">
                  <c:v>0.66720000000000002</c:v>
                </c:pt>
              </c:numCache>
            </c:numRef>
          </c:val>
          <c:smooth val="0"/>
        </c:ser>
        <c:ser>
          <c:idx val="6"/>
          <c:order val="6"/>
          <c:tx>
            <c:v>SP3-D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Sheet1!$M$6:$M$13</c:f>
              <c:numCache>
                <c:formatCode>General</c:formatCode>
                <c:ptCount val="8"/>
                <c:pt idx="1">
                  <c:v>3.4230533437133199</c:v>
                </c:pt>
                <c:pt idx="2">
                  <c:v>2.3686931700370901</c:v>
                </c:pt>
                <c:pt idx="3">
                  <c:v>1.61324087794286</c:v>
                </c:pt>
                <c:pt idx="4">
                  <c:v>0.93545115301616899</c:v>
                </c:pt>
                <c:pt idx="5">
                  <c:v>0.69170568277058797</c:v>
                </c:pt>
                <c:pt idx="6">
                  <c:v>0.63948885995206906</c:v>
                </c:pt>
                <c:pt idx="7">
                  <c:v>0.59959745809166798</c:v>
                </c:pt>
              </c:numCache>
            </c:numRef>
          </c:val>
          <c:smooth val="0"/>
        </c:ser>
        <c:ser>
          <c:idx val="7"/>
          <c:order val="7"/>
          <c:tx>
            <c:v>SP3-MC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Sheet1!$N$6:$N$13</c:f>
              <c:numCache>
                <c:formatCode>General</c:formatCode>
                <c:ptCount val="8"/>
                <c:pt idx="1">
                  <c:v>3.6809999999999898</c:v>
                </c:pt>
                <c:pt idx="2">
                  <c:v>2.48199999999999</c:v>
                </c:pt>
                <c:pt idx="3">
                  <c:v>1.63</c:v>
                </c:pt>
                <c:pt idx="4">
                  <c:v>0.92200000000000004</c:v>
                </c:pt>
                <c:pt idx="5">
                  <c:v>0.65299999999999903</c:v>
                </c:pt>
                <c:pt idx="6">
                  <c:v>0.64799999999999902</c:v>
                </c:pt>
                <c:pt idx="7">
                  <c:v>0.56999999999999995</c:v>
                </c:pt>
              </c:numCache>
            </c:numRef>
          </c:val>
          <c:smooth val="0"/>
        </c:ser>
        <c:ser>
          <c:idx val="8"/>
          <c:order val="8"/>
          <c:tx>
            <c:v>SP3-AV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Sheet1!$P$6:$P$13</c:f>
              <c:numCache>
                <c:formatCode>General</c:formatCode>
                <c:ptCount val="8"/>
                <c:pt idx="1">
                  <c:v>3.6345000000000001</c:v>
                </c:pt>
                <c:pt idx="2">
                  <c:v>2.4719999999999902</c:v>
                </c:pt>
                <c:pt idx="3">
                  <c:v>1.62699999999999</c:v>
                </c:pt>
                <c:pt idx="4">
                  <c:v>0.90149999999999997</c:v>
                </c:pt>
                <c:pt idx="5">
                  <c:v>0.65299999999999903</c:v>
                </c:pt>
                <c:pt idx="6">
                  <c:v>0.62749999999999995</c:v>
                </c:pt>
                <c:pt idx="7">
                  <c:v>0.55649999999999999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8101776"/>
        <c:axId val="-607750672"/>
      </c:lineChart>
      <c:catAx>
        <c:axId val="-6081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50672"/>
        <c:crosses val="autoZero"/>
        <c:auto val="1"/>
        <c:lblAlgn val="ctr"/>
        <c:lblOffset val="100"/>
        <c:noMultiLvlLbl val="0"/>
      </c:catAx>
      <c:valAx>
        <c:axId val="-6077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1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sp1-d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Sheet1!$B$7:$B$13</c15:sqref>
                  </c15:fullRef>
                </c:ext>
              </c:extLst>
              <c:f>Sheet1!$B$10:$B$13</c:f>
              <c:numCache>
                <c:formatCode>General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Sheet1!$C$7:$C$13</c15:sqref>
                  </c15:fullRef>
                </c:ext>
              </c:extLst>
              <c:f>Sheet1!$C$10:$C$13</c:f>
              <c:numCache>
                <c:formatCode>General</c:formatCode>
                <c:ptCount val="4"/>
                <c:pt idx="0">
                  <c:v>0.83243304954529695</c:v>
                </c:pt>
                <c:pt idx="1">
                  <c:v>0.62891617695840396</c:v>
                </c:pt>
                <c:pt idx="2">
                  <c:v>0.582022450286382</c:v>
                </c:pt>
                <c:pt idx="3">
                  <c:v>0.54625743124322101</c:v>
                </c:pt>
              </c:numCache>
            </c:numRef>
          </c:val>
          <c:smooth val="0"/>
        </c:ser>
        <c:ser>
          <c:idx val="1"/>
          <c:order val="1"/>
          <c:tx>
            <c:v>sp1-mc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Sheet1!$B$7:$B$13</c15:sqref>
                  </c15:fullRef>
                </c:ext>
              </c:extLst>
              <c:f>Sheet1!$B$10:$B$13</c:f>
              <c:numCache>
                <c:formatCode>General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Sheet1!$D$7:$D$13</c15:sqref>
                  </c15:fullRef>
                </c:ext>
              </c:extLst>
              <c:f>Sheet1!$D$10:$D$13</c:f>
              <c:numCache>
                <c:formatCode>General</c:formatCode>
                <c:ptCount val="4"/>
                <c:pt idx="0">
                  <c:v>0.75700000000000001</c:v>
                </c:pt>
                <c:pt idx="1">
                  <c:v>0.54769999999999996</c:v>
                </c:pt>
                <c:pt idx="2">
                  <c:v>0.49879999999999902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2"/>
          <c:order val="2"/>
          <c:tx>
            <c:v>sp2-d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Sheet1!$B$7:$B$13</c15:sqref>
                  </c15:fullRef>
                </c:ext>
              </c:extLst>
              <c:f>Sheet1!$B$10:$B$13</c:f>
              <c:numCache>
                <c:formatCode>General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Sheet1!$H$7:$H$13</c15:sqref>
                  </c15:fullRef>
                </c:ext>
              </c:extLst>
              <c:f>Sheet1!$H$10:$H$13</c:f>
              <c:numCache>
                <c:formatCode>General</c:formatCode>
                <c:ptCount val="4"/>
                <c:pt idx="0">
                  <c:v>1.10438899835466</c:v>
                </c:pt>
                <c:pt idx="1">
                  <c:v>0.80843046429035503</c:v>
                </c:pt>
                <c:pt idx="2">
                  <c:v>0.74409907924040497</c:v>
                </c:pt>
                <c:pt idx="3">
                  <c:v>0.69481477619496701</c:v>
                </c:pt>
              </c:numCache>
            </c:numRef>
          </c:val>
          <c:smooth val="0"/>
        </c:ser>
        <c:ser>
          <c:idx val="3"/>
          <c:order val="3"/>
          <c:tx>
            <c:v>sp2-mc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Sheet1!$B$7:$B$13</c15:sqref>
                  </c15:fullRef>
                </c:ext>
              </c:extLst>
              <c:f>Sheet1!$B$10:$B$13</c:f>
              <c:numCache>
                <c:formatCode>General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Sheet1!$I$7:$I$13</c15:sqref>
                  </c15:fullRef>
                </c:ext>
              </c:extLst>
              <c:f>Sheet1!$I$10:$I$13</c:f>
              <c:numCache>
                <c:formatCode>General</c:formatCode>
                <c:ptCount val="4"/>
                <c:pt idx="0">
                  <c:v>1.0733999999999999</c:v>
                </c:pt>
                <c:pt idx="1">
                  <c:v>0.77169999999999905</c:v>
                </c:pt>
                <c:pt idx="2">
                  <c:v>0.71040000000000003</c:v>
                </c:pt>
                <c:pt idx="3">
                  <c:v>0.66969999999999996</c:v>
                </c:pt>
              </c:numCache>
            </c:numRef>
          </c:val>
          <c:smooth val="0"/>
        </c:ser>
        <c:ser>
          <c:idx val="4"/>
          <c:order val="4"/>
          <c:tx>
            <c:v>sp3-d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Sheet1!$B$7:$B$13</c15:sqref>
                  </c15:fullRef>
                </c:ext>
              </c:extLst>
              <c:f>Sheet1!$B$10:$B$13</c:f>
              <c:numCache>
                <c:formatCode>General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Sheet1!$M$7:$M$13</c15:sqref>
                  </c15:fullRef>
                </c:ext>
              </c:extLst>
              <c:f>Sheet1!$M$10:$M$13</c:f>
              <c:numCache>
                <c:formatCode>General</c:formatCode>
                <c:ptCount val="4"/>
                <c:pt idx="0">
                  <c:v>0.93545115301616899</c:v>
                </c:pt>
                <c:pt idx="1">
                  <c:v>0.69170568277058797</c:v>
                </c:pt>
                <c:pt idx="2">
                  <c:v>0.63948885995206906</c:v>
                </c:pt>
                <c:pt idx="3">
                  <c:v>0.59959745809166798</c:v>
                </c:pt>
              </c:numCache>
            </c:numRef>
          </c:val>
          <c:smooth val="0"/>
        </c:ser>
        <c:ser>
          <c:idx val="5"/>
          <c:order val="5"/>
          <c:tx>
            <c:v>sp3-mc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Sheet1!$B$7:$B$13</c15:sqref>
                  </c15:fullRef>
                </c:ext>
              </c:extLst>
              <c:f>Sheet1!$B$10:$B$13</c:f>
              <c:numCache>
                <c:formatCode>General</c:formatCode>
                <c:ptCount val="4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Sheet1!$N$7:$N$13</c15:sqref>
                  </c15:fullRef>
                </c:ext>
              </c:extLst>
              <c:f>Sheet1!$N$10:$N$13</c:f>
              <c:numCache>
                <c:formatCode>General</c:formatCode>
                <c:ptCount val="4"/>
                <c:pt idx="0">
                  <c:v>0.92200000000000004</c:v>
                </c:pt>
                <c:pt idx="1">
                  <c:v>0.65299999999999903</c:v>
                </c:pt>
                <c:pt idx="2">
                  <c:v>0.64799999999999902</c:v>
                </c:pt>
                <c:pt idx="3">
                  <c:v>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7762096"/>
        <c:axId val="-607761552"/>
      </c:lineChart>
      <c:catAx>
        <c:axId val="-6077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61552"/>
        <c:crosses val="autoZero"/>
        <c:auto val="1"/>
        <c:lblAlgn val="ctr"/>
        <c:lblOffset val="100"/>
        <c:noMultiLvlLbl val="0"/>
      </c:catAx>
      <c:valAx>
        <c:axId val="-6077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14</xdr:row>
      <xdr:rowOff>100012</xdr:rowOff>
    </xdr:from>
    <xdr:to>
      <xdr:col>8</xdr:col>
      <xdr:colOff>333375</xdr:colOff>
      <xdr:row>28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15</xdr:row>
      <xdr:rowOff>61912</xdr:rowOff>
    </xdr:from>
    <xdr:to>
      <xdr:col>19</xdr:col>
      <xdr:colOff>600074</xdr:colOff>
      <xdr:row>33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3"/>
  <sheetViews>
    <sheetView tabSelected="1" topLeftCell="L1" workbookViewId="0">
      <selection activeCell="Z22" sqref="Z22"/>
    </sheetView>
  </sheetViews>
  <sheetFormatPr defaultRowHeight="15" x14ac:dyDescent="0.25"/>
  <sheetData>
    <row r="2" spans="2:38" x14ac:dyDescent="0.25">
      <c r="D2" t="s">
        <v>0</v>
      </c>
      <c r="E2">
        <v>100</v>
      </c>
      <c r="W2" t="s">
        <v>14</v>
      </c>
      <c r="X2">
        <v>100</v>
      </c>
    </row>
    <row r="3" spans="2:38" x14ac:dyDescent="0.25">
      <c r="D3" s="16" t="s">
        <v>13</v>
      </c>
      <c r="E3">
        <v>0.1</v>
      </c>
    </row>
    <row r="4" spans="2:38" x14ac:dyDescent="0.25">
      <c r="B4" s="4" t="s">
        <v>1</v>
      </c>
      <c r="C4" s="6" t="s">
        <v>2</v>
      </c>
      <c r="D4" s="7" t="s">
        <v>3</v>
      </c>
      <c r="E4" s="7" t="s">
        <v>12</v>
      </c>
      <c r="F4" s="8" t="s">
        <v>4</v>
      </c>
      <c r="G4" s="8" t="s">
        <v>11</v>
      </c>
      <c r="H4" s="6" t="s">
        <v>5</v>
      </c>
      <c r="I4" s="7" t="s">
        <v>6</v>
      </c>
      <c r="J4" s="7" t="s">
        <v>12</v>
      </c>
      <c r="K4" s="8" t="s">
        <v>7</v>
      </c>
      <c r="L4" s="8" t="s">
        <v>12</v>
      </c>
      <c r="M4" s="6" t="s">
        <v>8</v>
      </c>
      <c r="N4" s="7" t="s">
        <v>9</v>
      </c>
      <c r="O4" s="7" t="s">
        <v>12</v>
      </c>
      <c r="P4" s="8" t="s">
        <v>10</v>
      </c>
      <c r="Q4" s="6" t="s">
        <v>12</v>
      </c>
      <c r="R4" s="7"/>
      <c r="S4" s="8"/>
      <c r="W4" s="4" t="s">
        <v>1</v>
      </c>
      <c r="X4" s="4" t="s">
        <v>15</v>
      </c>
      <c r="Y4" s="4" t="s">
        <v>16</v>
      </c>
      <c r="Z4" s="6" t="s">
        <v>2</v>
      </c>
      <c r="AA4" s="7" t="s">
        <v>3</v>
      </c>
      <c r="AB4" s="7" t="s">
        <v>12</v>
      </c>
      <c r="AC4" s="6" t="s">
        <v>5</v>
      </c>
      <c r="AD4" s="4" t="s">
        <v>15</v>
      </c>
      <c r="AE4" s="4" t="s">
        <v>16</v>
      </c>
      <c r="AF4" s="7" t="s">
        <v>6</v>
      </c>
      <c r="AG4" s="7" t="s">
        <v>12</v>
      </c>
      <c r="AH4" s="6" t="s">
        <v>8</v>
      </c>
      <c r="AI4" s="4" t="s">
        <v>15</v>
      </c>
      <c r="AJ4" s="4" t="s">
        <v>16</v>
      </c>
      <c r="AK4" s="7" t="s">
        <v>9</v>
      </c>
      <c r="AL4" s="7" t="s">
        <v>12</v>
      </c>
    </row>
    <row r="5" spans="2:38" x14ac:dyDescent="0.25">
      <c r="B5" s="4">
        <v>0.999</v>
      </c>
      <c r="C5" s="6"/>
      <c r="D5" s="7"/>
      <c r="E5" s="7"/>
      <c r="F5" s="8"/>
      <c r="G5" s="8"/>
      <c r="H5" s="6"/>
      <c r="I5" s="7"/>
      <c r="J5" s="7"/>
      <c r="K5" s="8"/>
      <c r="L5" s="8"/>
      <c r="M5" s="6"/>
      <c r="N5" s="7"/>
      <c r="O5" s="7"/>
      <c r="P5" s="8"/>
      <c r="Q5" s="6"/>
      <c r="R5" s="7"/>
      <c r="S5" s="8"/>
      <c r="W5" s="5">
        <v>0.999</v>
      </c>
      <c r="X5" s="5"/>
      <c r="Y5" s="5"/>
      <c r="Z5" s="9"/>
      <c r="AA5" s="3"/>
      <c r="AB5" s="3"/>
      <c r="AC5" s="9"/>
      <c r="AD5" s="5"/>
      <c r="AE5" s="5"/>
      <c r="AF5" s="3"/>
      <c r="AG5" s="3"/>
      <c r="AH5" s="9"/>
      <c r="AI5" s="5"/>
      <c r="AJ5" s="5"/>
      <c r="AK5" s="3"/>
      <c r="AL5" s="3"/>
    </row>
    <row r="6" spans="2:38" x14ac:dyDescent="0.25">
      <c r="W6" s="5">
        <v>0.99</v>
      </c>
      <c r="X6" s="5"/>
      <c r="Y6" s="5"/>
      <c r="Z6" s="9"/>
      <c r="AA6" s="3"/>
      <c r="AB6" s="3"/>
      <c r="AC6" s="9"/>
      <c r="AD6" s="5"/>
      <c r="AE6" s="5"/>
      <c r="AF6" s="3"/>
      <c r="AG6" s="3"/>
      <c r="AH6" s="9"/>
      <c r="AI6" s="5"/>
      <c r="AJ6" s="5"/>
      <c r="AK6" s="3"/>
      <c r="AL6" s="3"/>
    </row>
    <row r="7" spans="2:38" x14ac:dyDescent="0.25">
      <c r="B7" s="5">
        <v>0.95</v>
      </c>
      <c r="C7" s="9">
        <v>3.2018048000000001</v>
      </c>
      <c r="D7" s="3">
        <v>3.2408999999999999</v>
      </c>
      <c r="E7" s="10">
        <f t="shared" ref="E7:E13" si="0">ABS(D7-C7)/C7*100</f>
        <v>1.221036335506767</v>
      </c>
      <c r="F7" s="1">
        <v>3.2353499999999902</v>
      </c>
      <c r="G7" s="12">
        <f t="shared" ref="G7:G13" si="1">ABS(F7-C7)/C7*100</f>
        <v>1.0476965991177869</v>
      </c>
      <c r="H7" s="9">
        <v>3.79302338155401</v>
      </c>
      <c r="I7" s="3">
        <v>3.9263999999999899</v>
      </c>
      <c r="J7" s="15">
        <f t="shared" ref="J7:J13" si="2">ABS(I7-H7)/H7*100</f>
        <v>3.5163668933497378</v>
      </c>
      <c r="K7" s="2">
        <v>3.9151999999999898</v>
      </c>
      <c r="L7" s="14">
        <f t="shared" ref="L7:L13" si="3">ABS(K7-H7)/H7*100</f>
        <v>3.2210879331812556</v>
      </c>
      <c r="M7" s="9">
        <v>3.4230533437133199</v>
      </c>
      <c r="N7" s="3">
        <v>3.6809999999999898</v>
      </c>
      <c r="O7" s="3">
        <f t="shared" ref="O7:O13" si="4">ABS(N7-M7)/M7*100</f>
        <v>7.5355722036995783</v>
      </c>
      <c r="P7" s="2">
        <v>3.6345000000000001</v>
      </c>
      <c r="Q7" s="2">
        <f t="shared" ref="Q7:Q13" si="5">ABS(P7-M7)/M7*100</f>
        <v>6.1771358800182563</v>
      </c>
      <c r="W7" s="5">
        <v>0.95</v>
      </c>
      <c r="X7" s="5"/>
      <c r="Y7" s="5"/>
      <c r="Z7" s="9"/>
      <c r="AA7" s="3">
        <v>3.5799999999999899</v>
      </c>
      <c r="AB7" s="15" t="e">
        <f>ABS(AA7-Z7)/Z7*100</f>
        <v>#DIV/0!</v>
      </c>
      <c r="AC7" s="9"/>
      <c r="AD7" s="5"/>
      <c r="AE7" s="5"/>
      <c r="AF7" s="3">
        <v>4.3760000000000003</v>
      </c>
      <c r="AG7" s="15" t="e">
        <f>ABS(AF7-AC7)/AC7*100</f>
        <v>#DIV/0!</v>
      </c>
      <c r="AH7" s="9"/>
      <c r="AI7" s="5"/>
      <c r="AJ7" s="5"/>
      <c r="AK7" s="3"/>
      <c r="AL7" s="15" t="e">
        <f>ABS(AK7-AH7)/AH7*100</f>
        <v>#DIV/0!</v>
      </c>
    </row>
    <row r="8" spans="2:38" x14ac:dyDescent="0.25">
      <c r="B8" s="5">
        <v>0.9</v>
      </c>
      <c r="C8" s="9">
        <v>2.13503837378483</v>
      </c>
      <c r="D8" s="3">
        <v>2.1497999999999999</v>
      </c>
      <c r="E8" s="10">
        <f t="shared" si="0"/>
        <v>0.69139863697164849</v>
      </c>
      <c r="F8" s="1">
        <v>2.1664500000000002</v>
      </c>
      <c r="G8" s="12">
        <f t="shared" si="1"/>
        <v>1.471244105064311</v>
      </c>
      <c r="H8" s="9">
        <v>2.6981074543508501</v>
      </c>
      <c r="I8" s="3">
        <v>2.7606999999999902</v>
      </c>
      <c r="J8" s="15">
        <f t="shared" si="2"/>
        <v>2.3198685266669448</v>
      </c>
      <c r="K8" s="2">
        <v>2.7316499999999899</v>
      </c>
      <c r="L8" s="14">
        <f t="shared" si="3"/>
        <v>1.2431879091787315</v>
      </c>
      <c r="M8" s="9">
        <v>2.3686931700370901</v>
      </c>
      <c r="N8" s="3">
        <v>2.48199999999999</v>
      </c>
      <c r="O8" s="15">
        <f t="shared" si="4"/>
        <v>4.7835165565629447</v>
      </c>
      <c r="P8" s="2">
        <v>2.4719999999999902</v>
      </c>
      <c r="Q8" s="14">
        <f t="shared" si="5"/>
        <v>4.3613428395743821</v>
      </c>
      <c r="W8" s="5">
        <v>0.9</v>
      </c>
      <c r="X8" s="5"/>
      <c r="Y8" s="5"/>
      <c r="Z8" s="17">
        <v>2.3747962672899998</v>
      </c>
      <c r="AA8" s="3">
        <v>2.4079999999999999</v>
      </c>
      <c r="AB8" s="15">
        <f>ABS(AA8-Z8)/Z8*100</f>
        <v>1.3981718418266911</v>
      </c>
      <c r="AC8" s="17">
        <v>2.8669922515000001</v>
      </c>
      <c r="AD8" s="5"/>
      <c r="AE8" s="5"/>
      <c r="AF8" s="3">
        <v>3.16</v>
      </c>
      <c r="AG8" s="15">
        <f>ABS(AF8-AC8)/AC8*100</f>
        <v>10.220039776762542</v>
      </c>
      <c r="AH8" s="17">
        <v>2.5637061980600002</v>
      </c>
      <c r="AI8" s="5"/>
      <c r="AJ8" s="5"/>
      <c r="AK8" s="3"/>
      <c r="AL8" s="15">
        <f>ABS(AK8-AH8)/AH8*100</f>
        <v>100</v>
      </c>
    </row>
    <row r="9" spans="2:38" ht="17.25" customHeight="1" x14ac:dyDescent="0.25">
      <c r="B9" s="5">
        <v>0.8</v>
      </c>
      <c r="C9" s="9">
        <v>1.44087900190805</v>
      </c>
      <c r="D9" s="3">
        <v>1.4124999999999901</v>
      </c>
      <c r="E9" s="10">
        <f t="shared" si="0"/>
        <v>1.969561765455645</v>
      </c>
      <c r="F9" s="1">
        <v>1.4232</v>
      </c>
      <c r="G9" s="12">
        <f t="shared" si="1"/>
        <v>1.2269595076782256</v>
      </c>
      <c r="H9" s="9">
        <v>1.8832096020770199</v>
      </c>
      <c r="I9" s="3">
        <v>1.8792</v>
      </c>
      <c r="J9" s="15">
        <f t="shared" si="2"/>
        <v>0.21291321330337828</v>
      </c>
      <c r="K9" s="2">
        <v>1.86384999999999</v>
      </c>
      <c r="L9" s="14">
        <f t="shared" si="3"/>
        <v>1.028011011396603</v>
      </c>
      <c r="M9" s="9">
        <v>1.61324087794286</v>
      </c>
      <c r="N9" s="3">
        <v>1.63</v>
      </c>
      <c r="O9" s="15">
        <f t="shared" si="4"/>
        <v>1.0388480905908162</v>
      </c>
      <c r="P9" s="2">
        <v>1.62699999999999</v>
      </c>
      <c r="Q9" s="14">
        <f t="shared" si="5"/>
        <v>0.85288702048482157</v>
      </c>
      <c r="W9" s="5">
        <v>0.8</v>
      </c>
      <c r="X9" s="5"/>
      <c r="Y9" s="5"/>
      <c r="Z9" s="17">
        <v>1.59240754007</v>
      </c>
      <c r="AA9" s="3">
        <v>1.5599999999999901</v>
      </c>
      <c r="AB9" s="15">
        <f>ABS(AA9-Z9)/Z9*100</f>
        <v>2.0351285242335209</v>
      </c>
      <c r="AC9" s="17">
        <v>1.98074370981</v>
      </c>
      <c r="AD9" s="5"/>
      <c r="AE9" s="5"/>
      <c r="AF9" s="3">
        <v>2.1360000000000001</v>
      </c>
      <c r="AG9" s="15">
        <f>ABS(AF9-AC9)/AC9*100</f>
        <v>7.8382826319762895</v>
      </c>
      <c r="AH9" s="17">
        <v>1.7359267594900001</v>
      </c>
      <c r="AI9" s="5"/>
      <c r="AJ9" s="5"/>
      <c r="AK9" s="3"/>
      <c r="AL9" s="15">
        <f>ABS(AK9-AH9)/AH9*100</f>
        <v>100</v>
      </c>
    </row>
    <row r="10" spans="2:38" x14ac:dyDescent="0.25">
      <c r="B10" s="5">
        <v>0.5</v>
      </c>
      <c r="C10" s="9">
        <v>0.83243304954529695</v>
      </c>
      <c r="D10" s="3">
        <v>0.75700000000000001</v>
      </c>
      <c r="E10" s="11">
        <f t="shared" si="0"/>
        <v>9.0617557275628382</v>
      </c>
      <c r="F10" s="1">
        <v>0.76290000000000002</v>
      </c>
      <c r="G10" s="1">
        <f t="shared" si="1"/>
        <v>8.3529900192307629</v>
      </c>
      <c r="H10" s="9">
        <v>1.10438899835466</v>
      </c>
      <c r="I10" s="3">
        <v>1.0733999999999999</v>
      </c>
      <c r="J10" s="15">
        <f t="shared" si="2"/>
        <v>2.8059857895024378</v>
      </c>
      <c r="K10" s="2">
        <v>1.0606499999999901</v>
      </c>
      <c r="L10" s="14">
        <f t="shared" si="3"/>
        <v>3.9604703070958767</v>
      </c>
      <c r="M10" s="9">
        <v>0.93545115301616899</v>
      </c>
      <c r="N10" s="3">
        <v>0.92200000000000004</v>
      </c>
      <c r="O10" s="15">
        <f t="shared" si="4"/>
        <v>1.4379321649023025</v>
      </c>
      <c r="P10" s="2">
        <v>0.90149999999999997</v>
      </c>
      <c r="Q10" s="14">
        <f t="shared" si="5"/>
        <v>3.6293881200210762</v>
      </c>
      <c r="W10" s="5">
        <v>0.5</v>
      </c>
      <c r="X10" s="5">
        <v>0.01</v>
      </c>
      <c r="Y10" s="5"/>
      <c r="Z10" s="17">
        <v>0.90923028853200005</v>
      </c>
      <c r="AA10" s="3">
        <v>0.95999999999999897</v>
      </c>
      <c r="AB10" s="18">
        <f>ABS(AA10-Z10)/Z10*100</f>
        <v>5.5838121659991415</v>
      </c>
      <c r="AC10" s="17">
        <v>1.1441927671600001</v>
      </c>
      <c r="AD10" s="5">
        <v>0.01</v>
      </c>
      <c r="AE10" s="5"/>
      <c r="AF10" s="3">
        <v>1.256</v>
      </c>
      <c r="AG10" s="15">
        <f>ABS(AF10-AC10)/AC10*100</f>
        <v>9.7717129533615719</v>
      </c>
      <c r="AH10" s="17">
        <v>0.99617886265199995</v>
      </c>
      <c r="AI10" s="5">
        <v>0.01</v>
      </c>
      <c r="AJ10" s="5"/>
      <c r="AK10" s="3"/>
      <c r="AL10" s="18">
        <f>ABS(AK10-AH10)/AH10*100</f>
        <v>100</v>
      </c>
    </row>
    <row r="11" spans="2:38" x14ac:dyDescent="0.25">
      <c r="B11" s="5">
        <v>0.2</v>
      </c>
      <c r="C11" s="9">
        <v>0.62891617695840396</v>
      </c>
      <c r="D11" s="3">
        <v>0.54769999999999996</v>
      </c>
      <c r="E11" s="11">
        <f t="shared" si="0"/>
        <v>12.913672749075362</v>
      </c>
      <c r="F11" s="1">
        <v>0.55079999999999996</v>
      </c>
      <c r="G11" s="13">
        <f t="shared" si="1"/>
        <v>12.420761274768505</v>
      </c>
      <c r="H11" s="9">
        <v>0.80843046429035503</v>
      </c>
      <c r="I11" s="3">
        <v>0.77169999999999905</v>
      </c>
      <c r="J11" s="15">
        <f t="shared" si="2"/>
        <v>4.5434290161984672</v>
      </c>
      <c r="K11" s="2">
        <v>0.76344999999999996</v>
      </c>
      <c r="L11" s="14">
        <f t="shared" si="3"/>
        <v>5.5639249480583564</v>
      </c>
      <c r="M11" s="9">
        <v>0.69170568277058797</v>
      </c>
      <c r="N11" s="3">
        <v>0.65299999999999903</v>
      </c>
      <c r="O11" s="3">
        <f>ABS(N11-M11)/M11*100</f>
        <v>5.5956866821674094</v>
      </c>
      <c r="P11" s="2">
        <v>0.65299999999999903</v>
      </c>
      <c r="Q11" s="2">
        <f>ABS(P11-M11)/M11*100</f>
        <v>5.5956866821674094</v>
      </c>
      <c r="W11" s="5">
        <v>0.2</v>
      </c>
      <c r="X11" s="5">
        <v>0.01</v>
      </c>
      <c r="Y11" s="5"/>
      <c r="Z11" s="17">
        <v>0.66942103505899997</v>
      </c>
      <c r="AA11" s="3">
        <v>0.68799999999999994</v>
      </c>
      <c r="AB11" s="15">
        <f>ABS(AA11-Z11)/Z11*100</f>
        <v>2.7753781204922103</v>
      </c>
      <c r="AC11" s="17">
        <v>0.83120639080199998</v>
      </c>
      <c r="AD11" s="5">
        <v>0.01</v>
      </c>
      <c r="AE11" s="5"/>
      <c r="AF11" s="3">
        <v>0.94</v>
      </c>
      <c r="AG11" s="18">
        <f>ABS(AF11-AC11)/AC11*100</f>
        <v>13.088639644965806</v>
      </c>
      <c r="AH11" s="17">
        <v>0.73172354952399998</v>
      </c>
      <c r="AI11" s="5">
        <v>0.01</v>
      </c>
      <c r="AJ11" s="5"/>
      <c r="AK11" s="3"/>
      <c r="AL11" s="3">
        <f>ABS(AK11-AH11)/AH11*100</f>
        <v>100</v>
      </c>
    </row>
    <row r="12" spans="2:38" x14ac:dyDescent="0.25">
      <c r="B12" s="5">
        <v>0.1</v>
      </c>
      <c r="C12" s="9">
        <v>0.582022450286382</v>
      </c>
      <c r="D12" s="3">
        <v>0.49879999999999902</v>
      </c>
      <c r="E12" s="11">
        <f t="shared" si="0"/>
        <v>14.298838514808782</v>
      </c>
      <c r="F12" s="1">
        <v>0.497449999999999</v>
      </c>
      <c r="G12" s="13">
        <f t="shared" si="1"/>
        <v>14.530788330376163</v>
      </c>
      <c r="H12" s="9">
        <v>0.74409907924040497</v>
      </c>
      <c r="I12" s="3">
        <v>0.71040000000000003</v>
      </c>
      <c r="J12" s="15">
        <f t="shared" si="2"/>
        <v>4.5288430238088466</v>
      </c>
      <c r="K12" s="2">
        <v>0.71040000000000003</v>
      </c>
      <c r="L12" s="14">
        <f t="shared" si="3"/>
        <v>4.5288430238088466</v>
      </c>
      <c r="M12" s="9">
        <v>0.63948885995206906</v>
      </c>
      <c r="N12" s="3">
        <v>0.64799999999999902</v>
      </c>
      <c r="O12" s="15">
        <f>ABS(N12-M12)/M12*100</f>
        <v>1.3309285870230627</v>
      </c>
      <c r="P12" s="2">
        <v>0.62749999999999995</v>
      </c>
      <c r="Q12" s="14">
        <f>ABS(P12-M12)/M12*100</f>
        <v>1.8747566537699651</v>
      </c>
      <c r="W12" s="5">
        <v>0.1</v>
      </c>
      <c r="X12" s="5">
        <v>0.01</v>
      </c>
      <c r="Y12" s="5">
        <v>2.7499999999999998E-3</v>
      </c>
      <c r="Z12" s="17">
        <v>0.61849859422200004</v>
      </c>
      <c r="AA12" s="3">
        <v>0.62545454545454504</v>
      </c>
      <c r="AB12" s="22">
        <f>ABS(AA12-Z12)/Z12*100</f>
        <v>1.1246510982445779</v>
      </c>
      <c r="AC12" s="17">
        <v>0.76367221201400004</v>
      </c>
      <c r="AD12" s="5">
        <v>0.01</v>
      </c>
      <c r="AE12" s="5"/>
      <c r="AF12" s="3">
        <v>0.83599999999999997</v>
      </c>
      <c r="AG12" s="18">
        <f>ABS(AF12-AC12)/AC12*100</f>
        <v>9.471051433867542</v>
      </c>
      <c r="AH12" s="17">
        <v>0.67526481101500002</v>
      </c>
      <c r="AI12" s="5">
        <v>0.01</v>
      </c>
      <c r="AJ12" s="5"/>
      <c r="AK12" s="3"/>
      <c r="AL12" s="15">
        <f>ABS(AK12-AH12)/AH12*100</f>
        <v>100</v>
      </c>
    </row>
    <row r="13" spans="2:38" x14ac:dyDescent="0.25">
      <c r="B13" s="5">
        <v>0.01</v>
      </c>
      <c r="C13" s="9">
        <v>0.54625743124322101</v>
      </c>
      <c r="D13" s="3">
        <v>0.48499999999999999</v>
      </c>
      <c r="E13" s="11">
        <f t="shared" si="0"/>
        <v>11.214022499209932</v>
      </c>
      <c r="F13" s="1">
        <v>0.48</v>
      </c>
      <c r="G13" s="13">
        <f t="shared" si="1"/>
        <v>12.12934185488818</v>
      </c>
      <c r="H13" s="9">
        <v>0.69481477619496701</v>
      </c>
      <c r="I13" s="3">
        <v>0.66969999999999996</v>
      </c>
      <c r="J13" s="15">
        <f t="shared" si="2"/>
        <v>3.614600186326459</v>
      </c>
      <c r="K13" s="2">
        <v>0.66720000000000002</v>
      </c>
      <c r="L13" s="14">
        <f t="shared" si="3"/>
        <v>3.9744083086710598</v>
      </c>
      <c r="M13" s="9">
        <v>0.59959745809166798</v>
      </c>
      <c r="N13" s="3">
        <v>0.56999999999999995</v>
      </c>
      <c r="O13" s="3">
        <f t="shared" si="4"/>
        <v>4.9362214085876088</v>
      </c>
      <c r="P13" s="2">
        <v>0.55649999999999999</v>
      </c>
      <c r="Q13" s="2">
        <f t="shared" si="5"/>
        <v>7.1877319541736844</v>
      </c>
      <c r="W13" s="5">
        <v>0.01</v>
      </c>
      <c r="X13" s="5">
        <v>0.01</v>
      </c>
      <c r="Y13" s="5">
        <v>2.5000000000000001E-3</v>
      </c>
      <c r="Z13" s="17">
        <v>0.579702654486</v>
      </c>
      <c r="AA13" s="3">
        <v>0.57999999999999996</v>
      </c>
      <c r="AB13" s="22">
        <f>ABS(AA13-Z13)/Z13*100</f>
        <v>5.1292763919392942E-2</v>
      </c>
      <c r="AC13" s="17">
        <v>0.71206909896500004</v>
      </c>
      <c r="AD13" s="5">
        <v>0.01</v>
      </c>
      <c r="AE13" s="5">
        <v>2.5000000000000001E-3</v>
      </c>
      <c r="AF13" s="3">
        <v>0.77600000000000002</v>
      </c>
      <c r="AG13" s="18">
        <f>ABS(AF13-AC13)/AC13*100</f>
        <v>8.9781878090095795</v>
      </c>
      <c r="AH13" s="17">
        <v>0.63219240944699995</v>
      </c>
      <c r="AI13" s="5">
        <v>0.01</v>
      </c>
      <c r="AJ13" s="5">
        <v>2.5000000000000001E-3</v>
      </c>
      <c r="AK13" s="3"/>
      <c r="AL13" s="3">
        <f>ABS(AK13-AH13)/AH13*100</f>
        <v>100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G12" sqref="G7:G12"/>
    </sheetView>
  </sheetViews>
  <sheetFormatPr defaultRowHeight="15" x14ac:dyDescent="0.25"/>
  <sheetData>
    <row r="1" spans="2:13" x14ac:dyDescent="0.25">
      <c r="B1" t="s">
        <v>17</v>
      </c>
      <c r="C1">
        <v>1000</v>
      </c>
      <c r="D1">
        <v>2000</v>
      </c>
      <c r="E1">
        <v>5000</v>
      </c>
      <c r="F1">
        <v>8000</v>
      </c>
      <c r="G1">
        <v>10000</v>
      </c>
      <c r="H1">
        <v>12500</v>
      </c>
      <c r="I1">
        <v>16000</v>
      </c>
    </row>
    <row r="2" spans="2:13" x14ac:dyDescent="0.25">
      <c r="B2" t="s">
        <v>13</v>
      </c>
      <c r="C2">
        <f>100/C1</f>
        <v>0.1</v>
      </c>
      <c r="D2">
        <f t="shared" ref="D2:I2" si="0">100/D1</f>
        <v>0.05</v>
      </c>
      <c r="E2">
        <f t="shared" si="0"/>
        <v>0.02</v>
      </c>
      <c r="F2">
        <f t="shared" si="0"/>
        <v>1.2500000000000001E-2</v>
      </c>
      <c r="G2">
        <f t="shared" si="0"/>
        <v>0.01</v>
      </c>
      <c r="H2">
        <f t="shared" si="0"/>
        <v>8.0000000000000002E-3</v>
      </c>
      <c r="I2">
        <f t="shared" si="0"/>
        <v>6.2500000000000003E-3</v>
      </c>
    </row>
    <row r="3" spans="2:13" x14ac:dyDescent="0.25">
      <c r="B3" s="4" t="s">
        <v>1</v>
      </c>
      <c r="C3" s="6" t="s">
        <v>2</v>
      </c>
      <c r="D3" s="6" t="s">
        <v>2</v>
      </c>
      <c r="E3" s="6" t="s">
        <v>2</v>
      </c>
      <c r="F3" s="6"/>
      <c r="G3" s="6" t="s">
        <v>2</v>
      </c>
      <c r="H3" s="6" t="s">
        <v>2</v>
      </c>
      <c r="I3" s="6" t="s">
        <v>2</v>
      </c>
      <c r="J3" s="6"/>
      <c r="K3" s="6"/>
      <c r="L3" s="6"/>
    </row>
    <row r="4" spans="2:13" x14ac:dyDescent="0.25">
      <c r="B4" s="5">
        <v>0.999</v>
      </c>
      <c r="C4" s="19">
        <v>24.159085690200001</v>
      </c>
      <c r="D4" s="19">
        <v>25.480832691700002</v>
      </c>
      <c r="E4" s="19"/>
      <c r="F4" s="19"/>
      <c r="G4" s="19"/>
      <c r="H4" s="19"/>
      <c r="I4" s="19"/>
      <c r="J4" s="19"/>
      <c r="K4" s="19"/>
      <c r="L4" s="19"/>
    </row>
    <row r="5" spans="2:13" x14ac:dyDescent="0.25">
      <c r="B5" s="5">
        <v>0.99</v>
      </c>
      <c r="C5" s="17">
        <v>7.5016011082</v>
      </c>
      <c r="D5" s="17">
        <v>7.8987368621199998</v>
      </c>
      <c r="E5" s="17">
        <v>8.0972846897099995</v>
      </c>
      <c r="F5" s="17"/>
      <c r="G5" s="17"/>
      <c r="H5" s="17"/>
      <c r="I5" s="17"/>
      <c r="J5" s="17"/>
      <c r="K5" s="17"/>
      <c r="L5" s="17"/>
    </row>
    <row r="6" spans="2:13" x14ac:dyDescent="0.25">
      <c r="B6" s="5">
        <v>0.95</v>
      </c>
      <c r="C6" s="17">
        <v>3.2018052877300001</v>
      </c>
      <c r="D6" s="17">
        <v>3.3614624490499998</v>
      </c>
      <c r="E6" s="17">
        <v>3.44127292149</v>
      </c>
      <c r="F6" s="17"/>
      <c r="G6" s="17"/>
      <c r="H6" s="17"/>
      <c r="I6" s="17"/>
      <c r="J6" s="17"/>
      <c r="K6" s="17"/>
      <c r="L6" s="17"/>
    </row>
    <row r="7" spans="2:13" x14ac:dyDescent="0.25">
      <c r="B7" s="5">
        <v>0.9</v>
      </c>
      <c r="C7" s="17">
        <v>2.18718077678</v>
      </c>
      <c r="D7" s="17">
        <v>2.2914404826400001</v>
      </c>
      <c r="E7" s="17">
        <v>2.3539637068800001</v>
      </c>
      <c r="F7" s="17"/>
      <c r="G7" s="17">
        <v>2.3747962672899998</v>
      </c>
      <c r="H7" s="17"/>
      <c r="I7" s="17"/>
      <c r="J7" s="17"/>
      <c r="K7" s="17"/>
      <c r="L7" s="17"/>
    </row>
    <row r="8" spans="2:13" x14ac:dyDescent="0.25">
      <c r="B8" s="5">
        <v>0.8</v>
      </c>
      <c r="C8" s="17">
        <v>1.4738484521299999</v>
      </c>
      <c r="D8" s="17">
        <v>1.5397529649799999</v>
      </c>
      <c r="E8" s="17">
        <v>1.5792516571799999</v>
      </c>
      <c r="F8" s="17">
        <v>1.58911881503</v>
      </c>
      <c r="G8" s="17">
        <v>1.59240754007</v>
      </c>
      <c r="H8" s="17"/>
      <c r="I8" s="17"/>
      <c r="J8" s="17"/>
      <c r="K8" s="17"/>
      <c r="L8" s="17"/>
    </row>
    <row r="9" spans="2:13" x14ac:dyDescent="0.25">
      <c r="B9" s="5">
        <v>0.5</v>
      </c>
      <c r="C9" s="17">
        <v>0.84916898243500005</v>
      </c>
      <c r="D9" s="17">
        <v>0.88258759455699998</v>
      </c>
      <c r="E9" s="17">
        <v>0.90257974655899997</v>
      </c>
      <c r="F9" s="17"/>
      <c r="G9" s="17">
        <v>0.90923028853200005</v>
      </c>
      <c r="H9" s="17"/>
      <c r="I9" s="17"/>
      <c r="J9" s="17"/>
      <c r="K9" s="17"/>
      <c r="L9" s="17"/>
      <c r="M9" s="7" t="s">
        <v>18</v>
      </c>
    </row>
    <row r="10" spans="2:13" x14ac:dyDescent="0.25">
      <c r="B10" s="5">
        <v>0.2</v>
      </c>
      <c r="C10" s="17">
        <v>0.62891617777499997</v>
      </c>
      <c r="D10" s="17">
        <v>0.65147616343500003</v>
      </c>
      <c r="E10" s="17">
        <v>0.66494581331900005</v>
      </c>
      <c r="F10" s="17"/>
      <c r="G10" s="17">
        <v>0.66942103505899997</v>
      </c>
      <c r="H10" s="17"/>
      <c r="I10" s="17"/>
      <c r="J10" s="17"/>
      <c r="K10" s="17"/>
      <c r="L10" s="17"/>
      <c r="M10" s="7" t="s">
        <v>19</v>
      </c>
    </row>
    <row r="11" spans="2:13" x14ac:dyDescent="0.25">
      <c r="B11" s="5">
        <v>0.1</v>
      </c>
      <c r="C11" s="17">
        <v>0.582022450286382</v>
      </c>
      <c r="D11" s="17">
        <v>0.60234548982799996</v>
      </c>
      <c r="E11" s="17">
        <v>0.614471377697</v>
      </c>
      <c r="F11" s="17"/>
      <c r="G11" s="17">
        <v>0.61849859422200004</v>
      </c>
      <c r="H11" s="17"/>
      <c r="I11" s="17"/>
      <c r="J11" s="17"/>
      <c r="K11" s="17"/>
      <c r="L11" s="17"/>
      <c r="M11" s="7" t="s">
        <v>20</v>
      </c>
    </row>
    <row r="12" spans="2:13" x14ac:dyDescent="0.25">
      <c r="B12" s="5">
        <v>0.01</v>
      </c>
      <c r="C12" s="17">
        <v>0.54625743124322101</v>
      </c>
      <c r="D12" s="17">
        <v>0.56489766806499997</v>
      </c>
      <c r="E12" s="17">
        <v>0.57601260030276202</v>
      </c>
      <c r="F12" s="17">
        <v>0.57878088159399999</v>
      </c>
      <c r="G12" s="17">
        <v>0.579702654486</v>
      </c>
      <c r="H12" s="17">
        <v>0.58339095378399997</v>
      </c>
      <c r="I12" s="17"/>
      <c r="J12" s="17"/>
      <c r="K12" s="17"/>
      <c r="L12" s="17"/>
      <c r="M12" s="7" t="s">
        <v>21</v>
      </c>
    </row>
    <row r="13" spans="2:13" x14ac:dyDescent="0.25">
      <c r="B13" s="4" t="s">
        <v>1</v>
      </c>
      <c r="C13" s="6" t="s">
        <v>5</v>
      </c>
      <c r="D13" s="6" t="s">
        <v>5</v>
      </c>
      <c r="E13" s="6" t="s">
        <v>5</v>
      </c>
      <c r="F13" s="6"/>
      <c r="G13" s="6" t="s">
        <v>5</v>
      </c>
      <c r="H13" s="6" t="s">
        <v>5</v>
      </c>
      <c r="I13" s="6" t="s">
        <v>5</v>
      </c>
      <c r="J13" s="6"/>
      <c r="K13" s="6"/>
      <c r="L13" s="6"/>
    </row>
    <row r="14" spans="2:13" x14ac:dyDescent="0.25">
      <c r="B14" s="5">
        <v>0.999</v>
      </c>
      <c r="C14" s="19">
        <v>24.929180233299999</v>
      </c>
      <c r="D14" s="19">
        <v>26.249337163</v>
      </c>
      <c r="E14" s="19"/>
      <c r="F14" s="19"/>
      <c r="G14" s="19"/>
      <c r="H14" s="19"/>
      <c r="I14" s="19"/>
      <c r="J14" s="19"/>
      <c r="K14" s="19"/>
      <c r="L14" s="19"/>
    </row>
    <row r="15" spans="2:13" x14ac:dyDescent="0.25">
      <c r="B15" s="5">
        <v>0.99</v>
      </c>
      <c r="C15" s="17">
        <v>8.2072418849453008</v>
      </c>
      <c r="D15" s="17">
        <v>8.5997953478299998</v>
      </c>
      <c r="E15" s="17">
        <v>8.7960538976099993</v>
      </c>
      <c r="F15" s="17"/>
      <c r="G15" s="17"/>
      <c r="H15" s="17"/>
      <c r="I15" s="17"/>
      <c r="J15" s="17"/>
      <c r="K15" s="17"/>
      <c r="L15" s="17"/>
    </row>
    <row r="16" spans="2:13" x14ac:dyDescent="0.25">
      <c r="B16" s="5">
        <v>0.95</v>
      </c>
      <c r="C16" s="17">
        <v>3.79302338155401</v>
      </c>
      <c r="D16" s="17">
        <v>3.9441228553399998</v>
      </c>
      <c r="E16" s="17">
        <v>4.0196550360699996</v>
      </c>
      <c r="F16" s="17"/>
      <c r="G16" s="17"/>
      <c r="H16" s="17"/>
      <c r="I16" s="17"/>
      <c r="J16" s="17"/>
      <c r="K16" s="17"/>
      <c r="L16" s="17"/>
    </row>
    <row r="17" spans="2:13" x14ac:dyDescent="0.25">
      <c r="B17" s="5">
        <v>0.9</v>
      </c>
      <c r="C17" s="17">
        <v>2.6981074543508501</v>
      </c>
      <c r="D17" s="17">
        <v>2.7919562006900001</v>
      </c>
      <c r="E17" s="17">
        <v>2.8482385487699999</v>
      </c>
      <c r="F17" s="17"/>
      <c r="G17" s="17">
        <v>2.8669922515000001</v>
      </c>
      <c r="H17" s="17"/>
      <c r="I17" s="17"/>
      <c r="J17" s="17"/>
      <c r="K17" s="17"/>
      <c r="L17" s="17"/>
    </row>
    <row r="18" spans="2:13" x14ac:dyDescent="0.25">
      <c r="B18" s="5">
        <v>0.8</v>
      </c>
      <c r="C18" s="17">
        <v>1.8832096020770199</v>
      </c>
      <c r="D18" s="17">
        <v>1.9374219719000001</v>
      </c>
      <c r="E18" s="17">
        <v>1.96991837764</v>
      </c>
      <c r="F18" s="17">
        <v>1.97803677971</v>
      </c>
      <c r="G18" s="17">
        <v>1.98074370981</v>
      </c>
      <c r="H18" s="17"/>
      <c r="I18" s="17"/>
      <c r="J18" s="17"/>
      <c r="K18" s="17"/>
      <c r="L18" s="17"/>
    </row>
    <row r="19" spans="2:13" x14ac:dyDescent="0.25">
      <c r="B19" s="5">
        <v>0.5</v>
      </c>
      <c r="C19" s="17">
        <v>1.10438899835466</v>
      </c>
      <c r="D19" s="17">
        <v>1.1265258034900001</v>
      </c>
      <c r="E19" s="17">
        <v>1.13978055533</v>
      </c>
      <c r="F19" s="17"/>
      <c r="G19" s="17">
        <v>1.1441927671600001</v>
      </c>
      <c r="H19" s="17"/>
      <c r="I19" s="17"/>
      <c r="J19" s="17"/>
      <c r="K19" s="17"/>
      <c r="L19" s="17"/>
      <c r="M19" s="7" t="s">
        <v>18</v>
      </c>
    </row>
    <row r="20" spans="2:13" x14ac:dyDescent="0.25">
      <c r="B20" s="5">
        <v>0.2</v>
      </c>
      <c r="C20" s="17">
        <v>0.80843046429035503</v>
      </c>
      <c r="D20" s="17">
        <v>0.821102683803</v>
      </c>
      <c r="E20" s="17">
        <v>0.82868420120499997</v>
      </c>
      <c r="F20" s="17"/>
      <c r="G20" s="17">
        <v>0.83120639080199998</v>
      </c>
      <c r="H20" s="17"/>
      <c r="I20" s="17"/>
      <c r="J20" s="17"/>
      <c r="K20" s="17"/>
      <c r="L20" s="17"/>
      <c r="M20" s="7" t="s">
        <v>19</v>
      </c>
    </row>
    <row r="21" spans="2:13" x14ac:dyDescent="0.25">
      <c r="B21" s="5">
        <v>0.1</v>
      </c>
      <c r="C21" s="17">
        <v>0.74409907924040497</v>
      </c>
      <c r="D21" s="17">
        <v>0.75499058694599996</v>
      </c>
      <c r="E21" s="17">
        <v>0.76150528236500004</v>
      </c>
      <c r="F21" s="17"/>
      <c r="G21" s="17">
        <v>0.76367221201400004</v>
      </c>
      <c r="H21" s="17"/>
      <c r="I21" s="17"/>
      <c r="J21" s="17"/>
      <c r="K21" s="17"/>
      <c r="L21" s="17"/>
      <c r="M21" s="7" t="s">
        <v>20</v>
      </c>
    </row>
    <row r="22" spans="2:13" x14ac:dyDescent="0.25">
      <c r="B22" s="5">
        <v>0.01</v>
      </c>
      <c r="C22" s="17">
        <v>0.69481477619496701</v>
      </c>
      <c r="D22" s="17">
        <v>0.70441693629299995</v>
      </c>
      <c r="E22" s="17">
        <v>0.71015932181069896</v>
      </c>
      <c r="F22" s="17">
        <v>0.71159194093400002</v>
      </c>
      <c r="G22" s="17">
        <v>0.71206909896500004</v>
      </c>
      <c r="H22" s="17">
        <v>0.71397974888100002</v>
      </c>
      <c r="I22" s="17"/>
      <c r="J22" s="17"/>
      <c r="K22" s="17"/>
      <c r="L22" s="17"/>
      <c r="M22" s="7" t="s">
        <v>21</v>
      </c>
    </row>
    <row r="23" spans="2:13" x14ac:dyDescent="0.25">
      <c r="B23" s="4" t="s">
        <v>1</v>
      </c>
      <c r="C23" s="6" t="s">
        <v>8</v>
      </c>
      <c r="D23" s="6" t="s">
        <v>8</v>
      </c>
      <c r="E23" s="6" t="s">
        <v>8</v>
      </c>
      <c r="F23" s="6"/>
      <c r="G23" s="6" t="s">
        <v>8</v>
      </c>
      <c r="H23" s="6" t="s">
        <v>8</v>
      </c>
      <c r="I23" s="6" t="s">
        <v>8</v>
      </c>
      <c r="J23" s="6"/>
      <c r="K23" s="6"/>
      <c r="L23" s="6"/>
    </row>
    <row r="24" spans="2:13" x14ac:dyDescent="0.25">
      <c r="B24" s="5">
        <v>0.999</v>
      </c>
      <c r="C24" s="19">
        <v>24.504964619700001</v>
      </c>
      <c r="D24" s="19">
        <v>25.839269314500001</v>
      </c>
      <c r="E24" s="19"/>
      <c r="F24" s="19"/>
      <c r="G24" s="19"/>
      <c r="H24" s="20"/>
      <c r="I24" s="20"/>
      <c r="J24" s="20"/>
      <c r="K24" s="20"/>
      <c r="L24" s="20"/>
    </row>
    <row r="25" spans="2:13" x14ac:dyDescent="0.25">
      <c r="B25" s="5">
        <v>0.99</v>
      </c>
      <c r="C25" s="17">
        <v>7.7946506141173701</v>
      </c>
      <c r="D25" s="17">
        <v>8.2014434192400003</v>
      </c>
      <c r="E25" s="17">
        <v>8.4047883032299993</v>
      </c>
      <c r="F25" s="17"/>
      <c r="G25" s="17"/>
      <c r="H25" s="21"/>
      <c r="I25" s="21"/>
      <c r="J25" s="21"/>
      <c r="K25" s="21"/>
      <c r="L25" s="21"/>
    </row>
    <row r="26" spans="2:13" x14ac:dyDescent="0.25">
      <c r="B26" s="5">
        <v>0.95</v>
      </c>
      <c r="C26" s="17">
        <v>3.4230533437133199</v>
      </c>
      <c r="D26" s="17">
        <v>3.5887182646000002</v>
      </c>
      <c r="E26" s="17">
        <v>3.67150881272</v>
      </c>
      <c r="F26" s="17"/>
      <c r="G26" s="17"/>
      <c r="H26" s="21"/>
      <c r="I26" s="21"/>
      <c r="J26" s="21"/>
      <c r="K26" s="21"/>
      <c r="L26" s="21"/>
    </row>
    <row r="27" spans="2:13" x14ac:dyDescent="0.25">
      <c r="B27" s="5">
        <v>0.9</v>
      </c>
      <c r="C27" s="17">
        <v>2.3686931700370901</v>
      </c>
      <c r="D27" s="17">
        <v>2.47709716521</v>
      </c>
      <c r="E27" s="17">
        <v>2.54206688421</v>
      </c>
      <c r="F27" s="17"/>
      <c r="G27" s="17">
        <v>2.5637061980600002</v>
      </c>
      <c r="H27" s="21"/>
      <c r="I27" s="21"/>
      <c r="J27" s="21"/>
      <c r="K27" s="21"/>
      <c r="L27" s="21"/>
    </row>
    <row r="28" spans="2:13" x14ac:dyDescent="0.25">
      <c r="B28" s="5">
        <v>0.8</v>
      </c>
      <c r="C28" s="17">
        <v>1.61324087794286</v>
      </c>
      <c r="D28" s="17">
        <v>1.6814726424799999</v>
      </c>
      <c r="E28" s="17">
        <v>1.7223281289900001</v>
      </c>
      <c r="F28" s="17">
        <v>1.7325290410500001</v>
      </c>
      <c r="G28" s="17">
        <v>1.7359267594900001</v>
      </c>
      <c r="H28" s="21"/>
      <c r="I28" s="21"/>
      <c r="J28" s="21"/>
      <c r="K28" s="21"/>
      <c r="L28" s="21"/>
    </row>
    <row r="29" spans="2:13" x14ac:dyDescent="0.25">
      <c r="B29" s="5">
        <v>0.5</v>
      </c>
      <c r="C29" s="17">
        <v>0.93545115301616899</v>
      </c>
      <c r="D29" s="17">
        <v>0.96927654381700001</v>
      </c>
      <c r="E29" s="17">
        <v>0.98946982154399998</v>
      </c>
      <c r="F29" s="17"/>
      <c r="G29" s="17">
        <v>0.99617886265199995</v>
      </c>
      <c r="H29" s="21"/>
      <c r="I29" s="21"/>
      <c r="J29" s="21"/>
      <c r="K29" s="21"/>
      <c r="L29" s="21"/>
      <c r="M29" s="7" t="s">
        <v>18</v>
      </c>
    </row>
    <row r="30" spans="2:13" x14ac:dyDescent="0.25">
      <c r="B30" s="5">
        <v>0.2</v>
      </c>
      <c r="C30" s="17">
        <v>0.69170568277058797</v>
      </c>
      <c r="D30" s="17">
        <v>0.71403176624700004</v>
      </c>
      <c r="E30" s="17">
        <v>0.72731814478599999</v>
      </c>
      <c r="F30" s="17"/>
      <c r="G30" s="17">
        <v>0.73172354952399998</v>
      </c>
      <c r="H30" s="21"/>
      <c r="I30" s="21"/>
      <c r="J30" s="21"/>
      <c r="K30" s="21"/>
      <c r="L30" s="21"/>
      <c r="M30" s="7" t="s">
        <v>19</v>
      </c>
    </row>
    <row r="31" spans="2:13" x14ac:dyDescent="0.25">
      <c r="B31" s="5">
        <v>0.1</v>
      </c>
      <c r="C31" s="17">
        <v>0.63948885995206906</v>
      </c>
      <c r="D31" s="17">
        <v>0.65945924289799995</v>
      </c>
      <c r="E31" s="17">
        <v>0.67133097138999998</v>
      </c>
      <c r="F31" s="17"/>
      <c r="G31" s="17">
        <v>0.67526481101500002</v>
      </c>
      <c r="H31" s="21"/>
      <c r="I31" s="21"/>
      <c r="J31" s="21"/>
      <c r="K31" s="21"/>
      <c r="L31" s="21"/>
      <c r="M31" s="7" t="s">
        <v>20</v>
      </c>
    </row>
    <row r="32" spans="2:13" x14ac:dyDescent="0.25">
      <c r="B32" s="5">
        <v>0.01</v>
      </c>
      <c r="C32" s="17">
        <v>0.59959745809166798</v>
      </c>
      <c r="D32" s="17">
        <v>0.61780127515600003</v>
      </c>
      <c r="E32" s="17">
        <v>0.62861207719619505</v>
      </c>
      <c r="F32" s="17">
        <v>0.63129833716499995</v>
      </c>
      <c r="G32" s="17">
        <v>0.63219240944699995</v>
      </c>
      <c r="H32" s="17">
        <v>0.63576725029500003</v>
      </c>
      <c r="I32" s="21"/>
      <c r="J32" s="21"/>
      <c r="K32" s="21"/>
      <c r="L32" s="21"/>
      <c r="M32" s="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Refdinement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Kendrick</dc:creator>
  <cp:lastModifiedBy>James Kendrick</cp:lastModifiedBy>
  <dcterms:created xsi:type="dcterms:W3CDTF">2017-05-31T20:02:41Z</dcterms:created>
  <dcterms:modified xsi:type="dcterms:W3CDTF">2017-06-03T00:49:24Z</dcterms:modified>
</cp:coreProperties>
</file>